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2年報HP公開\Ⅲ恩赦\"/>
    </mc:Choice>
  </mc:AlternateContent>
  <bookViews>
    <workbookView xWindow="-15" yWindow="3090" windowWidth="18705" windowHeight="5580"/>
  </bookViews>
  <sheets>
    <sheet name="20-00-01" sheetId="1" r:id="rId1"/>
  </sheets>
  <definedNames>
    <definedName name="_xlnm._FilterDatabase" localSheetId="0" hidden="1">'20-00-01'!$A$8:$AR$8</definedName>
    <definedName name="_xlnm.Print_Area" localSheetId="0">'20-00-01'!$A$1:$AO$192</definedName>
  </definedNames>
  <calcPr calcId="162913"/>
</workbook>
</file>

<file path=xl/calcChain.xml><?xml version="1.0" encoding="utf-8"?>
<calcChain xmlns="http://schemas.openxmlformats.org/spreadsheetml/2006/main">
  <c r="F162" i="1" l="1"/>
  <c r="F163" i="1"/>
  <c r="AO162" i="1"/>
  <c r="AO163" i="1"/>
  <c r="H163" i="1"/>
  <c r="H162" i="1"/>
  <c r="AO173" i="1"/>
  <c r="F173" i="1"/>
  <c r="H88" i="1"/>
  <c r="H89" i="1"/>
  <c r="AD174" i="1"/>
  <c r="AC174" i="1"/>
  <c r="U174" i="1"/>
  <c r="T174" i="1"/>
  <c r="R174" i="1"/>
  <c r="R163" i="1"/>
  <c r="S174" i="1"/>
  <c r="J174" i="1"/>
  <c r="I174" i="1"/>
  <c r="F174" i="1"/>
  <c r="AO174" i="1"/>
  <c r="AD178" i="1"/>
  <c r="AC178" i="1"/>
  <c r="U178" i="1"/>
  <c r="T178" i="1"/>
  <c r="S178" i="1"/>
  <c r="R178" i="1"/>
  <c r="J178" i="1"/>
  <c r="I178" i="1"/>
  <c r="E178" i="1"/>
  <c r="AN178" i="1"/>
  <c r="AD117" i="1"/>
  <c r="AC117" i="1"/>
  <c r="U117" i="1"/>
  <c r="T117" i="1"/>
  <c r="S117" i="1"/>
  <c r="R117" i="1"/>
  <c r="AN117" i="1"/>
  <c r="J117" i="1"/>
  <c r="F117" i="1"/>
  <c r="AO117" i="1"/>
  <c r="I117" i="1"/>
  <c r="J116" i="1"/>
  <c r="F116" i="1"/>
  <c r="AO116" i="1"/>
  <c r="AD105" i="1"/>
  <c r="AC105" i="1"/>
  <c r="U105" i="1"/>
  <c r="T105" i="1"/>
  <c r="S105" i="1"/>
  <c r="R105" i="1"/>
  <c r="AN105" i="1"/>
  <c r="J105" i="1"/>
  <c r="F105" i="1"/>
  <c r="I105" i="1"/>
  <c r="J104" i="1"/>
  <c r="F104" i="1"/>
  <c r="AO104" i="1"/>
  <c r="AD133" i="1"/>
  <c r="AC133" i="1"/>
  <c r="U133" i="1"/>
  <c r="T133" i="1"/>
  <c r="S133" i="1"/>
  <c r="R133" i="1"/>
  <c r="AN133" i="1"/>
  <c r="J133" i="1"/>
  <c r="I133" i="1"/>
  <c r="F133" i="1"/>
  <c r="AO133" i="1"/>
  <c r="J132" i="1"/>
  <c r="F132" i="1"/>
  <c r="AO132" i="1"/>
  <c r="J9" i="1"/>
  <c r="F9" i="1"/>
  <c r="AD9" i="1"/>
  <c r="S9" i="1"/>
  <c r="I10" i="1"/>
  <c r="E10" i="1"/>
  <c r="J10" i="1"/>
  <c r="F10" i="1"/>
  <c r="T10" i="1"/>
  <c r="U10" i="1"/>
  <c r="AC10" i="1"/>
  <c r="AD10" i="1"/>
  <c r="J11" i="1"/>
  <c r="F11" i="1"/>
  <c r="AD11" i="1"/>
  <c r="S11" i="1"/>
  <c r="I12" i="1"/>
  <c r="E12" i="1"/>
  <c r="J12" i="1"/>
  <c r="F12" i="1"/>
  <c r="T12" i="1"/>
  <c r="U12" i="1"/>
  <c r="S12" i="1"/>
  <c r="AC12" i="1"/>
  <c r="AD12" i="1"/>
  <c r="J13" i="1"/>
  <c r="F13" i="1"/>
  <c r="AD13" i="1"/>
  <c r="S13" i="1"/>
  <c r="E14" i="1"/>
  <c r="I14" i="1"/>
  <c r="J14" i="1"/>
  <c r="F14" i="1"/>
  <c r="T14" i="1"/>
  <c r="U14" i="1"/>
  <c r="AC14" i="1"/>
  <c r="R14" i="1"/>
  <c r="AD14" i="1"/>
  <c r="J15" i="1"/>
  <c r="F15" i="1"/>
  <c r="AD15" i="1"/>
  <c r="S15" i="1"/>
  <c r="I16" i="1"/>
  <c r="E16" i="1"/>
  <c r="J16" i="1"/>
  <c r="F16" i="1"/>
  <c r="T16" i="1"/>
  <c r="R16" i="1"/>
  <c r="U16" i="1"/>
  <c r="AC16" i="1"/>
  <c r="AD16" i="1"/>
  <c r="K17" i="1"/>
  <c r="L17" i="1"/>
  <c r="M17" i="1"/>
  <c r="N17" i="1"/>
  <c r="P17" i="1"/>
  <c r="Q17" i="1"/>
  <c r="V17" i="1"/>
  <c r="X17" i="1"/>
  <c r="Z17" i="1"/>
  <c r="AB17" i="1"/>
  <c r="AE17" i="1"/>
  <c r="AD17" i="1"/>
  <c r="S17" i="1"/>
  <c r="AO17" i="1"/>
  <c r="AF17" i="1"/>
  <c r="AG17" i="1"/>
  <c r="AH17" i="1"/>
  <c r="AI17" i="1"/>
  <c r="AJ17" i="1"/>
  <c r="AK17" i="1"/>
  <c r="AL17" i="1"/>
  <c r="AM17" i="1"/>
  <c r="G20" i="1"/>
  <c r="K20" i="1"/>
  <c r="L20" i="1"/>
  <c r="M20" i="1"/>
  <c r="N20" i="1"/>
  <c r="O20" i="1"/>
  <c r="P20" i="1"/>
  <c r="Q20" i="1"/>
  <c r="V20" i="1"/>
  <c r="W20" i="1"/>
  <c r="X20" i="1"/>
  <c r="Y20" i="1"/>
  <c r="Z20" i="1"/>
  <c r="AA20" i="1"/>
  <c r="AE20" i="1"/>
  <c r="AF20" i="1"/>
  <c r="AG20" i="1"/>
  <c r="AH20" i="1"/>
  <c r="AI20" i="1"/>
  <c r="AJ20" i="1"/>
  <c r="AL20" i="1"/>
  <c r="AM20" i="1"/>
  <c r="G21" i="1"/>
  <c r="H21" i="1"/>
  <c r="I21" i="1"/>
  <c r="J21" i="1"/>
  <c r="K21" i="1"/>
  <c r="L21" i="1"/>
  <c r="M21" i="1"/>
  <c r="N21" i="1"/>
  <c r="O21" i="1"/>
  <c r="P21" i="1"/>
  <c r="Q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E22" i="1"/>
  <c r="F22" i="1"/>
  <c r="I22" i="1"/>
  <c r="J22" i="1"/>
  <c r="R22" i="1"/>
  <c r="S22" i="1"/>
  <c r="T22" i="1"/>
  <c r="U22" i="1"/>
  <c r="AC22" i="1"/>
  <c r="AD22" i="1"/>
  <c r="E23" i="1"/>
  <c r="F23" i="1"/>
  <c r="I23" i="1"/>
  <c r="J23" i="1"/>
  <c r="R23" i="1"/>
  <c r="AN23" i="1"/>
  <c r="AN21" i="1"/>
  <c r="S23" i="1"/>
  <c r="AO23" i="1"/>
  <c r="T23" i="1"/>
  <c r="U23" i="1"/>
  <c r="AC23" i="1"/>
  <c r="AD23" i="1"/>
  <c r="E24" i="1"/>
  <c r="F24" i="1"/>
  <c r="I24" i="1"/>
  <c r="J24" i="1"/>
  <c r="R24" i="1"/>
  <c r="S24" i="1"/>
  <c r="T24" i="1"/>
  <c r="U24" i="1"/>
  <c r="AC24" i="1"/>
  <c r="AD24" i="1"/>
  <c r="E25" i="1"/>
  <c r="F25" i="1"/>
  <c r="I25" i="1"/>
  <c r="J25" i="1"/>
  <c r="R25" i="1"/>
  <c r="S25" i="1"/>
  <c r="T25" i="1"/>
  <c r="U25" i="1"/>
  <c r="AC25" i="1"/>
  <c r="AD25" i="1"/>
  <c r="G26" i="1"/>
  <c r="H26" i="1"/>
  <c r="K26" i="1"/>
  <c r="L26" i="1"/>
  <c r="M26" i="1"/>
  <c r="N26" i="1"/>
  <c r="O26" i="1"/>
  <c r="P26" i="1"/>
  <c r="Q26" i="1"/>
  <c r="V26" i="1"/>
  <c r="W26" i="1"/>
  <c r="X26" i="1"/>
  <c r="Y26" i="1"/>
  <c r="Z26" i="1"/>
  <c r="AA26" i="1"/>
  <c r="AB26" i="1"/>
  <c r="AE26" i="1"/>
  <c r="AF26" i="1"/>
  <c r="AG26" i="1"/>
  <c r="AH26" i="1"/>
  <c r="AI26" i="1"/>
  <c r="AJ26" i="1"/>
  <c r="AK26" i="1"/>
  <c r="AL26" i="1"/>
  <c r="AM26" i="1"/>
  <c r="E27" i="1"/>
  <c r="I27" i="1"/>
  <c r="J27" i="1"/>
  <c r="R27" i="1"/>
  <c r="T27" i="1"/>
  <c r="U27" i="1"/>
  <c r="AC27" i="1"/>
  <c r="AD27" i="1"/>
  <c r="S27" i="1"/>
  <c r="I28" i="1"/>
  <c r="I26" i="1"/>
  <c r="E28" i="1"/>
  <c r="AN28" i="1"/>
  <c r="J28" i="1"/>
  <c r="F28" i="1"/>
  <c r="T28" i="1"/>
  <c r="U28" i="1"/>
  <c r="AC28" i="1"/>
  <c r="AD28" i="1"/>
  <c r="I29" i="1"/>
  <c r="E29" i="1"/>
  <c r="J29" i="1"/>
  <c r="F29" i="1"/>
  <c r="T29" i="1"/>
  <c r="T26" i="1"/>
  <c r="R29" i="1"/>
  <c r="AN29" i="1"/>
  <c r="U29" i="1"/>
  <c r="AC29" i="1"/>
  <c r="AD29" i="1"/>
  <c r="I30" i="1"/>
  <c r="E30" i="1"/>
  <c r="AN30" i="1"/>
  <c r="J30" i="1"/>
  <c r="F30" i="1"/>
  <c r="T30" i="1"/>
  <c r="U30" i="1"/>
  <c r="AC30" i="1"/>
  <c r="R30" i="1"/>
  <c r="AD30" i="1"/>
  <c r="S30" i="1"/>
  <c r="AO30" i="1"/>
  <c r="I31" i="1"/>
  <c r="E31" i="1"/>
  <c r="J31" i="1"/>
  <c r="F31" i="1"/>
  <c r="T31" i="1"/>
  <c r="U31" i="1"/>
  <c r="AC31" i="1"/>
  <c r="AD31" i="1"/>
  <c r="S31" i="1"/>
  <c r="AO31" i="1"/>
  <c r="I32" i="1"/>
  <c r="E32" i="1"/>
  <c r="AN32" i="1"/>
  <c r="J32" i="1"/>
  <c r="F32" i="1"/>
  <c r="AO32" i="1"/>
  <c r="T32" i="1"/>
  <c r="R32" i="1"/>
  <c r="U32" i="1"/>
  <c r="AC32" i="1"/>
  <c r="AD32" i="1"/>
  <c r="G33" i="1"/>
  <c r="H33" i="1"/>
  <c r="K33" i="1"/>
  <c r="L33" i="1"/>
  <c r="M33" i="1"/>
  <c r="N33" i="1"/>
  <c r="O33" i="1"/>
  <c r="P33" i="1"/>
  <c r="Q33" i="1"/>
  <c r="V33" i="1"/>
  <c r="W33" i="1"/>
  <c r="X33" i="1"/>
  <c r="Y33" i="1"/>
  <c r="Z33" i="1"/>
  <c r="AA33" i="1"/>
  <c r="AB33" i="1"/>
  <c r="AE33" i="1"/>
  <c r="AF33" i="1"/>
  <c r="AG33" i="1"/>
  <c r="AH33" i="1"/>
  <c r="AI33" i="1"/>
  <c r="AJ33" i="1"/>
  <c r="AK33" i="1"/>
  <c r="AK20" i="1"/>
  <c r="AL33" i="1"/>
  <c r="AM33" i="1"/>
  <c r="I34" i="1"/>
  <c r="E34" i="1"/>
  <c r="J34" i="1"/>
  <c r="F34" i="1"/>
  <c r="T34" i="1"/>
  <c r="R34" i="1"/>
  <c r="U34" i="1"/>
  <c r="AC34" i="1"/>
  <c r="AD34" i="1"/>
  <c r="I35" i="1"/>
  <c r="E35" i="1"/>
  <c r="J35" i="1"/>
  <c r="F35" i="1"/>
  <c r="T35" i="1"/>
  <c r="U35" i="1"/>
  <c r="AC35" i="1"/>
  <c r="R35" i="1"/>
  <c r="AN35" i="1"/>
  <c r="AD35" i="1"/>
  <c r="S35" i="1"/>
  <c r="AO35" i="1"/>
  <c r="I36" i="1"/>
  <c r="E36" i="1"/>
  <c r="J36" i="1"/>
  <c r="F36" i="1"/>
  <c r="T36" i="1"/>
  <c r="U36" i="1"/>
  <c r="AC36" i="1"/>
  <c r="R36" i="1"/>
  <c r="AD36" i="1"/>
  <c r="S36" i="1"/>
  <c r="I37" i="1"/>
  <c r="E37" i="1"/>
  <c r="J37" i="1"/>
  <c r="F37" i="1"/>
  <c r="T37" i="1"/>
  <c r="R37" i="1"/>
  <c r="U37" i="1"/>
  <c r="S37" i="1"/>
  <c r="AC37" i="1"/>
  <c r="AD37" i="1"/>
  <c r="I38" i="1"/>
  <c r="E38" i="1"/>
  <c r="J38" i="1"/>
  <c r="F38" i="1"/>
  <c r="T38" i="1"/>
  <c r="U38" i="1"/>
  <c r="AC38" i="1"/>
  <c r="AD38" i="1"/>
  <c r="I39" i="1"/>
  <c r="E39" i="1"/>
  <c r="J39" i="1"/>
  <c r="F39" i="1"/>
  <c r="T39" i="1"/>
  <c r="R39" i="1"/>
  <c r="U39" i="1"/>
  <c r="U33" i="1"/>
  <c r="S39" i="1"/>
  <c r="AO39" i="1"/>
  <c r="AC39" i="1"/>
  <c r="AD39" i="1"/>
  <c r="I40" i="1"/>
  <c r="E40" i="1"/>
  <c r="J40" i="1"/>
  <c r="F40" i="1"/>
  <c r="T40" i="1"/>
  <c r="U40" i="1"/>
  <c r="AC40" i="1"/>
  <c r="AD40" i="1"/>
  <c r="S40" i="1"/>
  <c r="AO40" i="1"/>
  <c r="I41" i="1"/>
  <c r="E41" i="1"/>
  <c r="AN41" i="1"/>
  <c r="J41" i="1"/>
  <c r="F41" i="1"/>
  <c r="T41" i="1"/>
  <c r="U41" i="1"/>
  <c r="AC41" i="1"/>
  <c r="AD41" i="1"/>
  <c r="S41" i="1"/>
  <c r="I42" i="1"/>
  <c r="E42" i="1"/>
  <c r="J42" i="1"/>
  <c r="F42" i="1"/>
  <c r="AO42" i="1"/>
  <c r="T42" i="1"/>
  <c r="U42" i="1"/>
  <c r="S42" i="1"/>
  <c r="AC42" i="1"/>
  <c r="R42" i="1"/>
  <c r="AN42" i="1"/>
  <c r="AD42" i="1"/>
  <c r="I43" i="1"/>
  <c r="E43" i="1"/>
  <c r="J43" i="1"/>
  <c r="F43" i="1"/>
  <c r="T43" i="1"/>
  <c r="R43" i="1"/>
  <c r="AN43" i="1"/>
  <c r="U43" i="1"/>
  <c r="S43" i="1"/>
  <c r="AO43" i="1"/>
  <c r="AC43" i="1"/>
  <c r="AD43" i="1"/>
  <c r="I44" i="1"/>
  <c r="E44" i="1"/>
  <c r="J44" i="1"/>
  <c r="F44" i="1"/>
  <c r="T44" i="1"/>
  <c r="U44" i="1"/>
  <c r="S44" i="1"/>
  <c r="AO44" i="1"/>
  <c r="AC44" i="1"/>
  <c r="R44" i="1"/>
  <c r="AD44" i="1"/>
  <c r="G49" i="1"/>
  <c r="H49" i="1"/>
  <c r="K49" i="1"/>
  <c r="L49" i="1"/>
  <c r="M49" i="1"/>
  <c r="N49" i="1"/>
  <c r="O49" i="1"/>
  <c r="P49" i="1"/>
  <c r="Q49" i="1"/>
  <c r="V49" i="1"/>
  <c r="W49" i="1"/>
  <c r="X49" i="1"/>
  <c r="Y49" i="1"/>
  <c r="Z49" i="1"/>
  <c r="AA49" i="1"/>
  <c r="AB49" i="1"/>
  <c r="AE49" i="1"/>
  <c r="AF49" i="1"/>
  <c r="AG49" i="1"/>
  <c r="AH49" i="1"/>
  <c r="AI49" i="1"/>
  <c r="AJ49" i="1"/>
  <c r="AK49" i="1"/>
  <c r="AL49" i="1"/>
  <c r="AM49" i="1"/>
  <c r="I50" i="1"/>
  <c r="E50" i="1"/>
  <c r="J50" i="1"/>
  <c r="F50" i="1"/>
  <c r="T50" i="1"/>
  <c r="U50" i="1"/>
  <c r="AC50" i="1"/>
  <c r="R50" i="1"/>
  <c r="AD50" i="1"/>
  <c r="S50" i="1"/>
  <c r="I51" i="1"/>
  <c r="E51" i="1"/>
  <c r="J51" i="1"/>
  <c r="F51" i="1"/>
  <c r="AO51" i="1"/>
  <c r="T51" i="1"/>
  <c r="U51" i="1"/>
  <c r="AC51" i="1"/>
  <c r="AD51" i="1"/>
  <c r="I52" i="1"/>
  <c r="E52" i="1"/>
  <c r="J52" i="1"/>
  <c r="F52" i="1"/>
  <c r="AO52" i="1"/>
  <c r="AO49" i="1"/>
  <c r="AO20" i="1"/>
  <c r="T52" i="1"/>
  <c r="T49" i="1"/>
  <c r="U52" i="1"/>
  <c r="AC52" i="1"/>
  <c r="AD52" i="1"/>
  <c r="I53" i="1"/>
  <c r="E53" i="1"/>
  <c r="AN53" i="1"/>
  <c r="J53" i="1"/>
  <c r="F53" i="1"/>
  <c r="T53" i="1"/>
  <c r="U53" i="1"/>
  <c r="AC53" i="1"/>
  <c r="AD53" i="1"/>
  <c r="S53" i="1"/>
  <c r="AO53" i="1"/>
  <c r="I54" i="1"/>
  <c r="E54" i="1"/>
  <c r="J54" i="1"/>
  <c r="F54" i="1"/>
  <c r="T54" i="1"/>
  <c r="U54" i="1"/>
  <c r="AC54" i="1"/>
  <c r="R54" i="1"/>
  <c r="AD54" i="1"/>
  <c r="S54" i="1"/>
  <c r="F55" i="1"/>
  <c r="I55" i="1"/>
  <c r="E55" i="1"/>
  <c r="AN55" i="1"/>
  <c r="J55" i="1"/>
  <c r="T55" i="1"/>
  <c r="U55" i="1"/>
  <c r="AC55" i="1"/>
  <c r="AD55" i="1"/>
  <c r="S55" i="1"/>
  <c r="AO55" i="1"/>
  <c r="G56" i="1"/>
  <c r="H56" i="1"/>
  <c r="K56" i="1"/>
  <c r="L56" i="1"/>
  <c r="M56" i="1"/>
  <c r="N56" i="1"/>
  <c r="O56" i="1"/>
  <c r="P56" i="1"/>
  <c r="Q56" i="1"/>
  <c r="V56" i="1"/>
  <c r="W56" i="1"/>
  <c r="X56" i="1"/>
  <c r="Y56" i="1"/>
  <c r="Z56" i="1"/>
  <c r="AA56" i="1"/>
  <c r="AB56" i="1"/>
  <c r="AE56" i="1"/>
  <c r="AF56" i="1"/>
  <c r="AG56" i="1"/>
  <c r="AH56" i="1"/>
  <c r="AI56" i="1"/>
  <c r="AJ56" i="1"/>
  <c r="AK56" i="1"/>
  <c r="AL56" i="1"/>
  <c r="AM56" i="1"/>
  <c r="I57" i="1"/>
  <c r="E57" i="1"/>
  <c r="J57" i="1"/>
  <c r="F57" i="1"/>
  <c r="T57" i="1"/>
  <c r="R57" i="1"/>
  <c r="U57" i="1"/>
  <c r="AC57" i="1"/>
  <c r="AD57" i="1"/>
  <c r="I58" i="1"/>
  <c r="E58" i="1"/>
  <c r="J58" i="1"/>
  <c r="F58" i="1"/>
  <c r="T58" i="1"/>
  <c r="U58" i="1"/>
  <c r="AC58" i="1"/>
  <c r="AD58" i="1"/>
  <c r="S58" i="1"/>
  <c r="E59" i="1"/>
  <c r="I59" i="1"/>
  <c r="J59" i="1"/>
  <c r="F59" i="1"/>
  <c r="AO59" i="1"/>
  <c r="T59" i="1"/>
  <c r="R59" i="1"/>
  <c r="U59" i="1"/>
  <c r="AC59" i="1"/>
  <c r="AD59" i="1"/>
  <c r="S59" i="1"/>
  <c r="I60" i="1"/>
  <c r="I56" i="1"/>
  <c r="E60" i="1"/>
  <c r="J60" i="1"/>
  <c r="F60" i="1"/>
  <c r="AO60" i="1"/>
  <c r="T60" i="1"/>
  <c r="U60" i="1"/>
  <c r="AC60" i="1"/>
  <c r="R60" i="1"/>
  <c r="AN60" i="1"/>
  <c r="AD60" i="1"/>
  <c r="I61" i="1"/>
  <c r="E61" i="1"/>
  <c r="AN61" i="1"/>
  <c r="J61" i="1"/>
  <c r="F61" i="1"/>
  <c r="T61" i="1"/>
  <c r="R61" i="1"/>
  <c r="U61" i="1"/>
  <c r="U56" i="1"/>
  <c r="AC61" i="1"/>
  <c r="AD61" i="1"/>
  <c r="I62" i="1"/>
  <c r="J62" i="1"/>
  <c r="F62" i="1"/>
  <c r="T62" i="1"/>
  <c r="U62" i="1"/>
  <c r="AC62" i="1"/>
  <c r="AD62" i="1"/>
  <c r="S62" i="1"/>
  <c r="F63" i="1"/>
  <c r="G63" i="1"/>
  <c r="H63" i="1"/>
  <c r="J63" i="1"/>
  <c r="K63" i="1"/>
  <c r="L63" i="1"/>
  <c r="M63" i="1"/>
  <c r="N63" i="1"/>
  <c r="O63" i="1"/>
  <c r="P63" i="1"/>
  <c r="Q63" i="1"/>
  <c r="S63" i="1"/>
  <c r="U63" i="1"/>
  <c r="V63" i="1"/>
  <c r="W63" i="1"/>
  <c r="X63" i="1"/>
  <c r="Y63" i="1"/>
  <c r="Z63" i="1"/>
  <c r="AA63" i="1"/>
  <c r="AB63" i="1"/>
  <c r="AD63" i="1"/>
  <c r="AE63" i="1"/>
  <c r="AF63" i="1"/>
  <c r="AG63" i="1"/>
  <c r="AH63" i="1"/>
  <c r="AI63" i="1"/>
  <c r="AJ63" i="1"/>
  <c r="AK63" i="1"/>
  <c r="AL63" i="1"/>
  <c r="AM63" i="1"/>
  <c r="F64" i="1"/>
  <c r="I64" i="1"/>
  <c r="J64" i="1"/>
  <c r="S64" i="1"/>
  <c r="T64" i="1"/>
  <c r="U64" i="1"/>
  <c r="AC64" i="1"/>
  <c r="R64" i="1"/>
  <c r="AD64" i="1"/>
  <c r="AO64" i="1"/>
  <c r="F65" i="1"/>
  <c r="AO65" i="1"/>
  <c r="AO63" i="1"/>
  <c r="I65" i="1"/>
  <c r="E65" i="1"/>
  <c r="J65" i="1"/>
  <c r="S65" i="1"/>
  <c r="T65" i="1"/>
  <c r="R65" i="1"/>
  <c r="U65" i="1"/>
  <c r="AC65" i="1"/>
  <c r="AD65" i="1"/>
  <c r="F66" i="1"/>
  <c r="I66" i="1"/>
  <c r="E66" i="1"/>
  <c r="J66" i="1"/>
  <c r="S66" i="1"/>
  <c r="T66" i="1"/>
  <c r="U66" i="1"/>
  <c r="AC66" i="1"/>
  <c r="AD66" i="1"/>
  <c r="AO66" i="1"/>
  <c r="F67" i="1"/>
  <c r="I67" i="1"/>
  <c r="E67" i="1"/>
  <c r="AN67" i="1"/>
  <c r="J67" i="1"/>
  <c r="S67" i="1"/>
  <c r="T67" i="1"/>
  <c r="U67" i="1"/>
  <c r="AC67" i="1"/>
  <c r="AD67" i="1"/>
  <c r="AO67" i="1"/>
  <c r="F68" i="1"/>
  <c r="I68" i="1"/>
  <c r="E68" i="1"/>
  <c r="J68" i="1"/>
  <c r="S68" i="1"/>
  <c r="T68" i="1"/>
  <c r="U68" i="1"/>
  <c r="AC68" i="1"/>
  <c r="R68" i="1"/>
  <c r="AD68" i="1"/>
  <c r="AO68" i="1"/>
  <c r="F69" i="1"/>
  <c r="G69" i="1"/>
  <c r="H69" i="1"/>
  <c r="J69" i="1"/>
  <c r="K69" i="1"/>
  <c r="L69" i="1"/>
  <c r="M69" i="1"/>
  <c r="N69" i="1"/>
  <c r="O69" i="1"/>
  <c r="P69" i="1"/>
  <c r="Q69" i="1"/>
  <c r="S69" i="1"/>
  <c r="U69" i="1"/>
  <c r="V69" i="1"/>
  <c r="W69" i="1"/>
  <c r="X69" i="1"/>
  <c r="Y69" i="1"/>
  <c r="Z69" i="1"/>
  <c r="AA69" i="1"/>
  <c r="AB69" i="1"/>
  <c r="AD69" i="1"/>
  <c r="AE69" i="1"/>
  <c r="AF69" i="1"/>
  <c r="AG69" i="1"/>
  <c r="AH69" i="1"/>
  <c r="AI69" i="1"/>
  <c r="AJ69" i="1"/>
  <c r="AK69" i="1"/>
  <c r="AL69" i="1"/>
  <c r="AM69" i="1"/>
  <c r="AO69" i="1"/>
  <c r="F70" i="1"/>
  <c r="I70" i="1"/>
  <c r="J70" i="1"/>
  <c r="S70" i="1"/>
  <c r="T70" i="1"/>
  <c r="U70" i="1"/>
  <c r="AC70" i="1"/>
  <c r="AD70" i="1"/>
  <c r="AO70" i="1"/>
  <c r="F71" i="1"/>
  <c r="I71" i="1"/>
  <c r="E71" i="1"/>
  <c r="J71" i="1"/>
  <c r="S71" i="1"/>
  <c r="T71" i="1"/>
  <c r="U71" i="1"/>
  <c r="AC71" i="1"/>
  <c r="AD71" i="1"/>
  <c r="AO71" i="1"/>
  <c r="F72" i="1"/>
  <c r="I72" i="1"/>
  <c r="I69" i="1"/>
  <c r="E72" i="1"/>
  <c r="AN72" i="1"/>
  <c r="J72" i="1"/>
  <c r="S72" i="1"/>
  <c r="T72" i="1"/>
  <c r="U72" i="1"/>
  <c r="AC72" i="1"/>
  <c r="AD72" i="1"/>
  <c r="AO72" i="1"/>
  <c r="F73" i="1"/>
  <c r="I73" i="1"/>
  <c r="E73" i="1"/>
  <c r="J73" i="1"/>
  <c r="S73" i="1"/>
  <c r="T73" i="1"/>
  <c r="U73" i="1"/>
  <c r="AC73" i="1"/>
  <c r="AD73" i="1"/>
  <c r="AO73" i="1"/>
  <c r="G74" i="1"/>
  <c r="H74" i="1"/>
  <c r="K74" i="1"/>
  <c r="L74" i="1"/>
  <c r="M74" i="1"/>
  <c r="N74" i="1"/>
  <c r="O74" i="1"/>
  <c r="P74" i="1"/>
  <c r="Q74" i="1"/>
  <c r="V74" i="1"/>
  <c r="W74" i="1"/>
  <c r="X74" i="1"/>
  <c r="Y74" i="1"/>
  <c r="Z74" i="1"/>
  <c r="AA74" i="1"/>
  <c r="AB74" i="1"/>
  <c r="AE74" i="1"/>
  <c r="AF74" i="1"/>
  <c r="AG74" i="1"/>
  <c r="AH74" i="1"/>
  <c r="AI74" i="1"/>
  <c r="AJ74" i="1"/>
  <c r="AK74" i="1"/>
  <c r="AL74" i="1"/>
  <c r="AM74" i="1"/>
  <c r="I75" i="1"/>
  <c r="E75" i="1"/>
  <c r="J75" i="1"/>
  <c r="F75" i="1"/>
  <c r="T75" i="1"/>
  <c r="R75" i="1"/>
  <c r="U75" i="1"/>
  <c r="U74" i="1"/>
  <c r="AC75" i="1"/>
  <c r="AD75" i="1"/>
  <c r="I76" i="1"/>
  <c r="E76" i="1"/>
  <c r="J76" i="1"/>
  <c r="F76" i="1"/>
  <c r="T76" i="1"/>
  <c r="U76" i="1"/>
  <c r="AC76" i="1"/>
  <c r="AD76" i="1"/>
  <c r="AD74" i="1"/>
  <c r="I77" i="1"/>
  <c r="E77" i="1"/>
  <c r="AN77" i="1"/>
  <c r="J77" i="1"/>
  <c r="F77" i="1"/>
  <c r="T77" i="1"/>
  <c r="U77" i="1"/>
  <c r="AC77" i="1"/>
  <c r="AD77" i="1"/>
  <c r="I78" i="1"/>
  <c r="E78" i="1"/>
  <c r="AN78" i="1"/>
  <c r="J78" i="1"/>
  <c r="F78" i="1"/>
  <c r="AO78" i="1"/>
  <c r="T78" i="1"/>
  <c r="R78" i="1"/>
  <c r="U78" i="1"/>
  <c r="AC78" i="1"/>
  <c r="AD78" i="1"/>
  <c r="I79" i="1"/>
  <c r="E79" i="1"/>
  <c r="AN79" i="1"/>
  <c r="J79" i="1"/>
  <c r="F79" i="1"/>
  <c r="AO79" i="1"/>
  <c r="T79" i="1"/>
  <c r="U79" i="1"/>
  <c r="AC79" i="1"/>
  <c r="AD79" i="1"/>
  <c r="E80" i="1"/>
  <c r="AN80" i="1"/>
  <c r="I80" i="1"/>
  <c r="J80" i="1"/>
  <c r="F80" i="1"/>
  <c r="T80" i="1"/>
  <c r="U80" i="1"/>
  <c r="AC80" i="1"/>
  <c r="AD80" i="1"/>
  <c r="I81" i="1"/>
  <c r="E81" i="1"/>
  <c r="J81" i="1"/>
  <c r="F81" i="1"/>
  <c r="AO81" i="1"/>
  <c r="T81" i="1"/>
  <c r="R81" i="1"/>
  <c r="U81" i="1"/>
  <c r="AC81" i="1"/>
  <c r="AD81" i="1"/>
  <c r="F82" i="1"/>
  <c r="I82" i="1"/>
  <c r="E82" i="1"/>
  <c r="AN82" i="1"/>
  <c r="J82" i="1"/>
  <c r="T82" i="1"/>
  <c r="U82" i="1"/>
  <c r="AC82" i="1"/>
  <c r="AD82" i="1"/>
  <c r="S82" i="1"/>
  <c r="AO82" i="1"/>
  <c r="G88" i="1"/>
  <c r="I88" i="1"/>
  <c r="K88" i="1"/>
  <c r="L88" i="1"/>
  <c r="M88" i="1"/>
  <c r="N88" i="1"/>
  <c r="O88" i="1"/>
  <c r="P88" i="1"/>
  <c r="Q88" i="1"/>
  <c r="R88" i="1"/>
  <c r="T88" i="1"/>
  <c r="V88" i="1"/>
  <c r="W88" i="1"/>
  <c r="X88" i="1"/>
  <c r="Y88" i="1"/>
  <c r="Z88" i="1"/>
  <c r="AA88" i="1"/>
  <c r="AB88" i="1"/>
  <c r="AC88" i="1"/>
  <c r="AE88" i="1"/>
  <c r="AF88" i="1"/>
  <c r="AG88" i="1"/>
  <c r="AH88" i="1"/>
  <c r="AI88" i="1"/>
  <c r="AJ88" i="1"/>
  <c r="AK88" i="1"/>
  <c r="AL88" i="1"/>
  <c r="AM88" i="1"/>
  <c r="AN88" i="1"/>
  <c r="E89" i="1"/>
  <c r="G89" i="1"/>
  <c r="K89" i="1"/>
  <c r="L89" i="1"/>
  <c r="M89" i="1"/>
  <c r="M18" i="1"/>
  <c r="N89" i="1"/>
  <c r="O89" i="1"/>
  <c r="P89" i="1"/>
  <c r="Q89" i="1"/>
  <c r="R89" i="1"/>
  <c r="T89" i="1"/>
  <c r="V89" i="1"/>
  <c r="W89" i="1"/>
  <c r="X89" i="1"/>
  <c r="Y89" i="1"/>
  <c r="Z89" i="1"/>
  <c r="Z18" i="1"/>
  <c r="AA89" i="1"/>
  <c r="AB89" i="1"/>
  <c r="AC89" i="1"/>
  <c r="AE89" i="1"/>
  <c r="AE18" i="1"/>
  <c r="AF89" i="1"/>
  <c r="AG89" i="1"/>
  <c r="AH89" i="1"/>
  <c r="AI89" i="1"/>
  <c r="AI18" i="1"/>
  <c r="AJ89" i="1"/>
  <c r="AK89" i="1"/>
  <c r="AL89" i="1"/>
  <c r="AM89" i="1"/>
  <c r="F91" i="1"/>
  <c r="J91" i="1"/>
  <c r="U91" i="1"/>
  <c r="AD91" i="1"/>
  <c r="AD88" i="1"/>
  <c r="F92" i="1"/>
  <c r="I92" i="1"/>
  <c r="J92" i="1"/>
  <c r="R92" i="1"/>
  <c r="T92" i="1"/>
  <c r="U92" i="1"/>
  <c r="AC92" i="1"/>
  <c r="AD92" i="1"/>
  <c r="AN92" i="1"/>
  <c r="J93" i="1"/>
  <c r="U93" i="1"/>
  <c r="AD93" i="1"/>
  <c r="I94" i="1"/>
  <c r="J94" i="1"/>
  <c r="F94" i="1"/>
  <c r="AO94" i="1"/>
  <c r="R94" i="1"/>
  <c r="T94" i="1"/>
  <c r="U94" i="1"/>
  <c r="AC94" i="1"/>
  <c r="AD94" i="1"/>
  <c r="AN94" i="1"/>
  <c r="J95" i="1"/>
  <c r="F95" i="1"/>
  <c r="AO95" i="1"/>
  <c r="U95" i="1"/>
  <c r="AD95" i="1"/>
  <c r="I96" i="1"/>
  <c r="J96" i="1"/>
  <c r="F96" i="1"/>
  <c r="AO96" i="1"/>
  <c r="R96" i="1"/>
  <c r="T96" i="1"/>
  <c r="U96" i="1"/>
  <c r="AC96" i="1"/>
  <c r="AD96" i="1"/>
  <c r="AN96" i="1"/>
  <c r="J97" i="1"/>
  <c r="F97" i="1"/>
  <c r="AO97" i="1"/>
  <c r="U97" i="1"/>
  <c r="S97" i="1"/>
  <c r="AD97" i="1"/>
  <c r="I98" i="1"/>
  <c r="J98" i="1"/>
  <c r="F98" i="1"/>
  <c r="AO98" i="1"/>
  <c r="R98" i="1"/>
  <c r="T98" i="1"/>
  <c r="U98" i="1"/>
  <c r="AC98" i="1"/>
  <c r="AD98" i="1"/>
  <c r="AN98" i="1"/>
  <c r="J99" i="1"/>
  <c r="F99" i="1"/>
  <c r="AO99" i="1"/>
  <c r="U99" i="1"/>
  <c r="AD99" i="1"/>
  <c r="S99" i="1"/>
  <c r="I100" i="1"/>
  <c r="J100" i="1"/>
  <c r="F100" i="1"/>
  <c r="AO100" i="1"/>
  <c r="R100" i="1"/>
  <c r="T100" i="1"/>
  <c r="U100" i="1"/>
  <c r="AC100" i="1"/>
  <c r="AD100" i="1"/>
  <c r="AN100" i="1"/>
  <c r="J102" i="1"/>
  <c r="F102" i="1"/>
  <c r="AO102" i="1"/>
  <c r="I103" i="1"/>
  <c r="J103" i="1"/>
  <c r="F103" i="1"/>
  <c r="AO103" i="1"/>
  <c r="R103" i="1"/>
  <c r="T103" i="1"/>
  <c r="U103" i="1"/>
  <c r="AC103" i="1"/>
  <c r="AD103" i="1"/>
  <c r="S103" i="1"/>
  <c r="AN103" i="1"/>
  <c r="J106" i="1"/>
  <c r="F106" i="1"/>
  <c r="AO106" i="1"/>
  <c r="I107" i="1"/>
  <c r="J107" i="1"/>
  <c r="F107" i="1"/>
  <c r="AO107" i="1"/>
  <c r="R107" i="1"/>
  <c r="S107" i="1"/>
  <c r="T107" i="1"/>
  <c r="U107" i="1"/>
  <c r="AC107" i="1"/>
  <c r="AD107" i="1"/>
  <c r="AN107" i="1"/>
  <c r="J108" i="1"/>
  <c r="F108" i="1"/>
  <c r="AO108" i="1"/>
  <c r="I109" i="1"/>
  <c r="J109" i="1"/>
  <c r="F109" i="1"/>
  <c r="R109" i="1"/>
  <c r="T109" i="1"/>
  <c r="U109" i="1"/>
  <c r="AC109" i="1"/>
  <c r="AD109" i="1"/>
  <c r="S109" i="1"/>
  <c r="AN109" i="1"/>
  <c r="J110" i="1"/>
  <c r="F110" i="1"/>
  <c r="AO110" i="1"/>
  <c r="I111" i="1"/>
  <c r="J111" i="1"/>
  <c r="F111" i="1"/>
  <c r="AO111" i="1"/>
  <c r="R111" i="1"/>
  <c r="T111" i="1"/>
  <c r="U111" i="1"/>
  <c r="AC111" i="1"/>
  <c r="AD111" i="1"/>
  <c r="S111" i="1"/>
  <c r="AN111" i="1"/>
  <c r="J112" i="1"/>
  <c r="F112" i="1"/>
  <c r="AO112" i="1"/>
  <c r="I113" i="1"/>
  <c r="J113" i="1"/>
  <c r="F113" i="1"/>
  <c r="AO113" i="1"/>
  <c r="R113" i="1"/>
  <c r="S113" i="1"/>
  <c r="T113" i="1"/>
  <c r="U113" i="1"/>
  <c r="AC113" i="1"/>
  <c r="AD113" i="1"/>
  <c r="AN113" i="1"/>
  <c r="J114" i="1"/>
  <c r="F114" i="1"/>
  <c r="AO114" i="1"/>
  <c r="I115" i="1"/>
  <c r="J115" i="1"/>
  <c r="F115" i="1"/>
  <c r="AO115" i="1"/>
  <c r="R115" i="1"/>
  <c r="T115" i="1"/>
  <c r="U115" i="1"/>
  <c r="AC115" i="1"/>
  <c r="AD115" i="1"/>
  <c r="AN115" i="1"/>
  <c r="J118" i="1"/>
  <c r="F118" i="1"/>
  <c r="AO118" i="1"/>
  <c r="I119" i="1"/>
  <c r="J119" i="1"/>
  <c r="F119" i="1"/>
  <c r="R119" i="1"/>
  <c r="T119" i="1"/>
  <c r="U119" i="1"/>
  <c r="AC119" i="1"/>
  <c r="AD119" i="1"/>
  <c r="S119" i="1"/>
  <c r="AN119" i="1"/>
  <c r="J120" i="1"/>
  <c r="F120" i="1"/>
  <c r="AO120" i="1"/>
  <c r="I121" i="1"/>
  <c r="J121" i="1"/>
  <c r="F121" i="1"/>
  <c r="AO121" i="1"/>
  <c r="R121" i="1"/>
  <c r="S121" i="1"/>
  <c r="T121" i="1"/>
  <c r="U121" i="1"/>
  <c r="AC121" i="1"/>
  <c r="AD121" i="1"/>
  <c r="AN121" i="1"/>
  <c r="J122" i="1"/>
  <c r="F122" i="1"/>
  <c r="AO122" i="1"/>
  <c r="I123" i="1"/>
  <c r="J123" i="1"/>
  <c r="F123" i="1"/>
  <c r="AO123" i="1"/>
  <c r="R123" i="1"/>
  <c r="S123" i="1"/>
  <c r="T123" i="1"/>
  <c r="U123" i="1"/>
  <c r="AC123" i="1"/>
  <c r="AD123" i="1"/>
  <c r="AN123" i="1"/>
  <c r="J124" i="1"/>
  <c r="F124" i="1"/>
  <c r="AO124" i="1"/>
  <c r="I125" i="1"/>
  <c r="J125" i="1"/>
  <c r="F125" i="1"/>
  <c r="AO125" i="1"/>
  <c r="R125" i="1"/>
  <c r="T125" i="1"/>
  <c r="U125" i="1"/>
  <c r="AC125" i="1"/>
  <c r="AD125" i="1"/>
  <c r="S125" i="1"/>
  <c r="AN125" i="1"/>
  <c r="J126" i="1"/>
  <c r="F126" i="1"/>
  <c r="AO126" i="1"/>
  <c r="I127" i="1"/>
  <c r="J127" i="1"/>
  <c r="F127" i="1"/>
  <c r="AO127" i="1"/>
  <c r="R127" i="1"/>
  <c r="T127" i="1"/>
  <c r="U127" i="1"/>
  <c r="AC127" i="1"/>
  <c r="AD127" i="1"/>
  <c r="S127" i="1"/>
  <c r="AN127" i="1"/>
  <c r="J128" i="1"/>
  <c r="F128" i="1"/>
  <c r="AO128" i="1"/>
  <c r="I129" i="1"/>
  <c r="J129" i="1"/>
  <c r="F129" i="1"/>
  <c r="AO129" i="1"/>
  <c r="R129" i="1"/>
  <c r="T129" i="1"/>
  <c r="U129" i="1"/>
  <c r="AC129" i="1"/>
  <c r="AD129" i="1"/>
  <c r="S129" i="1"/>
  <c r="AN129" i="1"/>
  <c r="J130" i="1"/>
  <c r="F130" i="1"/>
  <c r="AO130" i="1"/>
  <c r="I131" i="1"/>
  <c r="J131" i="1"/>
  <c r="F131" i="1"/>
  <c r="AO131" i="1"/>
  <c r="R131" i="1"/>
  <c r="T131" i="1"/>
  <c r="U131" i="1"/>
  <c r="AC131" i="1"/>
  <c r="AD131" i="1"/>
  <c r="S131" i="1"/>
  <c r="AN131" i="1"/>
  <c r="J134" i="1"/>
  <c r="F134" i="1"/>
  <c r="AO134" i="1"/>
  <c r="I135" i="1"/>
  <c r="J135" i="1"/>
  <c r="F135" i="1"/>
  <c r="AO135" i="1"/>
  <c r="R135" i="1"/>
  <c r="T135" i="1"/>
  <c r="U135" i="1"/>
  <c r="AC135" i="1"/>
  <c r="AD135" i="1"/>
  <c r="S135" i="1"/>
  <c r="AN135" i="1"/>
  <c r="J136" i="1"/>
  <c r="F136" i="1"/>
  <c r="AO136" i="1"/>
  <c r="I137" i="1"/>
  <c r="J137" i="1"/>
  <c r="F137" i="1"/>
  <c r="R137" i="1"/>
  <c r="T137" i="1"/>
  <c r="U137" i="1"/>
  <c r="AC137" i="1"/>
  <c r="AD137" i="1"/>
  <c r="S137" i="1"/>
  <c r="AN137" i="1"/>
  <c r="J138" i="1"/>
  <c r="F138" i="1"/>
  <c r="AO138" i="1"/>
  <c r="I139" i="1"/>
  <c r="J139" i="1"/>
  <c r="F139" i="1"/>
  <c r="AO139" i="1"/>
  <c r="R139" i="1"/>
  <c r="S139" i="1"/>
  <c r="T139" i="1"/>
  <c r="U139" i="1"/>
  <c r="AC139" i="1"/>
  <c r="AD139" i="1"/>
  <c r="AN139" i="1"/>
  <c r="J140" i="1"/>
  <c r="F140" i="1"/>
  <c r="AO140" i="1"/>
  <c r="I141" i="1"/>
  <c r="J141" i="1"/>
  <c r="F141" i="1"/>
  <c r="AO141" i="1"/>
  <c r="R141" i="1"/>
  <c r="S141" i="1"/>
  <c r="T141" i="1"/>
  <c r="U141" i="1"/>
  <c r="AC141" i="1"/>
  <c r="AD141" i="1"/>
  <c r="AN141" i="1"/>
  <c r="J142" i="1"/>
  <c r="F142" i="1"/>
  <c r="AO142" i="1"/>
  <c r="I143" i="1"/>
  <c r="J143" i="1"/>
  <c r="F143" i="1"/>
  <c r="AO143" i="1"/>
  <c r="R143" i="1"/>
  <c r="S143" i="1"/>
  <c r="T143" i="1"/>
  <c r="U143" i="1"/>
  <c r="AC143" i="1"/>
  <c r="AD143" i="1"/>
  <c r="AN143" i="1"/>
  <c r="J144" i="1"/>
  <c r="F144" i="1"/>
  <c r="AO144" i="1"/>
  <c r="I145" i="1"/>
  <c r="J145" i="1"/>
  <c r="F145" i="1"/>
  <c r="AO145" i="1"/>
  <c r="R145" i="1"/>
  <c r="S145" i="1"/>
  <c r="T145" i="1"/>
  <c r="U145" i="1"/>
  <c r="AC145" i="1"/>
  <c r="AD145" i="1"/>
  <c r="AN145" i="1"/>
  <c r="J146" i="1"/>
  <c r="F146" i="1"/>
  <c r="AO146" i="1"/>
  <c r="I147" i="1"/>
  <c r="J147" i="1"/>
  <c r="F147" i="1"/>
  <c r="AO147" i="1"/>
  <c r="R147" i="1"/>
  <c r="T147" i="1"/>
  <c r="U147" i="1"/>
  <c r="AC147" i="1"/>
  <c r="AD147" i="1"/>
  <c r="S147" i="1"/>
  <c r="AN147" i="1"/>
  <c r="J148" i="1"/>
  <c r="F148" i="1"/>
  <c r="AO148" i="1"/>
  <c r="I149" i="1"/>
  <c r="J149" i="1"/>
  <c r="F149" i="1"/>
  <c r="AO149" i="1"/>
  <c r="R149" i="1"/>
  <c r="T149" i="1"/>
  <c r="U149" i="1"/>
  <c r="AC149" i="1"/>
  <c r="AD149" i="1"/>
  <c r="S149" i="1"/>
  <c r="AN149" i="1"/>
  <c r="J150" i="1"/>
  <c r="F150" i="1"/>
  <c r="AO150" i="1"/>
  <c r="I151" i="1"/>
  <c r="J151" i="1"/>
  <c r="F151" i="1"/>
  <c r="AO151" i="1"/>
  <c r="R151" i="1"/>
  <c r="S151" i="1"/>
  <c r="T151" i="1"/>
  <c r="U151" i="1"/>
  <c r="AC151" i="1"/>
  <c r="AD151" i="1"/>
  <c r="AN151" i="1"/>
  <c r="J152" i="1"/>
  <c r="F152" i="1"/>
  <c r="AO152" i="1"/>
  <c r="I153" i="1"/>
  <c r="J153" i="1"/>
  <c r="F153" i="1"/>
  <c r="R153" i="1"/>
  <c r="T153" i="1"/>
  <c r="U153" i="1"/>
  <c r="AC153" i="1"/>
  <c r="AD153" i="1"/>
  <c r="S153" i="1"/>
  <c r="AO153" i="1"/>
  <c r="AN153" i="1"/>
  <c r="J154" i="1"/>
  <c r="F154" i="1"/>
  <c r="AO154" i="1"/>
  <c r="I155" i="1"/>
  <c r="J155" i="1"/>
  <c r="F155" i="1"/>
  <c r="AO155" i="1"/>
  <c r="R155" i="1"/>
  <c r="T155" i="1"/>
  <c r="U155" i="1"/>
  <c r="AC155" i="1"/>
  <c r="AD155" i="1"/>
  <c r="S155" i="1"/>
  <c r="AN155" i="1"/>
  <c r="J156" i="1"/>
  <c r="F156" i="1"/>
  <c r="AO156" i="1"/>
  <c r="I157" i="1"/>
  <c r="J157" i="1"/>
  <c r="F157" i="1"/>
  <c r="AO157" i="1"/>
  <c r="R157" i="1"/>
  <c r="T157" i="1"/>
  <c r="U157" i="1"/>
  <c r="AC157" i="1"/>
  <c r="AD157" i="1"/>
  <c r="S157" i="1"/>
  <c r="AN157" i="1"/>
  <c r="G162" i="1"/>
  <c r="I162" i="1"/>
  <c r="J162" i="1"/>
  <c r="K162" i="1"/>
  <c r="L162" i="1"/>
  <c r="M162" i="1"/>
  <c r="N162" i="1"/>
  <c r="O162" i="1"/>
  <c r="O17" i="1"/>
  <c r="J17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G163" i="1"/>
  <c r="K163" i="1"/>
  <c r="L163" i="1"/>
  <c r="L18" i="1"/>
  <c r="M163" i="1"/>
  <c r="N163" i="1"/>
  <c r="N18" i="1"/>
  <c r="I18" i="1"/>
  <c r="O163" i="1"/>
  <c r="O18" i="1"/>
  <c r="P163" i="1"/>
  <c r="P18" i="1"/>
  <c r="Q163" i="1"/>
  <c r="T163" i="1"/>
  <c r="U163" i="1"/>
  <c r="V163" i="1"/>
  <c r="W163" i="1"/>
  <c r="X163" i="1"/>
  <c r="Y163" i="1"/>
  <c r="Z163" i="1"/>
  <c r="AA163" i="1"/>
  <c r="AA18" i="1"/>
  <c r="T18" i="1"/>
  <c r="R18" i="1"/>
  <c r="AB163" i="1"/>
  <c r="AB18" i="1"/>
  <c r="AC163" i="1"/>
  <c r="AE163" i="1"/>
  <c r="AF163" i="1"/>
  <c r="AG163" i="1"/>
  <c r="AH163" i="1"/>
  <c r="AI163" i="1"/>
  <c r="AJ163" i="1"/>
  <c r="AK163" i="1"/>
  <c r="AK18" i="1"/>
  <c r="AL163" i="1"/>
  <c r="AM163" i="1"/>
  <c r="AM18" i="1"/>
  <c r="E165" i="1"/>
  <c r="F165" i="1"/>
  <c r="I165" i="1"/>
  <c r="J165" i="1"/>
  <c r="R165" i="1"/>
  <c r="S165" i="1"/>
  <c r="T165" i="1"/>
  <c r="U165" i="1"/>
  <c r="AC165" i="1"/>
  <c r="AD165" i="1"/>
  <c r="E166" i="1"/>
  <c r="F166" i="1"/>
  <c r="I166" i="1"/>
  <c r="J166" i="1"/>
  <c r="R166" i="1"/>
  <c r="S166" i="1"/>
  <c r="T166" i="1"/>
  <c r="U166" i="1"/>
  <c r="AC166" i="1"/>
  <c r="AD166" i="1"/>
  <c r="AN166" i="1"/>
  <c r="AO166" i="1"/>
  <c r="R167" i="1"/>
  <c r="T167" i="1"/>
  <c r="AC167" i="1"/>
  <c r="AN167" i="1"/>
  <c r="F168" i="1"/>
  <c r="I168" i="1"/>
  <c r="E168" i="1"/>
  <c r="J168" i="1"/>
  <c r="R168" i="1"/>
  <c r="T168" i="1"/>
  <c r="U168" i="1"/>
  <c r="AC168" i="1"/>
  <c r="AD168" i="1"/>
  <c r="AD163" i="1"/>
  <c r="E170" i="1"/>
  <c r="F170" i="1"/>
  <c r="I170" i="1"/>
  <c r="J170" i="1"/>
  <c r="R170" i="1"/>
  <c r="AN170" i="1"/>
  <c r="S170" i="1"/>
  <c r="T170" i="1"/>
  <c r="U170" i="1"/>
  <c r="AC170" i="1"/>
  <c r="AD170" i="1"/>
  <c r="AO170" i="1"/>
  <c r="E172" i="1"/>
  <c r="F172" i="1"/>
  <c r="I172" i="1"/>
  <c r="J172" i="1"/>
  <c r="R172" i="1"/>
  <c r="T172" i="1"/>
  <c r="U172" i="1"/>
  <c r="AC172" i="1"/>
  <c r="AD172" i="1"/>
  <c r="S172" i="1"/>
  <c r="AO172" i="1"/>
  <c r="AN172" i="1"/>
  <c r="E176" i="1"/>
  <c r="F176" i="1"/>
  <c r="I176" i="1"/>
  <c r="J176" i="1"/>
  <c r="R176" i="1"/>
  <c r="S176" i="1"/>
  <c r="T176" i="1"/>
  <c r="U176" i="1"/>
  <c r="AC176" i="1"/>
  <c r="AD176" i="1"/>
  <c r="AN176" i="1"/>
  <c r="AO176" i="1"/>
  <c r="E180" i="1"/>
  <c r="F180" i="1"/>
  <c r="AO180" i="1"/>
  <c r="I180" i="1"/>
  <c r="J180" i="1"/>
  <c r="R180" i="1"/>
  <c r="T180" i="1"/>
  <c r="U180" i="1"/>
  <c r="AC180" i="1"/>
  <c r="AD180" i="1"/>
  <c r="S180" i="1"/>
  <c r="AN180" i="1"/>
  <c r="E182" i="1"/>
  <c r="F182" i="1"/>
  <c r="I182" i="1"/>
  <c r="J182" i="1"/>
  <c r="R182" i="1"/>
  <c r="S182" i="1"/>
  <c r="T182" i="1"/>
  <c r="U182" i="1"/>
  <c r="AC182" i="1"/>
  <c r="AD182" i="1"/>
  <c r="AN182" i="1"/>
  <c r="AO182" i="1"/>
  <c r="E184" i="1"/>
  <c r="F184" i="1"/>
  <c r="I184" i="1"/>
  <c r="J184" i="1"/>
  <c r="R184" i="1"/>
  <c r="S184" i="1"/>
  <c r="T184" i="1"/>
  <c r="U184" i="1"/>
  <c r="AC184" i="1"/>
  <c r="AD184" i="1"/>
  <c r="AN184" i="1"/>
  <c r="AO184" i="1"/>
  <c r="E186" i="1"/>
  <c r="F186" i="1"/>
  <c r="I186" i="1"/>
  <c r="J186" i="1"/>
  <c r="R186" i="1"/>
  <c r="S186" i="1"/>
  <c r="T186" i="1"/>
  <c r="U186" i="1"/>
  <c r="AC186" i="1"/>
  <c r="AD186" i="1"/>
  <c r="AN186" i="1"/>
  <c r="AO186" i="1"/>
  <c r="AB20" i="1"/>
  <c r="J163" i="1"/>
  <c r="F178" i="1"/>
  <c r="AL18" i="1"/>
  <c r="Y18" i="1"/>
  <c r="K18" i="1"/>
  <c r="X18" i="1"/>
  <c r="AJ18" i="1"/>
  <c r="W18" i="1"/>
  <c r="V18" i="1"/>
  <c r="AH18" i="1"/>
  <c r="AG18" i="1"/>
  <c r="AF18" i="1"/>
  <c r="AC18" i="1"/>
  <c r="Q18" i="1"/>
  <c r="S79" i="1"/>
  <c r="R66" i="1"/>
  <c r="R82" i="1"/>
  <c r="R70" i="1"/>
  <c r="AN70" i="1"/>
  <c r="AC56" i="1"/>
  <c r="R55" i="1"/>
  <c r="AC69" i="1"/>
  <c r="R53" i="1"/>
  <c r="R51" i="1"/>
  <c r="AN25" i="1"/>
  <c r="R28" i="1"/>
  <c r="S76" i="1"/>
  <c r="AO76" i="1"/>
  <c r="S52" i="1"/>
  <c r="E21" i="1"/>
  <c r="S60" i="1"/>
  <c r="R31" i="1"/>
  <c r="AN31" i="1"/>
  <c r="AO105" i="1"/>
  <c r="I89" i="1"/>
  <c r="S51" i="1"/>
  <c r="J49" i="1"/>
  <c r="R80" i="1"/>
  <c r="R77" i="1"/>
  <c r="R67" i="1"/>
  <c r="E62" i="1"/>
  <c r="AN62" i="1"/>
  <c r="S81" i="1"/>
  <c r="S78" i="1"/>
  <c r="R58" i="1"/>
  <c r="AN58" i="1"/>
  <c r="U26" i="1"/>
  <c r="AO22" i="1"/>
  <c r="AO21" i="1"/>
  <c r="S38" i="1"/>
  <c r="T69" i="1"/>
  <c r="S95" i="1"/>
  <c r="AC49" i="1"/>
  <c r="R38" i="1"/>
  <c r="S32" i="1"/>
  <c r="S94" i="1"/>
  <c r="U49" i="1"/>
  <c r="AO38" i="1"/>
  <c r="S93" i="1"/>
  <c r="S100" i="1"/>
  <c r="R62" i="1"/>
  <c r="AC26" i="1"/>
  <c r="AN89" i="1"/>
  <c r="J74" i="1"/>
  <c r="T33" i="1"/>
  <c r="R76" i="1"/>
  <c r="T63" i="1"/>
  <c r="S28" i="1"/>
  <c r="S34" i="1"/>
  <c r="S33" i="1"/>
  <c r="S96" i="1"/>
  <c r="F27" i="1"/>
  <c r="AN22" i="1"/>
  <c r="U88" i="1"/>
  <c r="E64" i="1"/>
  <c r="S57" i="1"/>
  <c r="R41" i="1"/>
  <c r="R72" i="1"/>
  <c r="J33" i="1"/>
  <c r="S29" i="1"/>
  <c r="AO29" i="1"/>
  <c r="AN38" i="1"/>
  <c r="AO24" i="1"/>
  <c r="S80" i="1"/>
  <c r="AO80" i="1"/>
  <c r="S98" i="1"/>
  <c r="F93" i="1"/>
  <c r="AO93" i="1"/>
  <c r="R73" i="1"/>
  <c r="AN73" i="1"/>
  <c r="AN24" i="1"/>
  <c r="R71" i="1"/>
  <c r="AC63" i="1"/>
  <c r="S77" i="1"/>
  <c r="AO77" i="1"/>
  <c r="U89" i="1"/>
  <c r="R79" i="1"/>
  <c r="AN39" i="1"/>
  <c r="AO25" i="1"/>
  <c r="AO109" i="1"/>
  <c r="AN66" i="1"/>
  <c r="S91" i="1"/>
  <c r="AO91" i="1"/>
  <c r="AO88" i="1"/>
  <c r="AC74" i="1"/>
  <c r="E70" i="1"/>
  <c r="R40" i="1"/>
  <c r="AN40" i="1"/>
  <c r="S92" i="1"/>
  <c r="F21" i="1"/>
  <c r="AO119" i="1"/>
  <c r="AN27" i="1"/>
  <c r="S75" i="1"/>
  <c r="S74" i="1"/>
  <c r="AD89" i="1"/>
  <c r="S168" i="1"/>
  <c r="S163" i="1"/>
  <c r="S115" i="1"/>
  <c r="AO178" i="1"/>
  <c r="AO168" i="1"/>
  <c r="U18" i="1"/>
  <c r="J18" i="1"/>
  <c r="E174" i="1"/>
  <c r="R56" i="1"/>
  <c r="AN57" i="1"/>
  <c r="F33" i="1"/>
  <c r="AO34" i="1"/>
  <c r="E56" i="1"/>
  <c r="AO57" i="1"/>
  <c r="F56" i="1"/>
  <c r="AN76" i="1"/>
  <c r="E74" i="1"/>
  <c r="AN71" i="1"/>
  <c r="E69" i="1"/>
  <c r="AO37" i="1"/>
  <c r="E33" i="1"/>
  <c r="AN36" i="1"/>
  <c r="AN81" i="1"/>
  <c r="AN68" i="1"/>
  <c r="AO62" i="1"/>
  <c r="E49" i="1"/>
  <c r="AN51" i="1"/>
  <c r="AN37" i="1"/>
  <c r="AO28" i="1"/>
  <c r="F26" i="1"/>
  <c r="AN34" i="1"/>
  <c r="R33" i="1"/>
  <c r="S49" i="1"/>
  <c r="AN26" i="1"/>
  <c r="R63" i="1"/>
  <c r="AO54" i="1"/>
  <c r="AN50" i="1"/>
  <c r="AN49" i="1"/>
  <c r="R49" i="1"/>
  <c r="E63" i="1"/>
  <c r="AN75" i="1"/>
  <c r="R74" i="1"/>
  <c r="AN65" i="1"/>
  <c r="AO58" i="1"/>
  <c r="AN54" i="1"/>
  <c r="AO41" i="1"/>
  <c r="T20" i="1"/>
  <c r="S26" i="1"/>
  <c r="AO27" i="1"/>
  <c r="AO26" i="1"/>
  <c r="U20" i="1"/>
  <c r="AO75" i="1"/>
  <c r="AO74" i="1"/>
  <c r="F74" i="1"/>
  <c r="AN44" i="1"/>
  <c r="AO50" i="1"/>
  <c r="AN69" i="1"/>
  <c r="AO36" i="1"/>
  <c r="AD33" i="1"/>
  <c r="R26" i="1"/>
  <c r="I33" i="1"/>
  <c r="I20" i="1"/>
  <c r="AC33" i="1"/>
  <c r="AC20" i="1"/>
  <c r="AD56" i="1"/>
  <c r="T74" i="1"/>
  <c r="AN59" i="1"/>
  <c r="S21" i="1"/>
  <c r="J56" i="1"/>
  <c r="T56" i="1"/>
  <c r="AO92" i="1"/>
  <c r="J89" i="1"/>
  <c r="E26" i="1"/>
  <c r="AD26" i="1"/>
  <c r="AD20" i="1"/>
  <c r="R21" i="1"/>
  <c r="R20" i="1"/>
  <c r="I63" i="1"/>
  <c r="R52" i="1"/>
  <c r="AN52" i="1"/>
  <c r="AD49" i="1"/>
  <c r="I74" i="1"/>
  <c r="J88" i="1"/>
  <c r="S88" i="1"/>
  <c r="I49" i="1"/>
  <c r="AN64" i="1"/>
  <c r="AN63" i="1"/>
  <c r="R69" i="1"/>
  <c r="S61" i="1"/>
  <c r="AO61" i="1"/>
  <c r="J26" i="1"/>
  <c r="J20" i="1"/>
  <c r="F89" i="1"/>
  <c r="H20" i="1"/>
  <c r="AN174" i="1"/>
  <c r="AN74" i="1"/>
  <c r="AN56" i="1"/>
  <c r="E20" i="1"/>
  <c r="S56" i="1"/>
  <c r="S20" i="1"/>
  <c r="AO56" i="1"/>
  <c r="AO33" i="1"/>
  <c r="AN33" i="1"/>
  <c r="AN20" i="1"/>
  <c r="E163" i="1"/>
  <c r="AN168" i="1"/>
  <c r="AN163" i="1"/>
  <c r="I163" i="1"/>
  <c r="S16" i="1"/>
  <c r="AO15" i="1"/>
  <c r="H17" i="1"/>
  <c r="F17" i="1"/>
  <c r="AO16" i="1"/>
  <c r="H18" i="1"/>
  <c r="F18" i="1"/>
  <c r="AN16" i="1"/>
  <c r="G18" i="1"/>
  <c r="E18" i="1"/>
  <c r="AN18" i="1"/>
  <c r="S10" i="1"/>
  <c r="S14" i="1"/>
  <c r="AO14" i="1"/>
  <c r="R10" i="1"/>
  <c r="R12" i="1"/>
  <c r="AO9" i="1"/>
  <c r="AO11" i="1"/>
  <c r="AO13" i="1"/>
  <c r="AO12" i="1"/>
  <c r="AO10" i="1"/>
  <c r="AN14" i="1"/>
  <c r="AN12" i="1"/>
  <c r="AN10" i="1"/>
  <c r="F88" i="1"/>
  <c r="F49" i="1"/>
  <c r="F20" i="1"/>
  <c r="AO137" i="1"/>
  <c r="S89" i="1"/>
  <c r="AO89" i="1"/>
  <c r="AD18" i="1"/>
  <c r="S18" i="1"/>
  <c r="AO18" i="1"/>
</calcChain>
</file>

<file path=xl/sharedStrings.xml><?xml version="1.0" encoding="utf-8"?>
<sst xmlns="http://schemas.openxmlformats.org/spreadsheetml/2006/main" count="228" uniqueCount="104">
  <si>
    <t>上申庁</t>
    <rPh sb="0" eb="1">
      <t>ウエ</t>
    </rPh>
    <rPh sb="1" eb="2">
      <t>モウ</t>
    </rPh>
    <rPh sb="2" eb="3">
      <t>チョウ</t>
    </rPh>
    <phoneticPr fontId="19"/>
  </si>
  <si>
    <t>受理</t>
    <rPh sb="0" eb="2">
      <t>ジュリ</t>
    </rPh>
    <phoneticPr fontId="19"/>
  </si>
  <si>
    <t>既　　　</t>
    <rPh sb="0" eb="1">
      <t>スデ</t>
    </rPh>
    <phoneticPr fontId="19"/>
  </si>
  <si>
    <t>済　　　　　　　　　</t>
    <rPh sb="0" eb="1">
      <t>ス</t>
    </rPh>
    <phoneticPr fontId="19"/>
  </si>
  <si>
    <t>未済</t>
    <rPh sb="0" eb="1">
      <t>ミ</t>
    </rPh>
    <rPh sb="1" eb="2">
      <t>ス</t>
    </rPh>
    <phoneticPr fontId="19"/>
  </si>
  <si>
    <t>総数</t>
    <rPh sb="0" eb="2">
      <t>ソウスウ</t>
    </rPh>
    <phoneticPr fontId="19"/>
  </si>
  <si>
    <t>旧受</t>
    <rPh sb="0" eb="1">
      <t>キュウ</t>
    </rPh>
    <rPh sb="1" eb="2">
      <t>ジュ</t>
    </rPh>
    <phoneticPr fontId="19"/>
  </si>
  <si>
    <t>新受</t>
    <rPh sb="0" eb="1">
      <t>シン</t>
    </rPh>
    <rPh sb="1" eb="2">
      <t>ジュ</t>
    </rPh>
    <phoneticPr fontId="19"/>
  </si>
  <si>
    <t>相　</t>
    <rPh sb="0" eb="1">
      <t>ソウ</t>
    </rPh>
    <phoneticPr fontId="19"/>
  </si>
  <si>
    <t>当</t>
    <rPh sb="0" eb="1">
      <t>ア</t>
    </rPh>
    <phoneticPr fontId="19"/>
  </si>
  <si>
    <t>不相当</t>
    <rPh sb="0" eb="1">
      <t>フ</t>
    </rPh>
    <rPh sb="1" eb="3">
      <t>ソウトウ</t>
    </rPh>
    <phoneticPr fontId="19"/>
  </si>
  <si>
    <t>その他</t>
    <rPh sb="2" eb="3">
      <t>タ</t>
    </rPh>
    <phoneticPr fontId="19"/>
  </si>
  <si>
    <t>計</t>
    <rPh sb="0" eb="1">
      <t>ケイ</t>
    </rPh>
    <phoneticPr fontId="19"/>
  </si>
  <si>
    <t>特赦</t>
    <rPh sb="0" eb="1">
      <t>トク</t>
    </rPh>
    <rPh sb="1" eb="2">
      <t>ユル</t>
    </rPh>
    <phoneticPr fontId="19"/>
  </si>
  <si>
    <t>減刑</t>
    <rPh sb="0" eb="2">
      <t>ゲンケイ</t>
    </rPh>
    <phoneticPr fontId="19"/>
  </si>
  <si>
    <t>復権</t>
    <rPh sb="0" eb="2">
      <t>フッケン</t>
    </rPh>
    <phoneticPr fontId="19"/>
  </si>
  <si>
    <t>特赦</t>
    <rPh sb="0" eb="2">
      <t>トクシャ</t>
    </rPh>
    <phoneticPr fontId="19"/>
  </si>
  <si>
    <t>保護観察所</t>
    <rPh sb="0" eb="2">
      <t>ホゴ</t>
    </rPh>
    <rPh sb="2" eb="4">
      <t>カンサツ</t>
    </rPh>
    <rPh sb="4" eb="5">
      <t>ショ</t>
    </rPh>
    <phoneticPr fontId="19"/>
  </si>
  <si>
    <t>北海道委員会管内</t>
    <rPh sb="0" eb="3">
      <t>ホッカイドウ</t>
    </rPh>
    <rPh sb="3" eb="6">
      <t>イインカイ</t>
    </rPh>
    <rPh sb="6" eb="8">
      <t>カンナイ</t>
    </rPh>
    <phoneticPr fontId="19"/>
  </si>
  <si>
    <t>札幌</t>
    <rPh sb="0" eb="2">
      <t>サッポロ</t>
    </rPh>
    <phoneticPr fontId="19"/>
  </si>
  <si>
    <t>函館</t>
    <rPh sb="0" eb="2">
      <t>ハコダテ</t>
    </rPh>
    <phoneticPr fontId="19"/>
  </si>
  <si>
    <t>旭川</t>
    <rPh sb="0" eb="2">
      <t>アサヒカワ</t>
    </rPh>
    <phoneticPr fontId="19"/>
  </si>
  <si>
    <t>釧路</t>
    <rPh sb="0" eb="2">
      <t>クシロ</t>
    </rPh>
    <phoneticPr fontId="19"/>
  </si>
  <si>
    <t>東北委員会管内</t>
    <rPh sb="0" eb="2">
      <t>トウホク</t>
    </rPh>
    <phoneticPr fontId="19"/>
  </si>
  <si>
    <t>青森</t>
    <rPh sb="0" eb="2">
      <t>アオモリ</t>
    </rPh>
    <phoneticPr fontId="19"/>
  </si>
  <si>
    <t>盛岡</t>
    <rPh sb="0" eb="2">
      <t>モリオカ</t>
    </rPh>
    <phoneticPr fontId="19"/>
  </si>
  <si>
    <t>仙台</t>
    <rPh sb="0" eb="2">
      <t>センダイ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</si>
  <si>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</si>
  <si>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</si>
  <si>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</si>
  <si>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関東委員会管内</t>
    <rPh sb="0" eb="2">
      <t>カントウ</t>
    </rPh>
    <phoneticPr fontId="19"/>
  </si>
  <si>
    <t>水戸</t>
    <rPh sb="0" eb="2">
      <t>ミト</t>
    </rPh>
    <phoneticPr fontId="19"/>
  </si>
  <si>
    <t>宇都宮</t>
    <rPh sb="0" eb="3">
      <t>ウツノミヤ</t>
    </rPh>
    <phoneticPr fontId="19"/>
  </si>
  <si>
    <t>前橋</t>
    <rPh sb="0" eb="2">
      <t>マエバシ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</si>
  <si>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</si>
  <si>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</si>
  <si>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</si>
  <si>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新潟</t>
    <rPh sb="0" eb="2">
      <t>ニイガタ</t>
    </rPh>
    <phoneticPr fontId="19"/>
  </si>
  <si>
    <t>甲府</t>
    <rPh sb="0" eb="2">
      <t>コウフ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</si>
  <si>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</si>
  <si>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</si>
  <si>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（注）1　刑務所，拘置所及び検察庁については，恩赦の上申があった庁のみ計上している。</t>
    <rPh sb="5" eb="8">
      <t>ケイムショ</t>
    </rPh>
    <rPh sb="9" eb="12">
      <t>コウチショ</t>
    </rPh>
    <rPh sb="12" eb="13">
      <t>オヨ</t>
    </rPh>
    <rPh sb="14" eb="17">
      <t>ケンサツチョウ</t>
    </rPh>
    <rPh sb="23" eb="25">
      <t>オンシャ</t>
    </rPh>
    <rPh sb="26" eb="28">
      <t>ジョウシン</t>
    </rPh>
    <rPh sb="32" eb="33">
      <t>チョウ</t>
    </rPh>
    <rPh sb="35" eb="37">
      <t>ケイジョウ</t>
    </rPh>
    <phoneticPr fontId="19"/>
  </si>
  <si>
    <t>　　　2　括弧内は，職権による恩赦の上申があった人員で内数である。</t>
    <rPh sb="5" eb="7">
      <t>カッコ</t>
    </rPh>
    <rPh sb="7" eb="8">
      <t>ナイ</t>
    </rPh>
    <rPh sb="10" eb="12">
      <t>ショッケン</t>
    </rPh>
    <rPh sb="15" eb="17">
      <t>オンシャ</t>
    </rPh>
    <rPh sb="18" eb="20">
      <t>ジョウシン</t>
    </rPh>
    <rPh sb="24" eb="26">
      <t>ジンイン</t>
    </rPh>
    <rPh sb="27" eb="28">
      <t>ナイ</t>
    </rPh>
    <rPh sb="28" eb="29">
      <t>スウ</t>
    </rPh>
    <phoneticPr fontId="19"/>
  </si>
  <si>
    <t>　　　3　△印を付した数字は，死刑の言渡しを受けた人員で内数である。</t>
    <rPh sb="6" eb="7">
      <t>シルシ</t>
    </rPh>
    <rPh sb="8" eb="9">
      <t>フ</t>
    </rPh>
    <rPh sb="11" eb="13">
      <t>スウジ</t>
    </rPh>
    <rPh sb="15" eb="17">
      <t>シケイ</t>
    </rPh>
    <rPh sb="18" eb="20">
      <t>イイワタ</t>
    </rPh>
    <rPh sb="22" eb="23">
      <t>ウ</t>
    </rPh>
    <rPh sb="25" eb="27">
      <t>ジンイン</t>
    </rPh>
    <rPh sb="28" eb="29">
      <t>ナイ</t>
    </rPh>
    <rPh sb="29" eb="30">
      <t>スウ</t>
    </rPh>
    <phoneticPr fontId="19"/>
  </si>
  <si>
    <t>中部委員会管内</t>
    <rPh sb="0" eb="2">
      <t>チュウブ</t>
    </rPh>
    <phoneticPr fontId="19"/>
  </si>
  <si>
    <t>富山</t>
    <rPh sb="0" eb="2">
      <t>トヤマ</t>
    </rPh>
    <phoneticPr fontId="19"/>
  </si>
  <si>
    <t>金沢</t>
    <rPh sb="0" eb="2">
      <t>カナザワ</t>
    </rPh>
    <phoneticPr fontId="19"/>
  </si>
  <si>
    <t>福井</t>
    <rPh sb="0" eb="2">
      <t>フクイ</t>
    </rPh>
    <phoneticPr fontId="19"/>
  </si>
  <si>
    <t>岐阜</t>
    <rPh sb="0" eb="2">
      <t>ギフ</t>
    </rPh>
    <phoneticPr fontId="19"/>
  </si>
  <si>
    <t>名古屋</t>
    <rPh sb="0" eb="3">
      <t>ナゴヤ</t>
    </rPh>
    <phoneticPr fontId="19"/>
  </si>
  <si>
    <t>津</t>
    <rPh sb="0" eb="1">
      <t>ツ</t>
    </rPh>
    <phoneticPr fontId="19"/>
  </si>
  <si>
    <t>近畿委員会管内</t>
    <rPh sb="0" eb="2">
      <t>キンキ</t>
    </rPh>
    <phoneticPr fontId="19"/>
  </si>
  <si>
    <t>大津</t>
    <rPh sb="0" eb="2">
      <t>オオツ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</si>
  <si>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</si>
  <si>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</si>
  <si>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神戸</t>
    <rPh sb="0" eb="2">
      <t>コウベ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</si>
  <si>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</si>
  <si>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</si>
  <si>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中国委員会管内</t>
    <rPh sb="0" eb="2">
      <t>チュウゴク</t>
    </rPh>
    <phoneticPr fontId="19"/>
  </si>
  <si>
    <t>鳥取</t>
    <rPh sb="0" eb="2">
      <t>トットリ</t>
    </rPh>
    <phoneticPr fontId="19"/>
  </si>
  <si>
    <t>松江</t>
    <rPh sb="0" eb="2">
      <t>マツエ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</si>
  <si>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</si>
  <si>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</si>
  <si>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</si>
  <si>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四国委員会管内</t>
    <rPh sb="0" eb="2">
      <t>シコク</t>
    </rPh>
    <phoneticPr fontId="19"/>
  </si>
  <si>
    <t>徳島</t>
    <rPh sb="0" eb="2">
      <t>トクシマ</t>
    </rPh>
    <phoneticPr fontId="19"/>
  </si>
  <si>
    <t>高松</t>
    <rPh sb="0" eb="2">
      <t>タカマツ</t>
    </rPh>
    <phoneticPr fontId="19"/>
  </si>
  <si>
    <t>松山</t>
    <rPh sb="0" eb="2">
      <t>マツヤマ</t>
    </rPh>
    <phoneticPr fontId="19"/>
  </si>
  <si>
    <t>高知</t>
    <rPh sb="0" eb="2">
      <t>コウチ</t>
    </rPh>
    <phoneticPr fontId="19"/>
  </si>
  <si>
    <t>九州委員会管内</t>
    <rPh sb="0" eb="2">
      <t>キュウシュウ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</si>
  <si>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</si>
  <si>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</si>
  <si>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</si>
  <si>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</si>
  <si>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</si>
  <si>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</si>
  <si>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</si>
  <si>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那覇</t>
    <rPh sb="0" eb="2">
      <t>ナハ</t>
    </rPh>
    <phoneticPr fontId="19"/>
  </si>
  <si>
    <t>刑務所・拘置所</t>
    <rPh sb="0" eb="3">
      <t>ケイムショ</t>
    </rPh>
    <rPh sb="4" eb="6">
      <t>コウチ</t>
    </rPh>
    <rPh sb="6" eb="7">
      <t>ジョ</t>
    </rPh>
    <phoneticPr fontId="19"/>
  </si>
  <si>
    <t>刑の執行
の免除</t>
    <rPh sb="0" eb="1">
      <t>ケイ</t>
    </rPh>
    <rPh sb="2" eb="4">
      <t>シッコウ</t>
    </rPh>
    <rPh sb="6" eb="8">
      <t>メンジョ</t>
    </rPh>
    <phoneticPr fontId="19"/>
  </si>
  <si>
    <t>東京（拘置所)</t>
    <rPh sb="0" eb="2">
      <t>トウキョウ</t>
    </rPh>
    <rPh sb="3" eb="4">
      <t>コウチ</t>
    </rPh>
    <rPh sb="5" eb="6">
      <t>ショ</t>
    </rPh>
    <phoneticPr fontId="19"/>
  </si>
  <si>
    <t>大阪（拘置所)</t>
    <rPh sb="0" eb="2">
      <t>オオサカ</t>
    </rPh>
    <rPh sb="3" eb="6">
      <t>コウチショ</t>
    </rPh>
    <phoneticPr fontId="19"/>
  </si>
  <si>
    <t>名古屋（拘置所）</t>
    <phoneticPr fontId="19"/>
  </si>
  <si>
    <t>　　　4　既済の欄の「その他」は，死亡等によるものである。</t>
    <rPh sb="5" eb="7">
      <t>キサイ</t>
    </rPh>
    <rPh sb="8" eb="9">
      <t>ラン</t>
    </rPh>
    <rPh sb="13" eb="14">
      <t>タ</t>
    </rPh>
    <rPh sb="17" eb="19">
      <t>シボウ</t>
    </rPh>
    <rPh sb="19" eb="20">
      <t>トウ</t>
    </rPh>
    <phoneticPr fontId="19"/>
  </si>
  <si>
    <t>さいたま</t>
    <phoneticPr fontId="19"/>
  </si>
  <si>
    <t>保護観察所（続き）</t>
    <rPh sb="0" eb="2">
      <t>ホゴ</t>
    </rPh>
    <rPh sb="2" eb="4">
      <t>カンサツ</t>
    </rPh>
    <rPh sb="4" eb="5">
      <t>ショ</t>
    </rPh>
    <rPh sb="6" eb="7">
      <t>ツヅ</t>
    </rPh>
    <phoneticPr fontId="19"/>
  </si>
  <si>
    <t>検察庁</t>
    <phoneticPr fontId="19"/>
  </si>
  <si>
    <t>１　 上申庁別　　常　時　恩　赦　の　受　理　及　び　処　理　人　員</t>
    <rPh sb="3" eb="4">
      <t>ジョウ</t>
    </rPh>
    <rPh sb="4" eb="5">
      <t>モウ</t>
    </rPh>
    <rPh sb="5" eb="6">
      <t>チョウ</t>
    </rPh>
    <rPh sb="6" eb="7">
      <t>ベツ</t>
    </rPh>
    <rPh sb="9" eb="10">
      <t>ツネ</t>
    </rPh>
    <rPh sb="11" eb="12">
      <t>トキ</t>
    </rPh>
    <rPh sb="13" eb="14">
      <t>オン</t>
    </rPh>
    <rPh sb="15" eb="16">
      <t>ユル</t>
    </rPh>
    <phoneticPr fontId="19"/>
  </si>
  <si>
    <t>広島（拘置所）</t>
    <rPh sb="0" eb="2">
      <t>ヒロシマ</t>
    </rPh>
    <rPh sb="3" eb="6">
      <t>コウチショ</t>
    </rPh>
    <phoneticPr fontId="19"/>
  </si>
  <si>
    <t>福岡（拘置所）</t>
    <rPh sb="0" eb="2">
      <t>フクオカ</t>
    </rPh>
    <rPh sb="3" eb="6">
      <t>コウチショ</t>
    </rPh>
    <phoneticPr fontId="19"/>
  </si>
  <si>
    <t>宮城</t>
    <rPh sb="0" eb="2">
      <t>ミヤギ</t>
    </rPh>
    <phoneticPr fontId="19"/>
  </si>
  <si>
    <t>府中</t>
    <rPh sb="0" eb="2">
      <t>フチュウ</t>
    </rPh>
    <phoneticPr fontId="19"/>
  </si>
  <si>
    <t>福岡（高等検察庁）</t>
    <rPh sb="0" eb="2">
      <t>フクオカ</t>
    </rPh>
    <rPh sb="3" eb="5">
      <t>コウトウ</t>
    </rPh>
    <rPh sb="5" eb="8">
      <t>ケンサツチョウ</t>
    </rPh>
    <phoneticPr fontId="19"/>
  </si>
  <si>
    <t>加古川</t>
    <rPh sb="0" eb="3">
      <t>カコガワ</t>
    </rPh>
    <phoneticPr fontId="19"/>
  </si>
  <si>
    <t>滋賀</t>
    <rPh sb="0" eb="2">
      <t>シガ</t>
    </rPh>
    <phoneticPr fontId="19"/>
  </si>
  <si>
    <t>黒羽</t>
    <rPh sb="0" eb="2">
      <t>クロバネ</t>
    </rPh>
    <phoneticPr fontId="19"/>
  </si>
  <si>
    <t>月形</t>
    <rPh sb="0" eb="2">
      <t>ツキガタ</t>
    </rPh>
    <phoneticPr fontId="19"/>
  </si>
  <si>
    <t>函館(少年）</t>
    <rPh sb="0" eb="2">
      <t>ハコダテ</t>
    </rPh>
    <rPh sb="3" eb="4">
      <t>ショウ</t>
    </rPh>
    <rPh sb="4" eb="5">
      <t>ネン</t>
    </rPh>
    <phoneticPr fontId="19"/>
  </si>
  <si>
    <t>喜連川（社会）</t>
    <rPh sb="0" eb="3">
      <t>キツレガワ</t>
    </rPh>
    <rPh sb="4" eb="6">
      <t>シャカイ</t>
    </rPh>
    <phoneticPr fontId="19"/>
  </si>
  <si>
    <t>平　成　28　年</t>
    <rPh sb="0" eb="1">
      <t>ヒラ</t>
    </rPh>
    <rPh sb="2" eb="3">
      <t>シゲル</t>
    </rPh>
    <rPh sb="7" eb="8">
      <t>ネン</t>
    </rPh>
    <phoneticPr fontId="19"/>
  </si>
  <si>
    <t>　　29</t>
    <phoneticPr fontId="19"/>
  </si>
  <si>
    <t>　　30</t>
    <phoneticPr fontId="19"/>
  </si>
  <si>
    <t>令　和　元　年</t>
    <rPh sb="0" eb="1">
      <t>レイ</t>
    </rPh>
    <rPh sb="2" eb="3">
      <t>ワ</t>
    </rPh>
    <rPh sb="4" eb="5">
      <t>ガン</t>
    </rPh>
    <rPh sb="6" eb="7">
      <t>ネン</t>
    </rPh>
    <phoneticPr fontId="19"/>
  </si>
  <si>
    <t xml:space="preserve">     2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</si>
</sst>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80" formatCode="#,##0;\-#,##0;&quot;－&quot;"/>
    <numFmt numFmtId="182" formatCode="\(##0\);\(\-##0\);&quot;－&quot;"/>
    <numFmt numFmtId="183" formatCode="&quot;△&quot;###,##0;&quot;△&quot;\-###,##0;&quot;－&quot;"/>
    <numFmt numFmtId="184" formatCode="###,##0\ ;\-###,##0\ ;&quot;－&quot;"/>
    <numFmt numFmtId="189" formatCode="\(##0\);\(\-##0\);&quot;&quot;"/>
    <numFmt numFmtId="190" formatCode="&quot;△&quot;###,##0;&quot;△&quot;\-###,##0;&quot;&quot;"/>
  </numFmts>
  <fonts count="24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14">
    <xf numFmtId="49" fontId="0" fillId="0" borderId="0" xfId="0">
      <alignment vertical="center"/>
    </xf>
    <xf numFmtId="49" fontId="23" fillId="0" borderId="0" xfId="0" applyFont="1" applyFill="1" applyProtection="1">
      <alignment vertical="center"/>
      <protection locked="0"/>
    </xf>
    <xf numFmtId="49" fontId="20" fillId="0" borderId="0" xfId="0" applyFont="1" applyFill="1" applyProtection="1">
      <alignment vertical="center"/>
      <protection locked="0"/>
    </xf>
    <xf numFmtId="49" fontId="0" fillId="0" borderId="0" xfId="0" applyNumberFormat="1" applyFont="1" applyFill="1" applyProtection="1">
      <alignment vertical="center"/>
      <protection locked="0"/>
    </xf>
    <xf numFmtId="49" fontId="0" fillId="0" borderId="0" xfId="0" applyNumberFormat="1" applyFont="1" applyFill="1" applyAlignment="1" applyProtection="1">
      <alignment horizontal="right" vertical="center"/>
      <protection locked="0"/>
    </xf>
    <xf numFmtId="49" fontId="0" fillId="0" borderId="0" xfId="0" applyFont="1" applyFill="1" applyAlignment="1" applyProtection="1">
      <alignment vertical="center"/>
      <protection locked="0"/>
    </xf>
    <xf numFmtId="49" fontId="0" fillId="0" borderId="0" xfId="0" applyFont="1" applyFill="1" applyProtection="1">
      <alignment vertical="center"/>
      <protection locked="0"/>
    </xf>
    <xf numFmtId="49" fontId="0" fillId="0" borderId="10" xfId="0" applyNumberFormat="1" applyFont="1" applyFill="1" applyBorder="1" applyProtection="1">
      <alignment vertical="center"/>
      <protection locked="0"/>
    </xf>
    <xf numFmtId="49" fontId="0" fillId="0" borderId="10" xfId="0" applyNumberFormat="1" applyFont="1" applyFill="1" applyBorder="1" applyAlignment="1" applyProtection="1">
      <alignment horizontal="right" vertical="center"/>
      <protection locked="0"/>
    </xf>
    <xf numFmtId="49" fontId="0" fillId="0" borderId="10" xfId="0" applyFont="1" applyFill="1" applyBorder="1" applyAlignment="1" applyProtection="1">
      <alignment vertical="center"/>
      <protection locked="0"/>
    </xf>
    <xf numFmtId="49" fontId="0" fillId="0" borderId="11" xfId="0" applyFont="1" applyFill="1" applyBorder="1" applyAlignment="1" applyProtection="1">
      <alignment vertical="center"/>
      <protection locked="0"/>
    </xf>
    <xf numFmtId="49" fontId="0" fillId="0" borderId="11" xfId="0" applyFont="1" applyFill="1" applyBorder="1" applyProtection="1">
      <alignment vertical="center"/>
      <protection locked="0"/>
    </xf>
    <xf numFmtId="49" fontId="0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2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0" xfId="0" applyFont="1" applyFill="1" applyBorder="1" applyAlignment="1" applyProtection="1">
      <alignment horizontal="right" vertical="center" justifyLastLine="1"/>
      <protection locked="0"/>
    </xf>
    <xf numFmtId="49" fontId="0" fillId="0" borderId="0" xfId="0" applyFont="1" applyFill="1" applyAlignment="1" applyProtection="1">
      <alignment horizontal="distributed" vertical="center" justifyLastLine="1"/>
      <protection locked="0"/>
    </xf>
    <xf numFmtId="49" fontId="0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1" xfId="0" applyFont="1" applyFill="1" applyBorder="1" applyAlignment="1" applyProtection="1">
      <alignment horizontal="right" vertical="center" justifyLastLine="1"/>
      <protection locked="0"/>
    </xf>
    <xf numFmtId="49" fontId="0" fillId="0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5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6" xfId="0" applyFont="1" applyFill="1" applyBorder="1" applyAlignment="1" applyProtection="1">
      <alignment horizontal="distributed" vertical="center" justifyLastLine="1"/>
      <protection locked="0"/>
    </xf>
    <xf numFmtId="49" fontId="0" fillId="0" borderId="13" xfId="0" applyNumberFormat="1" applyFont="1" applyFill="1" applyBorder="1" applyProtection="1">
      <alignment vertical="center"/>
      <protection locked="0"/>
    </xf>
    <xf numFmtId="49" fontId="0" fillId="0" borderId="0" xfId="0" applyFont="1" applyFill="1" applyBorder="1" applyAlignment="1" applyProtection="1">
      <alignment vertical="center"/>
      <protection locked="0"/>
    </xf>
    <xf numFmtId="49" fontId="21" fillId="0" borderId="0" xfId="0" applyNumberFormat="1" applyFont="1" applyFill="1" applyProtection="1">
      <alignment vertical="center"/>
      <protection locked="0"/>
    </xf>
    <xf numFmtId="49" fontId="21" fillId="0" borderId="13" xfId="0" applyNumberFormat="1" applyFont="1" applyFill="1" applyBorder="1" applyProtection="1">
      <alignment vertical="center"/>
      <protection locked="0"/>
    </xf>
    <xf numFmtId="182" fontId="21" fillId="0" borderId="0" xfId="0" applyNumberFormat="1" applyFont="1" applyFill="1" applyBorder="1" applyAlignment="1" applyProtection="1">
      <alignment horizontal="right" vertical="center"/>
      <protection locked="0"/>
    </xf>
    <xf numFmtId="190" fontId="21" fillId="0" borderId="0" xfId="0" applyNumberFormat="1" applyFont="1" applyFill="1" applyAlignment="1" applyProtection="1">
      <alignment horizontal="right" vertical="center"/>
      <protection locked="0"/>
    </xf>
    <xf numFmtId="49" fontId="21" fillId="0" borderId="0" xfId="0" applyFont="1" applyFill="1" applyProtection="1">
      <alignment vertical="center"/>
      <protection locked="0"/>
    </xf>
    <xf numFmtId="189" fontId="21" fillId="0" borderId="0" xfId="0" applyNumberFormat="1" applyFont="1" applyFill="1" applyBorder="1" applyAlignment="1" applyProtection="1">
      <alignment horizontal="right" vertical="center"/>
      <protection locked="0"/>
    </xf>
    <xf numFmtId="184" fontId="21" fillId="0" borderId="0" xfId="0" applyNumberFormat="1" applyFont="1" applyFill="1" applyAlignment="1" applyProtection="1">
      <alignment horizontal="right" vertical="center"/>
      <protection locked="0"/>
    </xf>
    <xf numFmtId="49" fontId="21" fillId="0" borderId="13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Font="1" applyFill="1" applyAlignment="1" applyProtection="1">
      <alignment horizontal="right" vertical="center"/>
      <protection locked="0"/>
    </xf>
    <xf numFmtId="49" fontId="0" fillId="0" borderId="0" xfId="0" applyNumberFormat="1" applyFont="1" applyFill="1" applyAlignment="1" applyProtection="1">
      <alignment horizontal="distributed" vertical="center" textRotation="5"/>
      <protection locked="0"/>
    </xf>
    <xf numFmtId="49" fontId="0" fillId="0" borderId="0" xfId="0" applyNumberFormat="1" applyFont="1" applyFill="1" applyAlignment="1" applyProtection="1">
      <alignment horizontal="distributed" vertical="center"/>
      <protection locked="0"/>
    </xf>
    <xf numFmtId="184" fontId="0" fillId="0" borderId="0" xfId="0" applyNumberFormat="1" applyFont="1" applyFill="1" applyAlignment="1" applyProtection="1">
      <alignment horizontal="right" vertical="center"/>
      <protection locked="0"/>
    </xf>
    <xf numFmtId="49" fontId="21" fillId="0" borderId="13" xfId="0" applyNumberFormat="1" applyFont="1" applyFill="1" applyBorder="1" applyAlignment="1" applyProtection="1">
      <alignment horizontal="distributed" vertical="center"/>
      <protection locked="0"/>
    </xf>
    <xf numFmtId="49" fontId="0" fillId="0" borderId="0" xfId="0" applyNumberFormat="1" applyFont="1" applyFill="1" applyBorder="1" applyProtection="1">
      <alignment vertical="center"/>
      <protection locked="0"/>
    </xf>
    <xf numFmtId="49" fontId="0" fillId="0" borderId="0" xfId="0" applyNumberFormat="1" applyFont="1" applyFill="1" applyBorder="1" applyAlignment="1" applyProtection="1">
      <alignment horizontal="distributed" vertical="center" textRotation="5"/>
      <protection locked="0"/>
    </xf>
    <xf numFmtId="49" fontId="0" fillId="0" borderId="0" xfId="0" applyNumberFormat="1" applyFont="1" applyFill="1" applyBorder="1" applyAlignment="1" applyProtection="1">
      <alignment horizontal="distributed" vertical="center"/>
      <protection locked="0"/>
    </xf>
    <xf numFmtId="49" fontId="0" fillId="0" borderId="0" xfId="0" applyFont="1" applyFill="1" applyBorder="1" applyProtection="1">
      <alignment vertical="center"/>
      <protection locked="0"/>
    </xf>
    <xf numFmtId="49" fontId="0" fillId="0" borderId="0" xfId="0" applyNumberFormat="1" applyFont="1" applyFill="1" applyAlignment="1" applyProtection="1">
      <alignment vertical="center"/>
      <protection locked="0"/>
    </xf>
    <xf numFmtId="182" fontId="0" fillId="0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Font="1" applyFill="1" applyBorder="1" applyAlignment="1" applyProtection="1">
      <alignment horizontal="distributed" vertical="center" justifyLastLine="1"/>
      <protection locked="0"/>
    </xf>
    <xf numFmtId="49" fontId="0" fillId="0" borderId="13" xfId="0" applyNumberFormat="1" applyFont="1" applyFill="1" applyBorder="1" applyAlignment="1" applyProtection="1">
      <alignment horizontal="distributed" vertical="center"/>
      <protection locked="0"/>
    </xf>
    <xf numFmtId="190" fontId="0" fillId="0" borderId="0" xfId="0" applyNumberFormat="1" applyFont="1" applyFill="1" applyAlignment="1" applyProtection="1">
      <alignment horizontal="right" vertical="center"/>
      <protection locked="0"/>
    </xf>
    <xf numFmtId="182" fontId="0" fillId="0" borderId="0" xfId="0" applyNumberFormat="1" applyFont="1" applyFill="1" applyAlignment="1" applyProtection="1">
      <alignment horizontal="right" vertical="center"/>
      <protection locked="0"/>
    </xf>
    <xf numFmtId="184" fontId="0" fillId="0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14" xfId="0" applyNumberFormat="1" applyFont="1" applyFill="1" applyBorder="1" applyProtection="1">
      <alignment vertical="center"/>
      <protection locked="0"/>
    </xf>
    <xf numFmtId="49" fontId="0" fillId="0" borderId="14" xfId="0" applyNumberFormat="1" applyFont="1" applyFill="1" applyBorder="1" applyAlignment="1" applyProtection="1">
      <alignment horizontal="right" vertical="center"/>
      <protection locked="0"/>
    </xf>
    <xf numFmtId="49" fontId="0" fillId="0" borderId="15" xfId="0" applyNumberFormat="1" applyFont="1" applyFill="1" applyBorder="1" applyProtection="1">
      <alignment vertical="center"/>
      <protection locked="0"/>
    </xf>
    <xf numFmtId="49" fontId="0" fillId="0" borderId="14" xfId="0" applyNumberFormat="1" applyFont="1" applyFill="1" applyBorder="1" applyAlignment="1" applyProtection="1">
      <alignment vertical="center"/>
      <protection locked="0"/>
    </xf>
    <xf numFmtId="49" fontId="0" fillId="0" borderId="14" xfId="0" applyFont="1" applyFill="1" applyBorder="1" applyAlignment="1" applyProtection="1">
      <alignment horizontal="right" vertical="center"/>
      <protection locked="0"/>
    </xf>
    <xf numFmtId="0" fontId="0" fillId="0" borderId="14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NumberFormat="1" applyFont="1" applyFill="1" applyAlignment="1" applyProtection="1">
      <alignment horizontal="right" vertical="center"/>
      <protection locked="0"/>
    </xf>
    <xf numFmtId="49" fontId="22" fillId="0" borderId="0" xfId="0" applyNumberFormat="1" applyFont="1" applyFill="1" applyBorder="1" applyProtection="1">
      <alignment vertical="center"/>
      <protection locked="0"/>
    </xf>
    <xf numFmtId="49" fontId="22" fillId="0" borderId="0" xfId="0" applyNumberFormat="1" applyFont="1" applyFill="1" applyBorder="1" applyAlignment="1" applyProtection="1">
      <protection locked="0"/>
    </xf>
    <xf numFmtId="49" fontId="22" fillId="0" borderId="0" xfId="0" applyNumberFormat="1" applyFont="1" applyFill="1" applyBorder="1" applyAlignment="1" applyProtection="1">
      <alignment vertical="center"/>
      <protection locked="0"/>
    </xf>
    <xf numFmtId="0" fontId="22" fillId="0" borderId="0" xfId="0" applyNumberFormat="1" applyFont="1" applyFill="1" applyBorder="1" applyAlignment="1" applyProtection="1">
      <alignment horizontal="right" vertical="center"/>
      <protection locked="0"/>
    </xf>
    <xf numFmtId="49" fontId="22" fillId="0" borderId="0" xfId="0" applyFont="1" applyFill="1" applyBorder="1" applyProtection="1">
      <alignment vertical="center"/>
      <protection locked="0"/>
    </xf>
    <xf numFmtId="49" fontId="21" fillId="0" borderId="13" xfId="0" applyNumberFormat="1" applyFont="1" applyFill="1" applyBorder="1" applyProtection="1">
      <alignment vertical="center"/>
    </xf>
    <xf numFmtId="190" fontId="21" fillId="0" borderId="0" xfId="0" applyNumberFormat="1" applyFont="1" applyFill="1" applyBorder="1" applyAlignment="1" applyProtection="1">
      <alignment horizontal="right" vertical="center"/>
      <protection locked="0"/>
    </xf>
    <xf numFmtId="184" fontId="0" fillId="0" borderId="0" xfId="0" applyNumberFormat="1" applyFont="1" applyFill="1" applyAlignment="1" applyProtection="1">
      <alignment horizontal="right" vertical="center" wrapText="1"/>
      <protection locked="0"/>
    </xf>
    <xf numFmtId="183" fontId="0" fillId="0" borderId="0" xfId="0" applyNumberFormat="1" applyFont="1" applyFill="1" applyAlignment="1" applyProtection="1">
      <alignment horizontal="right" vertical="center" wrapText="1"/>
      <protection locked="0"/>
    </xf>
    <xf numFmtId="49" fontId="21" fillId="0" borderId="0" xfId="0" applyFont="1" applyFill="1" applyAlignment="1" applyProtection="1">
      <alignment horizontal="right" vertical="center"/>
      <protection locked="0"/>
    </xf>
    <xf numFmtId="184" fontId="21" fillId="0" borderId="0" xfId="0" applyNumberFormat="1" applyFont="1" applyFill="1" applyBorder="1" applyAlignment="1" applyProtection="1">
      <alignment horizontal="right" vertical="center"/>
      <protection locked="0"/>
    </xf>
    <xf numFmtId="184" fontId="21" fillId="0" borderId="0" xfId="0" applyNumberFormat="1" applyFont="1" applyFill="1" applyProtection="1">
      <alignment vertical="center"/>
      <protection locked="0"/>
    </xf>
    <xf numFmtId="182" fontId="21" fillId="0" borderId="0" xfId="0" applyNumberFormat="1" applyFont="1" applyFill="1" applyBorder="1" applyAlignment="1" applyProtection="1">
      <alignment horizontal="right" vertical="center"/>
    </xf>
    <xf numFmtId="190" fontId="21" fillId="0" borderId="0" xfId="0" applyNumberFormat="1" applyFont="1" applyFill="1" applyAlignment="1" applyProtection="1">
      <alignment horizontal="right" vertical="center"/>
    </xf>
    <xf numFmtId="189" fontId="21" fillId="0" borderId="0" xfId="0" applyNumberFormat="1" applyFont="1" applyFill="1" applyBorder="1" applyAlignment="1" applyProtection="1">
      <alignment horizontal="right" vertical="center"/>
    </xf>
    <xf numFmtId="183" fontId="21" fillId="0" borderId="0" xfId="0" applyNumberFormat="1" applyFont="1" applyFill="1" applyAlignment="1" applyProtection="1">
      <alignment horizontal="right" vertical="center"/>
    </xf>
    <xf numFmtId="184" fontId="21" fillId="0" borderId="0" xfId="0" applyNumberFormat="1" applyFont="1" applyFill="1" applyAlignment="1" applyProtection="1">
      <alignment horizontal="right" vertical="center"/>
    </xf>
    <xf numFmtId="189" fontId="21" fillId="0" borderId="0" xfId="0" applyNumberFormat="1" applyFont="1" applyFill="1" applyAlignment="1" applyProtection="1">
      <alignment horizontal="right" vertical="center"/>
    </xf>
    <xf numFmtId="190" fontId="21" fillId="0" borderId="0" xfId="0" applyNumberFormat="1" applyFont="1" applyFill="1" applyBorder="1" applyAlignment="1" applyProtection="1">
      <alignment horizontal="right" vertical="center"/>
    </xf>
    <xf numFmtId="184" fontId="21" fillId="0" borderId="0" xfId="0" applyNumberFormat="1" applyFont="1" applyFill="1" applyProtection="1">
      <alignment vertical="center"/>
    </xf>
    <xf numFmtId="184" fontId="21" fillId="0" borderId="0" xfId="0" applyNumberFormat="1" applyFont="1" applyFill="1" applyBorder="1" applyAlignment="1" applyProtection="1">
      <alignment horizontal="right" vertical="center"/>
    </xf>
    <xf numFmtId="180" fontId="21" fillId="0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NumberFormat="1" applyFont="1" applyFill="1" applyAlignment="1" applyProtection="1">
      <alignment horizontal="distributed" vertical="center"/>
      <protection locked="0"/>
    </xf>
    <xf numFmtId="49" fontId="0" fillId="0" borderId="19" xfId="0" applyFont="1" applyFill="1" applyBorder="1" applyAlignment="1" applyProtection="1">
      <alignment horizontal="distributed" vertical="center" justifyLastLine="1"/>
      <protection locked="0"/>
    </xf>
    <xf numFmtId="49" fontId="0" fillId="0" borderId="20" xfId="0" applyFont="1" applyFill="1" applyBorder="1" applyAlignment="1" applyProtection="1">
      <alignment horizontal="distributed" vertical="center" justifyLastLine="1"/>
      <protection locked="0"/>
    </xf>
    <xf numFmtId="49" fontId="21" fillId="0" borderId="0" xfId="0" applyNumberFormat="1" applyFont="1" applyFill="1" applyAlignment="1" applyProtection="1">
      <alignment horizontal="distributed" vertical="center"/>
      <protection locked="0"/>
    </xf>
    <xf numFmtId="49" fontId="0" fillId="0" borderId="21" xfId="0" applyFont="1" applyFill="1" applyBorder="1" applyAlignment="1" applyProtection="1">
      <alignment horizontal="distributed" vertical="center" justifyLastLine="1"/>
      <protection locked="0"/>
    </xf>
    <xf numFmtId="49" fontId="0" fillId="0" borderId="13" xfId="0" applyFont="1" applyFill="1" applyBorder="1" applyAlignment="1" applyProtection="1">
      <alignment horizontal="distributed" vertical="center" justifyLastLine="1"/>
      <protection locked="0"/>
    </xf>
    <xf numFmtId="49" fontId="0" fillId="0" borderId="18" xfId="0" applyFont="1" applyFill="1" applyBorder="1" applyAlignment="1" applyProtection="1">
      <alignment horizontal="distributed" vertical="center" justifyLastLine="1"/>
      <protection locked="0"/>
    </xf>
    <xf numFmtId="49" fontId="0" fillId="0" borderId="15" xfId="0" applyFont="1" applyFill="1" applyBorder="1" applyAlignment="1" applyProtection="1">
      <alignment horizontal="distributed" vertical="center" justifyLastLine="1"/>
      <protection locked="0"/>
    </xf>
    <xf numFmtId="49" fontId="0" fillId="0" borderId="17" xfId="0" applyFont="1" applyFill="1" applyBorder="1" applyAlignment="1" applyProtection="1">
      <alignment horizontal="distributed" vertical="center" justifyLastLine="1"/>
      <protection locked="0"/>
    </xf>
    <xf numFmtId="49" fontId="0" fillId="0" borderId="12" xfId="0" applyFont="1" applyFill="1" applyBorder="1" applyAlignment="1" applyProtection="1">
      <alignment horizontal="distributed" vertical="center" justifyLastLine="1"/>
      <protection locked="0"/>
    </xf>
    <xf numFmtId="49" fontId="0" fillId="0" borderId="17" xfId="0" applyFont="1" applyFill="1" applyBorder="1" applyAlignment="1" applyProtection="1">
      <alignment horizontal="right" vertical="center" justifyLastLine="1"/>
      <protection locked="0"/>
    </xf>
    <xf numFmtId="49" fontId="0" fillId="0" borderId="11" xfId="0" applyFont="1" applyFill="1" applyBorder="1" applyAlignment="1" applyProtection="1">
      <alignment horizontal="right" vertical="center" justifyLastLine="1"/>
      <protection locked="0"/>
    </xf>
    <xf numFmtId="49" fontId="0" fillId="0" borderId="17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1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21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8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4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0" xfId="0" applyFont="1" applyFill="1" applyBorder="1" applyAlignment="1" applyProtection="1">
      <alignment horizontal="distributed" vertical="center" justifyLastLine="1"/>
      <protection locked="0"/>
    </xf>
    <xf numFmtId="49" fontId="0" fillId="0" borderId="19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20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0" xfId="0" applyFont="1" applyFill="1" applyBorder="1" applyAlignment="1" applyProtection="1">
      <alignment horizontal="right" vertical="center" justifyLastLine="1"/>
      <protection locked="0"/>
    </xf>
    <xf numFmtId="49" fontId="0" fillId="0" borderId="20" xfId="0" applyFont="1" applyFill="1" applyBorder="1" applyAlignment="1" applyProtection="1">
      <alignment horizontal="right" vertical="center" justifyLastLine="1"/>
      <protection locked="0"/>
    </xf>
    <xf numFmtId="49" fontId="0" fillId="0" borderId="19" xfId="0" applyFont="1" applyFill="1" applyBorder="1" applyAlignment="1" applyProtection="1">
      <alignment horizontal="right" vertical="center" justifyLastLine="1"/>
      <protection locked="0"/>
    </xf>
    <xf numFmtId="49" fontId="0" fillId="0" borderId="11" xfId="0" applyFont="1" applyFill="1" applyBorder="1" applyAlignment="1" applyProtection="1">
      <alignment horizontal="distributed" vertical="center" justifyLastLine="1"/>
      <protection locked="0"/>
    </xf>
    <xf numFmtId="49" fontId="0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21" fillId="0" borderId="0" xfId="0" applyNumberFormat="1" applyFont="1" applyFill="1" applyBorder="1" applyAlignment="1" applyProtection="1">
      <alignment horizontal="center" vertical="center"/>
      <protection locked="0"/>
    </xf>
    <xf numFmtId="49" fontId="21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21" fillId="0" borderId="0" xfId="0" applyNumberFormat="1" applyFont="1" applyFill="1" applyBorder="1" applyAlignment="1" applyProtection="1">
      <alignment horizontal="distributed" vertical="center"/>
      <protection locked="0"/>
    </xf>
    <xf numFmtId="49" fontId="23" fillId="0" borderId="0" xfId="0" applyFont="1" applyFill="1" applyAlignment="1" applyProtection="1">
      <alignment horizontal="left" vertical="center"/>
      <protection locked="0"/>
    </xf>
    <xf numFmtId="49" fontId="20" fillId="0" borderId="0" xfId="0" applyFont="1" applyFill="1" applyAlignment="1" applyProtection="1">
      <alignment horizontal="center" vertical="center"/>
      <protection locked="0"/>
    </xf>
    <xf numFmtId="49" fontId="23" fillId="0" borderId="0" xfId="0" applyFont="1" applyFill="1" applyProtection="1">
      <alignment vertical="center"/>
      <protection locked="0"/>
    </xf>
    <xf numFmtId="49" fontId="21" fillId="0" borderId="11" xfId="0" applyNumberFormat="1" applyFont="1" applyFill="1" applyBorder="1" applyAlignment="1" applyProtection="1">
      <alignment horizontal="distributed" vertical="center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25"/>
  <sheetViews>
    <sheetView tabSelected="1" view="pageBreakPreview" topLeftCell="A169" zoomScale="70" zoomScaleNormal="70" zoomScaleSheetLayoutView="70" workbookViewId="0">
      <selection activeCell="A2" sqref="A2:AO2"/>
    </sheetView>
  </sheetViews>
  <sheetFormatPr defaultColWidth="0" defaultRowHeight="11.25" zeroHeight="1" x14ac:dyDescent="0.15"/>
  <cols>
    <col min="1" max="1" width="4.1640625" style="3" customWidth="1"/>
    <col min="2" max="2" width="2.5" style="3" customWidth="1"/>
    <col min="3" max="3" width="19.5" style="3" customWidth="1"/>
    <col min="4" max="4" width="1" style="3" customWidth="1"/>
    <col min="5" max="5" width="6.6640625" style="5" customWidth="1"/>
    <col min="6" max="6" width="10" style="6" customWidth="1"/>
    <col min="7" max="7" width="6.6640625" style="6" customWidth="1"/>
    <col min="8" max="8" width="10" style="6" customWidth="1"/>
    <col min="9" max="9" width="6.6640625" style="6" customWidth="1"/>
    <col min="10" max="10" width="10" style="6" customWidth="1"/>
    <col min="11" max="11" width="16.6640625" style="6" customWidth="1"/>
    <col min="12" max="12" width="6.6640625" style="6" customWidth="1"/>
    <col min="13" max="13" width="10" style="6" customWidth="1"/>
    <col min="14" max="14" width="6.6640625" style="6" customWidth="1"/>
    <col min="15" max="15" width="10" style="6" customWidth="1"/>
    <col min="16" max="16" width="6.6640625" style="6" customWidth="1"/>
    <col min="17" max="17" width="10" style="6" customWidth="1"/>
    <col min="18" max="18" width="6.6640625" style="6" customWidth="1"/>
    <col min="19" max="19" width="10" style="6" customWidth="1"/>
    <col min="20" max="20" width="6.6640625" style="6" customWidth="1"/>
    <col min="21" max="21" width="10" style="6" customWidth="1"/>
    <col min="22" max="22" width="16.6640625" style="6" customWidth="1"/>
    <col min="23" max="23" width="6.6640625" style="6" customWidth="1"/>
    <col min="24" max="24" width="10" style="6" customWidth="1"/>
    <col min="25" max="25" width="6.6640625" style="6" customWidth="1"/>
    <col min="26" max="26" width="10" style="6" customWidth="1"/>
    <col min="27" max="27" width="6.6640625" style="6" customWidth="1"/>
    <col min="28" max="28" width="10" style="6" customWidth="1"/>
    <col min="29" max="29" width="6.6640625" style="6" customWidth="1"/>
    <col min="30" max="30" width="10" style="6" customWidth="1"/>
    <col min="31" max="31" width="16.6640625" style="6" customWidth="1"/>
    <col min="32" max="32" width="6.6640625" style="6" customWidth="1"/>
    <col min="33" max="33" width="10" style="6" customWidth="1"/>
    <col min="34" max="34" width="6.6640625" style="6" customWidth="1"/>
    <col min="35" max="35" width="10" style="6" customWidth="1"/>
    <col min="36" max="36" width="6.6640625" style="6" customWidth="1"/>
    <col min="37" max="37" width="10" style="6" customWidth="1"/>
    <col min="38" max="38" width="6.6640625" style="6" customWidth="1"/>
    <col min="39" max="39" width="10" style="6" customWidth="1"/>
    <col min="40" max="40" width="6.6640625" style="6" customWidth="1"/>
    <col min="41" max="41" width="10" style="6" customWidth="1"/>
    <col min="42" max="44" width="9.33203125" style="6" customWidth="1"/>
    <col min="45" max="16384" width="0" style="6" hidden="1"/>
  </cols>
  <sheetData>
    <row r="1" spans="1:41" s="1" customFormat="1" ht="17.25" x14ac:dyDescent="0.1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</row>
    <row r="2" spans="1:41" s="2" customFormat="1" ht="27" customHeight="1" x14ac:dyDescent="0.15">
      <c r="A2" s="111" t="s">
        <v>87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</row>
    <row r="3" spans="1:41" ht="10.5" customHeight="1" x14ac:dyDescent="0.15">
      <c r="C3" s="4"/>
      <c r="D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41" ht="2.1" customHeight="1" x14ac:dyDescent="0.15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10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</row>
    <row r="5" spans="1:41" s="15" customFormat="1" ht="20.100000000000001" customHeight="1" x14ac:dyDescent="0.15">
      <c r="A5" s="12"/>
      <c r="B5" s="12"/>
      <c r="C5" s="104" t="s">
        <v>0</v>
      </c>
      <c r="D5" s="13"/>
      <c r="E5" s="80" t="s">
        <v>1</v>
      </c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81"/>
      <c r="R5" s="102" t="s">
        <v>2</v>
      </c>
      <c r="S5" s="100"/>
      <c r="T5" s="100"/>
      <c r="U5" s="100"/>
      <c r="V5" s="100"/>
      <c r="W5" s="14"/>
      <c r="X5" s="100" t="s">
        <v>3</v>
      </c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1"/>
      <c r="AN5" s="91" t="s">
        <v>4</v>
      </c>
      <c r="AO5" s="92"/>
    </row>
    <row r="6" spans="1:41" s="15" customFormat="1" ht="20.100000000000001" customHeight="1" x14ac:dyDescent="0.15">
      <c r="A6" s="16"/>
      <c r="B6" s="16"/>
      <c r="C6" s="105"/>
      <c r="D6" s="17"/>
      <c r="E6" s="83" t="s">
        <v>5</v>
      </c>
      <c r="F6" s="84"/>
      <c r="G6" s="87" t="s">
        <v>6</v>
      </c>
      <c r="H6" s="88"/>
      <c r="I6" s="87" t="s">
        <v>7</v>
      </c>
      <c r="J6" s="103"/>
      <c r="K6" s="103"/>
      <c r="L6" s="103"/>
      <c r="M6" s="103"/>
      <c r="N6" s="103"/>
      <c r="O6" s="103"/>
      <c r="P6" s="103"/>
      <c r="Q6" s="88"/>
      <c r="R6" s="87" t="s">
        <v>5</v>
      </c>
      <c r="S6" s="88"/>
      <c r="T6" s="89" t="s">
        <v>8</v>
      </c>
      <c r="U6" s="90"/>
      <c r="V6" s="90"/>
      <c r="W6" s="18"/>
      <c r="X6" s="97" t="s">
        <v>9</v>
      </c>
      <c r="Y6" s="97"/>
      <c r="Z6" s="97"/>
      <c r="AA6" s="97"/>
      <c r="AB6" s="81"/>
      <c r="AC6" s="80" t="s">
        <v>10</v>
      </c>
      <c r="AD6" s="97"/>
      <c r="AE6" s="97"/>
      <c r="AF6" s="97"/>
      <c r="AG6" s="97"/>
      <c r="AH6" s="97"/>
      <c r="AI6" s="97"/>
      <c r="AJ6" s="97"/>
      <c r="AK6" s="81"/>
      <c r="AL6" s="87" t="s">
        <v>11</v>
      </c>
      <c r="AM6" s="88"/>
      <c r="AN6" s="93"/>
      <c r="AO6" s="94"/>
    </row>
    <row r="7" spans="1:41" s="15" customFormat="1" ht="31.5" customHeight="1" x14ac:dyDescent="0.15">
      <c r="A7" s="20"/>
      <c r="B7" s="20"/>
      <c r="C7" s="106"/>
      <c r="D7" s="21"/>
      <c r="E7" s="85"/>
      <c r="F7" s="86"/>
      <c r="G7" s="85"/>
      <c r="H7" s="86"/>
      <c r="I7" s="80" t="s">
        <v>12</v>
      </c>
      <c r="J7" s="81"/>
      <c r="K7" s="22" t="s">
        <v>13</v>
      </c>
      <c r="L7" s="80" t="s">
        <v>14</v>
      </c>
      <c r="M7" s="81"/>
      <c r="N7" s="98" t="s">
        <v>79</v>
      </c>
      <c r="O7" s="99"/>
      <c r="P7" s="80" t="s">
        <v>15</v>
      </c>
      <c r="Q7" s="81"/>
      <c r="R7" s="85"/>
      <c r="S7" s="86"/>
      <c r="T7" s="80" t="s">
        <v>12</v>
      </c>
      <c r="U7" s="81"/>
      <c r="V7" s="22" t="s">
        <v>16</v>
      </c>
      <c r="W7" s="80" t="s">
        <v>14</v>
      </c>
      <c r="X7" s="81"/>
      <c r="Y7" s="98" t="s">
        <v>79</v>
      </c>
      <c r="Z7" s="99"/>
      <c r="AA7" s="80" t="s">
        <v>15</v>
      </c>
      <c r="AB7" s="81"/>
      <c r="AC7" s="80" t="s">
        <v>12</v>
      </c>
      <c r="AD7" s="81"/>
      <c r="AE7" s="22" t="s">
        <v>13</v>
      </c>
      <c r="AF7" s="80" t="s">
        <v>14</v>
      </c>
      <c r="AG7" s="81"/>
      <c r="AH7" s="98" t="s">
        <v>79</v>
      </c>
      <c r="AI7" s="99"/>
      <c r="AJ7" s="80" t="s">
        <v>15</v>
      </c>
      <c r="AK7" s="81"/>
      <c r="AL7" s="85"/>
      <c r="AM7" s="86"/>
      <c r="AN7" s="95"/>
      <c r="AO7" s="96"/>
    </row>
    <row r="8" spans="1:41" ht="5.0999999999999996" customHeight="1" x14ac:dyDescent="0.15">
      <c r="D8" s="23"/>
      <c r="E8" s="24"/>
    </row>
    <row r="9" spans="1:41" s="29" customFormat="1" ht="15" customHeight="1" x14ac:dyDescent="0.15">
      <c r="A9" s="25"/>
      <c r="B9" s="108" t="s">
        <v>99</v>
      </c>
      <c r="C9" s="108"/>
      <c r="D9" s="26"/>
      <c r="E9" s="69"/>
      <c r="F9" s="70">
        <f t="shared" ref="F9:F17" si="0">SUM(H9,J9)</f>
        <v>29</v>
      </c>
      <c r="G9" s="27"/>
      <c r="H9" s="28">
        <v>25</v>
      </c>
      <c r="I9" s="69"/>
      <c r="J9" s="70">
        <f t="shared" ref="J9:J17" si="1">SUM(K9,M9,O9,Q9)</f>
        <v>4</v>
      </c>
      <c r="K9" s="28">
        <v>3</v>
      </c>
      <c r="L9" s="30"/>
      <c r="M9" s="28">
        <v>1</v>
      </c>
      <c r="N9" s="27"/>
      <c r="O9" s="28"/>
      <c r="P9" s="27"/>
      <c r="Q9" s="28"/>
      <c r="R9" s="69"/>
      <c r="S9" s="70">
        <f t="shared" ref="S9:S17" si="2">SUM(U9,AD9,AM9)</f>
        <v>8</v>
      </c>
      <c r="T9" s="69"/>
      <c r="U9" s="70"/>
      <c r="V9" s="28"/>
      <c r="W9" s="27"/>
      <c r="X9" s="28"/>
      <c r="Y9" s="30"/>
      <c r="Z9" s="28"/>
      <c r="AA9" s="27"/>
      <c r="AB9" s="28"/>
      <c r="AC9" s="71"/>
      <c r="AD9" s="70">
        <f t="shared" ref="AD9:AD18" si="3">SUM(AE9,AG9,AI9,AK9)</f>
        <v>6</v>
      </c>
      <c r="AE9" s="28">
        <v>4</v>
      </c>
      <c r="AF9" s="27"/>
      <c r="AG9" s="28">
        <v>2</v>
      </c>
      <c r="AH9" s="27"/>
      <c r="AI9" s="28"/>
      <c r="AJ9" s="27"/>
      <c r="AK9" s="28"/>
      <c r="AL9" s="27"/>
      <c r="AM9" s="28">
        <v>2</v>
      </c>
      <c r="AN9" s="69"/>
      <c r="AO9" s="72">
        <f t="shared" ref="AO9:AO17" si="4">F9-S9</f>
        <v>21</v>
      </c>
    </row>
    <row r="10" spans="1:41" s="29" customFormat="1" ht="15" customHeight="1" x14ac:dyDescent="0.15">
      <c r="A10" s="25"/>
      <c r="B10" s="108"/>
      <c r="C10" s="108"/>
      <c r="D10" s="26"/>
      <c r="E10" s="71">
        <f>SUM(G10,I10)</f>
        <v>4</v>
      </c>
      <c r="F10" s="73">
        <f t="shared" si="0"/>
        <v>129</v>
      </c>
      <c r="G10" s="30">
        <v>1</v>
      </c>
      <c r="H10" s="31">
        <v>71</v>
      </c>
      <c r="I10" s="71">
        <f>SUM(L10,N10,P10)</f>
        <v>3</v>
      </c>
      <c r="J10" s="73">
        <f t="shared" si="1"/>
        <v>58</v>
      </c>
      <c r="K10" s="31">
        <v>5</v>
      </c>
      <c r="L10" s="27"/>
      <c r="M10" s="31">
        <v>2</v>
      </c>
      <c r="N10" s="30">
        <v>2</v>
      </c>
      <c r="O10" s="31">
        <v>10</v>
      </c>
      <c r="P10" s="30">
        <v>1</v>
      </c>
      <c r="Q10" s="31">
        <v>41</v>
      </c>
      <c r="R10" s="71">
        <f>SUM(T10,AC10,AL10)</f>
        <v>3</v>
      </c>
      <c r="S10" s="73">
        <f t="shared" si="2"/>
        <v>69</v>
      </c>
      <c r="T10" s="71">
        <f>SUM(W10,Y10,AA10)</f>
        <v>3</v>
      </c>
      <c r="U10" s="73">
        <f>SUM(V10,X10,Z10,AB10)</f>
        <v>29</v>
      </c>
      <c r="V10" s="31">
        <v>0</v>
      </c>
      <c r="W10" s="30"/>
      <c r="X10" s="31">
        <v>0</v>
      </c>
      <c r="Y10" s="30">
        <v>2</v>
      </c>
      <c r="Z10" s="31">
        <v>5</v>
      </c>
      <c r="AA10" s="30">
        <v>1</v>
      </c>
      <c r="AB10" s="31">
        <v>24</v>
      </c>
      <c r="AC10" s="71">
        <f>SUM(AF10,AH10,AJ10)</f>
        <v>0</v>
      </c>
      <c r="AD10" s="73">
        <f t="shared" si="3"/>
        <v>36</v>
      </c>
      <c r="AE10" s="31">
        <v>6</v>
      </c>
      <c r="AF10" s="30"/>
      <c r="AG10" s="31">
        <v>3</v>
      </c>
      <c r="AH10" s="30"/>
      <c r="AI10" s="31">
        <v>3</v>
      </c>
      <c r="AJ10" s="30"/>
      <c r="AK10" s="31">
        <v>24</v>
      </c>
      <c r="AL10" s="30">
        <v>0</v>
      </c>
      <c r="AM10" s="31">
        <v>4</v>
      </c>
      <c r="AN10" s="71">
        <f>E10-R10</f>
        <v>1</v>
      </c>
      <c r="AO10" s="73">
        <f t="shared" si="4"/>
        <v>60</v>
      </c>
    </row>
    <row r="11" spans="1:41" s="29" customFormat="1" ht="15" customHeight="1" x14ac:dyDescent="0.15">
      <c r="A11" s="25"/>
      <c r="B11" s="107" t="s">
        <v>100</v>
      </c>
      <c r="C11" s="107"/>
      <c r="D11" s="32"/>
      <c r="E11" s="69"/>
      <c r="F11" s="70">
        <f t="shared" si="0"/>
        <v>22</v>
      </c>
      <c r="G11" s="27"/>
      <c r="H11" s="28">
        <v>21</v>
      </c>
      <c r="I11" s="69"/>
      <c r="J11" s="70">
        <f t="shared" si="1"/>
        <v>1</v>
      </c>
      <c r="K11" s="28">
        <v>1</v>
      </c>
      <c r="L11" s="30"/>
      <c r="M11" s="28">
        <v>0</v>
      </c>
      <c r="N11" s="27"/>
      <c r="O11" s="28">
        <v>0</v>
      </c>
      <c r="P11" s="27"/>
      <c r="Q11" s="28">
        <v>0</v>
      </c>
      <c r="R11" s="69"/>
      <c r="S11" s="70">
        <f t="shared" si="2"/>
        <v>3</v>
      </c>
      <c r="T11" s="71"/>
      <c r="U11" s="70"/>
      <c r="V11" s="28">
        <v>0</v>
      </c>
      <c r="W11" s="27"/>
      <c r="X11" s="28">
        <v>0</v>
      </c>
      <c r="Y11" s="30"/>
      <c r="Z11" s="28">
        <v>0</v>
      </c>
      <c r="AA11" s="27"/>
      <c r="AB11" s="28">
        <v>0</v>
      </c>
      <c r="AC11" s="69"/>
      <c r="AD11" s="70">
        <f t="shared" si="3"/>
        <v>3</v>
      </c>
      <c r="AE11" s="28">
        <v>1</v>
      </c>
      <c r="AF11" s="27"/>
      <c r="AG11" s="28">
        <v>2</v>
      </c>
      <c r="AH11" s="27"/>
      <c r="AI11" s="28">
        <v>0</v>
      </c>
      <c r="AJ11" s="27"/>
      <c r="AK11" s="28">
        <v>0</v>
      </c>
      <c r="AL11" s="27"/>
      <c r="AM11" s="28">
        <v>0</v>
      </c>
      <c r="AN11" s="69"/>
      <c r="AO11" s="72">
        <f t="shared" si="4"/>
        <v>19</v>
      </c>
    </row>
    <row r="12" spans="1:41" s="29" customFormat="1" ht="15" customHeight="1" x14ac:dyDescent="0.15">
      <c r="A12" s="25"/>
      <c r="B12" s="107"/>
      <c r="C12" s="107"/>
      <c r="D12" s="32"/>
      <c r="E12" s="71">
        <f>SUM(G12,I12)</f>
        <v>4</v>
      </c>
      <c r="F12" s="73">
        <f t="shared" si="0"/>
        <v>109</v>
      </c>
      <c r="G12" s="30">
        <v>1</v>
      </c>
      <c r="H12" s="31">
        <v>60</v>
      </c>
      <c r="I12" s="71">
        <f>SUM(L12,N12,P12)</f>
        <v>3</v>
      </c>
      <c r="J12" s="73">
        <f t="shared" si="1"/>
        <v>49</v>
      </c>
      <c r="K12" s="31">
        <v>8</v>
      </c>
      <c r="L12" s="27"/>
      <c r="M12" s="31">
        <v>2</v>
      </c>
      <c r="N12" s="30">
        <v>3</v>
      </c>
      <c r="O12" s="31">
        <v>5</v>
      </c>
      <c r="P12" s="30">
        <v>0</v>
      </c>
      <c r="Q12" s="31">
        <v>34</v>
      </c>
      <c r="R12" s="71">
        <f>SUM(T12,AC12,AL12)</f>
        <v>3</v>
      </c>
      <c r="S12" s="73">
        <f t="shared" si="2"/>
        <v>70</v>
      </c>
      <c r="T12" s="71">
        <f>SUM(W12,Y12,AA12)</f>
        <v>1</v>
      </c>
      <c r="U12" s="73">
        <f>SUM(V12,X12,Z12,AB12)</f>
        <v>23</v>
      </c>
      <c r="V12" s="31">
        <v>0</v>
      </c>
      <c r="W12" s="30">
        <v>0</v>
      </c>
      <c r="X12" s="31">
        <v>0</v>
      </c>
      <c r="Y12" s="30">
        <v>1</v>
      </c>
      <c r="Z12" s="31">
        <v>1</v>
      </c>
      <c r="AA12" s="30">
        <v>0</v>
      </c>
      <c r="AB12" s="31">
        <v>22</v>
      </c>
      <c r="AC12" s="71">
        <f>SUM(AF12,AH12,AJ12)</f>
        <v>2</v>
      </c>
      <c r="AD12" s="73">
        <f t="shared" si="3"/>
        <v>47</v>
      </c>
      <c r="AE12" s="31">
        <v>7</v>
      </c>
      <c r="AF12" s="30">
        <v>0</v>
      </c>
      <c r="AG12" s="31">
        <v>4</v>
      </c>
      <c r="AH12" s="30">
        <v>2</v>
      </c>
      <c r="AI12" s="31">
        <v>7</v>
      </c>
      <c r="AJ12" s="30">
        <v>0</v>
      </c>
      <c r="AK12" s="31">
        <v>29</v>
      </c>
      <c r="AL12" s="30">
        <v>0</v>
      </c>
      <c r="AM12" s="31">
        <v>0</v>
      </c>
      <c r="AN12" s="71">
        <f>E12-R12</f>
        <v>1</v>
      </c>
      <c r="AO12" s="73">
        <f t="shared" si="4"/>
        <v>39</v>
      </c>
    </row>
    <row r="13" spans="1:41" s="29" customFormat="1" ht="15" customHeight="1" x14ac:dyDescent="0.15">
      <c r="A13" s="25"/>
      <c r="B13" s="107" t="s">
        <v>101</v>
      </c>
      <c r="C13" s="107"/>
      <c r="D13" s="32"/>
      <c r="E13" s="69"/>
      <c r="F13" s="70">
        <f t="shared" si="0"/>
        <v>23</v>
      </c>
      <c r="G13" s="27"/>
      <c r="H13" s="28">
        <v>19</v>
      </c>
      <c r="I13" s="69"/>
      <c r="J13" s="70">
        <f t="shared" si="1"/>
        <v>4</v>
      </c>
      <c r="K13" s="28">
        <v>2</v>
      </c>
      <c r="L13" s="30"/>
      <c r="M13" s="28">
        <v>2</v>
      </c>
      <c r="N13" s="27"/>
      <c r="O13" s="28">
        <v>0</v>
      </c>
      <c r="P13" s="27"/>
      <c r="Q13" s="28">
        <v>0</v>
      </c>
      <c r="R13" s="69"/>
      <c r="S13" s="70">
        <f t="shared" si="2"/>
        <v>9</v>
      </c>
      <c r="T13" s="71"/>
      <c r="U13" s="70"/>
      <c r="V13" s="28">
        <v>0</v>
      </c>
      <c r="W13" s="27"/>
      <c r="X13" s="28">
        <v>0</v>
      </c>
      <c r="Y13" s="30"/>
      <c r="Z13" s="28">
        <v>0</v>
      </c>
      <c r="AA13" s="27"/>
      <c r="AB13" s="28">
        <v>0</v>
      </c>
      <c r="AC13" s="69"/>
      <c r="AD13" s="70">
        <f t="shared" si="3"/>
        <v>7</v>
      </c>
      <c r="AE13" s="28">
        <v>6</v>
      </c>
      <c r="AF13" s="27"/>
      <c r="AG13" s="28">
        <v>1</v>
      </c>
      <c r="AH13" s="27"/>
      <c r="AI13" s="28">
        <v>0</v>
      </c>
      <c r="AJ13" s="27"/>
      <c r="AK13" s="28">
        <v>0</v>
      </c>
      <c r="AL13" s="27"/>
      <c r="AM13" s="28">
        <v>2</v>
      </c>
      <c r="AN13" s="69"/>
      <c r="AO13" s="72">
        <f t="shared" si="4"/>
        <v>14</v>
      </c>
    </row>
    <row r="14" spans="1:41" s="29" customFormat="1" ht="15" customHeight="1" x14ac:dyDescent="0.15">
      <c r="A14" s="25"/>
      <c r="B14" s="107"/>
      <c r="C14" s="107"/>
      <c r="D14" s="32"/>
      <c r="E14" s="71">
        <f>SUM(G14,I14)</f>
        <v>2</v>
      </c>
      <c r="F14" s="73">
        <f t="shared" si="0"/>
        <v>79</v>
      </c>
      <c r="G14" s="30">
        <v>1</v>
      </c>
      <c r="H14" s="31">
        <v>39</v>
      </c>
      <c r="I14" s="71">
        <f>SUM(L14,N14,P14)</f>
        <v>1</v>
      </c>
      <c r="J14" s="73">
        <f t="shared" si="1"/>
        <v>40</v>
      </c>
      <c r="K14" s="31">
        <v>7</v>
      </c>
      <c r="L14" s="27"/>
      <c r="M14" s="31">
        <v>3</v>
      </c>
      <c r="N14" s="30">
        <v>1</v>
      </c>
      <c r="O14" s="31">
        <v>4</v>
      </c>
      <c r="P14" s="30">
        <v>0</v>
      </c>
      <c r="Q14" s="31">
        <v>26</v>
      </c>
      <c r="R14" s="71">
        <f>SUM(T14,AC14,AL14)</f>
        <v>2</v>
      </c>
      <c r="S14" s="73">
        <f t="shared" si="2"/>
        <v>55</v>
      </c>
      <c r="T14" s="71">
        <f>SUM(W14,Y14,AA14)</f>
        <v>2</v>
      </c>
      <c r="U14" s="73">
        <f>SUM(V14,X14,Z14,AB14)</f>
        <v>19</v>
      </c>
      <c r="V14" s="31">
        <v>0</v>
      </c>
      <c r="W14" s="30">
        <v>0</v>
      </c>
      <c r="X14" s="31">
        <v>0</v>
      </c>
      <c r="Y14" s="30">
        <v>2</v>
      </c>
      <c r="Z14" s="31">
        <v>3</v>
      </c>
      <c r="AA14" s="30">
        <v>0</v>
      </c>
      <c r="AB14" s="31">
        <v>16</v>
      </c>
      <c r="AC14" s="71">
        <f>SUM(AF14,AH14,AJ14)</f>
        <v>0</v>
      </c>
      <c r="AD14" s="73">
        <f t="shared" si="3"/>
        <v>32</v>
      </c>
      <c r="AE14" s="31">
        <v>11</v>
      </c>
      <c r="AF14" s="30">
        <v>0</v>
      </c>
      <c r="AG14" s="31">
        <v>2</v>
      </c>
      <c r="AH14" s="30">
        <v>0</v>
      </c>
      <c r="AI14" s="31">
        <v>4</v>
      </c>
      <c r="AJ14" s="30">
        <v>0</v>
      </c>
      <c r="AK14" s="31">
        <v>15</v>
      </c>
      <c r="AL14" s="30">
        <v>0</v>
      </c>
      <c r="AM14" s="31">
        <v>4</v>
      </c>
      <c r="AN14" s="71">
        <f>E14-R14</f>
        <v>0</v>
      </c>
      <c r="AO14" s="73">
        <f t="shared" si="4"/>
        <v>24</v>
      </c>
    </row>
    <row r="15" spans="1:41" s="29" customFormat="1" ht="15" customHeight="1" x14ac:dyDescent="0.15">
      <c r="A15" s="25"/>
      <c r="B15" s="107" t="s">
        <v>102</v>
      </c>
      <c r="C15" s="107"/>
      <c r="D15" s="32"/>
      <c r="E15" s="69"/>
      <c r="F15" s="70">
        <f t="shared" si="0"/>
        <v>22</v>
      </c>
      <c r="G15" s="27"/>
      <c r="H15" s="28">
        <v>14</v>
      </c>
      <c r="I15" s="69"/>
      <c r="J15" s="70">
        <f t="shared" si="1"/>
        <v>8</v>
      </c>
      <c r="K15" s="28">
        <v>2</v>
      </c>
      <c r="L15" s="30"/>
      <c r="M15" s="28">
        <v>4</v>
      </c>
      <c r="N15" s="27"/>
      <c r="O15" s="28">
        <v>2</v>
      </c>
      <c r="P15" s="27"/>
      <c r="Q15" s="28">
        <v>0</v>
      </c>
      <c r="R15" s="69"/>
      <c r="S15" s="70">
        <f t="shared" si="2"/>
        <v>1</v>
      </c>
      <c r="T15" s="71"/>
      <c r="U15" s="70"/>
      <c r="V15" s="28">
        <v>0</v>
      </c>
      <c r="W15" s="27"/>
      <c r="X15" s="28">
        <v>0</v>
      </c>
      <c r="Y15" s="30"/>
      <c r="Z15" s="28">
        <v>0</v>
      </c>
      <c r="AA15" s="27"/>
      <c r="AB15" s="28">
        <v>0</v>
      </c>
      <c r="AC15" s="69"/>
      <c r="AD15" s="70">
        <f t="shared" si="3"/>
        <v>1</v>
      </c>
      <c r="AE15" s="28">
        <v>1</v>
      </c>
      <c r="AF15" s="27"/>
      <c r="AG15" s="28"/>
      <c r="AH15" s="27"/>
      <c r="AI15" s="28">
        <v>0</v>
      </c>
      <c r="AJ15" s="27"/>
      <c r="AK15" s="28">
        <v>0</v>
      </c>
      <c r="AL15" s="27"/>
      <c r="AM15" s="28"/>
      <c r="AN15" s="69"/>
      <c r="AO15" s="72">
        <f t="shared" si="4"/>
        <v>21</v>
      </c>
    </row>
    <row r="16" spans="1:41" s="29" customFormat="1" ht="15" customHeight="1" x14ac:dyDescent="0.15">
      <c r="A16" s="25"/>
      <c r="B16" s="107"/>
      <c r="C16" s="107"/>
      <c r="D16" s="32"/>
      <c r="E16" s="71">
        <f>SUM(G16,I16)</f>
        <v>0</v>
      </c>
      <c r="F16" s="73">
        <f t="shared" si="0"/>
        <v>143</v>
      </c>
      <c r="G16" s="30"/>
      <c r="H16" s="31">
        <v>24</v>
      </c>
      <c r="I16" s="71">
        <f>SUM(L16,N16,P16)</f>
        <v>0</v>
      </c>
      <c r="J16" s="73">
        <f t="shared" si="1"/>
        <v>119</v>
      </c>
      <c r="K16" s="31">
        <v>15</v>
      </c>
      <c r="L16" s="27"/>
      <c r="M16" s="31">
        <v>85</v>
      </c>
      <c r="N16" s="30"/>
      <c r="O16" s="31">
        <v>7</v>
      </c>
      <c r="P16" s="30">
        <v>0</v>
      </c>
      <c r="Q16" s="31">
        <v>12</v>
      </c>
      <c r="R16" s="71">
        <f>SUM(T16,AC16,AL16)</f>
        <v>0</v>
      </c>
      <c r="S16" s="73">
        <f t="shared" si="2"/>
        <v>62</v>
      </c>
      <c r="T16" s="71">
        <f>SUM(W16,Y16,AA16)</f>
        <v>0</v>
      </c>
      <c r="U16" s="73">
        <f>SUM(V16,X16,Z16,AB16)</f>
        <v>9</v>
      </c>
      <c r="V16" s="31">
        <v>0</v>
      </c>
      <c r="W16" s="30">
        <v>0</v>
      </c>
      <c r="X16" s="31">
        <v>0</v>
      </c>
      <c r="Y16" s="30"/>
      <c r="Z16" s="31">
        <v>0</v>
      </c>
      <c r="AA16" s="30">
        <v>0</v>
      </c>
      <c r="AB16" s="31">
        <v>9</v>
      </c>
      <c r="AC16" s="71">
        <f>SUM(AF16,AH16,AJ16)</f>
        <v>0</v>
      </c>
      <c r="AD16" s="73">
        <f t="shared" si="3"/>
        <v>52</v>
      </c>
      <c r="AE16" s="31">
        <v>7</v>
      </c>
      <c r="AF16" s="30">
        <v>0</v>
      </c>
      <c r="AG16" s="31">
        <v>35</v>
      </c>
      <c r="AH16" s="30">
        <v>0</v>
      </c>
      <c r="AI16" s="31">
        <v>2</v>
      </c>
      <c r="AJ16" s="30">
        <v>0</v>
      </c>
      <c r="AK16" s="31">
        <v>8</v>
      </c>
      <c r="AL16" s="30">
        <v>0</v>
      </c>
      <c r="AM16" s="31">
        <v>1</v>
      </c>
      <c r="AN16" s="71">
        <f>E16-R16</f>
        <v>0</v>
      </c>
      <c r="AO16" s="73">
        <f t="shared" si="4"/>
        <v>81</v>
      </c>
    </row>
    <row r="17" spans="1:41" s="29" customFormat="1" ht="15" customHeight="1" x14ac:dyDescent="0.15">
      <c r="A17" s="25"/>
      <c r="B17" s="107" t="s">
        <v>103</v>
      </c>
      <c r="C17" s="107"/>
      <c r="D17" s="32"/>
      <c r="E17" s="69"/>
      <c r="F17" s="70">
        <f t="shared" si="0"/>
        <v>21</v>
      </c>
      <c r="G17" s="69"/>
      <c r="H17" s="70">
        <f>AO15</f>
        <v>21</v>
      </c>
      <c r="I17" s="69"/>
      <c r="J17" s="70">
        <f t="shared" si="1"/>
        <v>0</v>
      </c>
      <c r="K17" s="70">
        <f>SUM(K88,K162)</f>
        <v>0</v>
      </c>
      <c r="L17" s="70">
        <f t="shared" ref="L17:Q17" si="5">SUM(L88,L162)</f>
        <v>0</v>
      </c>
      <c r="M17" s="70">
        <f>SUM(M88,M162)</f>
        <v>0</v>
      </c>
      <c r="N17" s="70">
        <f t="shared" si="5"/>
        <v>0</v>
      </c>
      <c r="O17" s="70">
        <f>SUM(O88,O162)</f>
        <v>0</v>
      </c>
      <c r="P17" s="70">
        <f t="shared" si="5"/>
        <v>0</v>
      </c>
      <c r="Q17" s="70">
        <f t="shared" si="5"/>
        <v>0</v>
      </c>
      <c r="R17" s="71"/>
      <c r="S17" s="70">
        <f t="shared" si="2"/>
        <v>1</v>
      </c>
      <c r="T17" s="71"/>
      <c r="U17" s="70"/>
      <c r="V17" s="70">
        <f>V88</f>
        <v>0</v>
      </c>
      <c r="W17" s="71"/>
      <c r="X17" s="70">
        <f>X88</f>
        <v>0</v>
      </c>
      <c r="Y17" s="71"/>
      <c r="Z17" s="70">
        <f>Z88</f>
        <v>0</v>
      </c>
      <c r="AA17" s="71"/>
      <c r="AB17" s="70">
        <f>AB88</f>
        <v>0</v>
      </c>
      <c r="AC17" s="71"/>
      <c r="AD17" s="70">
        <f t="shared" si="3"/>
        <v>1</v>
      </c>
      <c r="AE17" s="70">
        <f>SUM(AE88,AE162)</f>
        <v>1</v>
      </c>
      <c r="AF17" s="70">
        <f t="shared" ref="AF17:AM17" si="6">SUM(AF88,AF162)</f>
        <v>0</v>
      </c>
      <c r="AG17" s="70">
        <f>SUM(AG88,AG162)</f>
        <v>0</v>
      </c>
      <c r="AH17" s="70">
        <f t="shared" si="6"/>
        <v>0</v>
      </c>
      <c r="AI17" s="70">
        <f t="shared" si="6"/>
        <v>0</v>
      </c>
      <c r="AJ17" s="70">
        <f t="shared" si="6"/>
        <v>0</v>
      </c>
      <c r="AK17" s="70">
        <f t="shared" si="6"/>
        <v>0</v>
      </c>
      <c r="AL17" s="70">
        <f t="shared" si="6"/>
        <v>0</v>
      </c>
      <c r="AM17" s="70">
        <f t="shared" si="6"/>
        <v>0</v>
      </c>
      <c r="AN17" s="71"/>
      <c r="AO17" s="72">
        <f t="shared" si="4"/>
        <v>20</v>
      </c>
    </row>
    <row r="18" spans="1:41" s="29" customFormat="1" ht="15" customHeight="1" x14ac:dyDescent="0.15">
      <c r="A18" s="25"/>
      <c r="B18" s="107"/>
      <c r="C18" s="107"/>
      <c r="D18" s="32"/>
      <c r="E18" s="71">
        <f>SUM(G18,I18)</f>
        <v>1</v>
      </c>
      <c r="F18" s="73">
        <f>SUM(H18,J18)</f>
        <v>176</v>
      </c>
      <c r="G18" s="71">
        <f>AN16</f>
        <v>0</v>
      </c>
      <c r="H18" s="73">
        <f>AO16</f>
        <v>81</v>
      </c>
      <c r="I18" s="71">
        <f>SUM(L18,N18,P18)</f>
        <v>1</v>
      </c>
      <c r="J18" s="73">
        <f>SUM(K18,M18,O18,Q18)</f>
        <v>95</v>
      </c>
      <c r="K18" s="73">
        <f t="shared" ref="K18:Q18" si="7">SUM(K20,K163,K89)</f>
        <v>21</v>
      </c>
      <c r="L18" s="74">
        <f t="shared" si="7"/>
        <v>0</v>
      </c>
      <c r="M18" s="73">
        <f t="shared" si="7"/>
        <v>42</v>
      </c>
      <c r="N18" s="74">
        <f t="shared" si="7"/>
        <v>1</v>
      </c>
      <c r="O18" s="73">
        <f t="shared" si="7"/>
        <v>6</v>
      </c>
      <c r="P18" s="74">
        <f t="shared" si="7"/>
        <v>0</v>
      </c>
      <c r="Q18" s="73">
        <f t="shared" si="7"/>
        <v>26</v>
      </c>
      <c r="R18" s="71">
        <f>SUM(T18,AC18,AL18)</f>
        <v>0</v>
      </c>
      <c r="S18" s="73">
        <f>SUM(U18,AD18,AM18)</f>
        <v>118</v>
      </c>
      <c r="T18" s="71">
        <f>SUM(W18,Y18,AA18)</f>
        <v>0</v>
      </c>
      <c r="U18" s="73">
        <f>SUM(V18,X18,Z18,AB18)</f>
        <v>7</v>
      </c>
      <c r="V18" s="73">
        <f t="shared" ref="V18:AB18" si="8">SUM(V20,V89,V163)</f>
        <v>0</v>
      </c>
      <c r="W18" s="71">
        <f t="shared" si="8"/>
        <v>0</v>
      </c>
      <c r="X18" s="73">
        <f t="shared" si="8"/>
        <v>0</v>
      </c>
      <c r="Y18" s="71">
        <f t="shared" si="8"/>
        <v>0</v>
      </c>
      <c r="Z18" s="73">
        <f t="shared" si="8"/>
        <v>0</v>
      </c>
      <c r="AA18" s="71">
        <f t="shared" si="8"/>
        <v>0</v>
      </c>
      <c r="AB18" s="73">
        <f t="shared" si="8"/>
        <v>7</v>
      </c>
      <c r="AC18" s="71">
        <f>SUM(AF18,AH18,AJ18)</f>
        <v>0</v>
      </c>
      <c r="AD18" s="73">
        <f t="shared" si="3"/>
        <v>110</v>
      </c>
      <c r="AE18" s="73">
        <f t="shared" ref="AE18:AM18" si="9">SUM(AE20,AE89,AE163)</f>
        <v>20</v>
      </c>
      <c r="AF18" s="71">
        <f t="shared" si="9"/>
        <v>0</v>
      </c>
      <c r="AG18" s="73">
        <f t="shared" si="9"/>
        <v>72</v>
      </c>
      <c r="AH18" s="71">
        <f t="shared" si="9"/>
        <v>0</v>
      </c>
      <c r="AI18" s="73">
        <f t="shared" si="9"/>
        <v>6</v>
      </c>
      <c r="AJ18" s="71">
        <f t="shared" si="9"/>
        <v>0</v>
      </c>
      <c r="AK18" s="73">
        <f t="shared" si="9"/>
        <v>12</v>
      </c>
      <c r="AL18" s="71">
        <f t="shared" si="9"/>
        <v>0</v>
      </c>
      <c r="AM18" s="73">
        <f t="shared" si="9"/>
        <v>1</v>
      </c>
      <c r="AN18" s="71">
        <f>E18-R18</f>
        <v>1</v>
      </c>
      <c r="AO18" s="73">
        <f>F18-S18</f>
        <v>58</v>
      </c>
    </row>
    <row r="19" spans="1:41" ht="12" customHeight="1" x14ac:dyDescent="0.15">
      <c r="B19" s="33"/>
      <c r="C19" s="33"/>
      <c r="D19" s="23"/>
      <c r="E19" s="66"/>
      <c r="F19" s="66"/>
      <c r="G19" s="34"/>
      <c r="H19" s="34"/>
      <c r="I19" s="34"/>
      <c r="J19" s="34"/>
      <c r="K19" s="34"/>
      <c r="L19" s="30"/>
      <c r="M19" s="34"/>
      <c r="N19" s="30"/>
      <c r="O19" s="34"/>
      <c r="P19" s="30"/>
      <c r="Q19" s="34"/>
      <c r="R19" s="30"/>
      <c r="S19" s="66"/>
      <c r="T19" s="30"/>
      <c r="U19" s="66"/>
      <c r="V19" s="34"/>
      <c r="W19" s="30"/>
      <c r="X19" s="34"/>
      <c r="Y19" s="30"/>
      <c r="Z19" s="34"/>
      <c r="AA19" s="30"/>
      <c r="AB19" s="34"/>
      <c r="AC19" s="30"/>
      <c r="AD19" s="66"/>
      <c r="AE19" s="34"/>
      <c r="AF19" s="30"/>
      <c r="AG19" s="34"/>
      <c r="AH19" s="30"/>
      <c r="AI19" s="34"/>
      <c r="AJ19" s="30"/>
      <c r="AK19" s="34"/>
      <c r="AL19" s="30"/>
      <c r="AM19" s="34"/>
      <c r="AN19" s="30"/>
      <c r="AO19" s="29"/>
    </row>
    <row r="20" spans="1:41" s="29" customFormat="1" ht="30" customHeight="1" x14ac:dyDescent="0.15">
      <c r="A20" s="25"/>
      <c r="B20" s="109" t="s">
        <v>17</v>
      </c>
      <c r="C20" s="109"/>
      <c r="D20" s="26"/>
      <c r="E20" s="71">
        <f t="shared" ref="E20:AO20" si="10">SUM(E21,E26,E33,E49,E56,E63,E69,E74)</f>
        <v>0</v>
      </c>
      <c r="F20" s="73">
        <f>SUM(F21,F26,F33,F49,F56,F63,F69,F74)</f>
        <v>20</v>
      </c>
      <c r="G20" s="71">
        <f t="shared" si="10"/>
        <v>0</v>
      </c>
      <c r="H20" s="73">
        <f t="shared" si="10"/>
        <v>3</v>
      </c>
      <c r="I20" s="71">
        <f t="shared" si="10"/>
        <v>0</v>
      </c>
      <c r="J20" s="73">
        <f t="shared" si="10"/>
        <v>17</v>
      </c>
      <c r="K20" s="73">
        <f t="shared" si="10"/>
        <v>0</v>
      </c>
      <c r="L20" s="71">
        <f t="shared" si="10"/>
        <v>0</v>
      </c>
      <c r="M20" s="73">
        <f t="shared" si="10"/>
        <v>0</v>
      </c>
      <c r="N20" s="71">
        <f t="shared" si="10"/>
        <v>0</v>
      </c>
      <c r="O20" s="73">
        <f t="shared" si="10"/>
        <v>0</v>
      </c>
      <c r="P20" s="71">
        <f t="shared" si="10"/>
        <v>0</v>
      </c>
      <c r="Q20" s="73">
        <f t="shared" si="10"/>
        <v>17</v>
      </c>
      <c r="R20" s="71">
        <f t="shared" si="10"/>
        <v>0</v>
      </c>
      <c r="S20" s="73">
        <f t="shared" si="10"/>
        <v>11</v>
      </c>
      <c r="T20" s="71">
        <f t="shared" si="10"/>
        <v>0</v>
      </c>
      <c r="U20" s="73">
        <f t="shared" si="10"/>
        <v>6</v>
      </c>
      <c r="V20" s="73">
        <f t="shared" si="10"/>
        <v>0</v>
      </c>
      <c r="W20" s="71">
        <f t="shared" si="10"/>
        <v>0</v>
      </c>
      <c r="X20" s="73">
        <f t="shared" si="10"/>
        <v>0</v>
      </c>
      <c r="Y20" s="71">
        <f t="shared" si="10"/>
        <v>0</v>
      </c>
      <c r="Z20" s="73">
        <f>SUM(Z21,Z26,Z33,Z49,Z56,Z63,Z69,Z74)</f>
        <v>0</v>
      </c>
      <c r="AA20" s="71">
        <f t="shared" si="10"/>
        <v>0</v>
      </c>
      <c r="AB20" s="73">
        <f t="shared" si="10"/>
        <v>6</v>
      </c>
      <c r="AC20" s="71">
        <f t="shared" si="10"/>
        <v>0</v>
      </c>
      <c r="AD20" s="73">
        <f t="shared" si="10"/>
        <v>5</v>
      </c>
      <c r="AE20" s="73">
        <f t="shared" si="10"/>
        <v>0</v>
      </c>
      <c r="AF20" s="71">
        <f t="shared" si="10"/>
        <v>0</v>
      </c>
      <c r="AG20" s="73">
        <f t="shared" si="10"/>
        <v>0</v>
      </c>
      <c r="AH20" s="71">
        <f t="shared" si="10"/>
        <v>0</v>
      </c>
      <c r="AI20" s="73">
        <f t="shared" si="10"/>
        <v>0</v>
      </c>
      <c r="AJ20" s="71">
        <f t="shared" si="10"/>
        <v>0</v>
      </c>
      <c r="AK20" s="73">
        <f t="shared" si="10"/>
        <v>5</v>
      </c>
      <c r="AL20" s="71">
        <f t="shared" si="10"/>
        <v>0</v>
      </c>
      <c r="AM20" s="73">
        <f t="shared" si="10"/>
        <v>0</v>
      </c>
      <c r="AN20" s="71">
        <f t="shared" si="10"/>
        <v>0</v>
      </c>
      <c r="AO20" s="73">
        <f t="shared" si="10"/>
        <v>9</v>
      </c>
    </row>
    <row r="21" spans="1:41" s="29" customFormat="1" ht="30" customHeight="1" x14ac:dyDescent="0.15">
      <c r="A21" s="25"/>
      <c r="B21" s="82" t="s">
        <v>18</v>
      </c>
      <c r="C21" s="82"/>
      <c r="D21" s="26"/>
      <c r="E21" s="71">
        <f>SUM(E22:E25)</f>
        <v>0</v>
      </c>
      <c r="F21" s="73">
        <f>SUM(F22:F25)</f>
        <v>0</v>
      </c>
      <c r="G21" s="71">
        <f>SUM(G22:G25)</f>
        <v>0</v>
      </c>
      <c r="H21" s="73">
        <f t="shared" ref="H21:AO21" si="11">SUM(H22:H25)</f>
        <v>0</v>
      </c>
      <c r="I21" s="71">
        <f t="shared" si="11"/>
        <v>0</v>
      </c>
      <c r="J21" s="73">
        <f t="shared" si="11"/>
        <v>0</v>
      </c>
      <c r="K21" s="73">
        <f t="shared" si="11"/>
        <v>0</v>
      </c>
      <c r="L21" s="71">
        <f>SUM(L22:L25)</f>
        <v>0</v>
      </c>
      <c r="M21" s="73">
        <f t="shared" si="11"/>
        <v>0</v>
      </c>
      <c r="N21" s="71">
        <f>SUM(N22:N25)</f>
        <v>0</v>
      </c>
      <c r="O21" s="73">
        <f t="shared" si="11"/>
        <v>0</v>
      </c>
      <c r="P21" s="71">
        <f t="shared" si="11"/>
        <v>0</v>
      </c>
      <c r="Q21" s="73">
        <f t="shared" si="11"/>
        <v>0</v>
      </c>
      <c r="R21" s="71">
        <f t="shared" si="11"/>
        <v>0</v>
      </c>
      <c r="S21" s="73">
        <f t="shared" si="11"/>
        <v>0</v>
      </c>
      <c r="T21" s="71">
        <f>SUM(T22:T25)</f>
        <v>0</v>
      </c>
      <c r="U21" s="73">
        <f t="shared" si="11"/>
        <v>0</v>
      </c>
      <c r="V21" s="73">
        <f t="shared" si="11"/>
        <v>0</v>
      </c>
      <c r="W21" s="71">
        <f>SUM(W22:W25)</f>
        <v>0</v>
      </c>
      <c r="X21" s="73">
        <f t="shared" si="11"/>
        <v>0</v>
      </c>
      <c r="Y21" s="71">
        <f>SUM(Y22:Y25)</f>
        <v>0</v>
      </c>
      <c r="Z21" s="73">
        <f t="shared" si="11"/>
        <v>0</v>
      </c>
      <c r="AA21" s="71">
        <f>SUM(AA22:AA25)</f>
        <v>0</v>
      </c>
      <c r="AB21" s="73">
        <f t="shared" si="11"/>
        <v>0</v>
      </c>
      <c r="AC21" s="71">
        <f>SUM(AC22:AC25)</f>
        <v>0</v>
      </c>
      <c r="AD21" s="73">
        <f t="shared" si="11"/>
        <v>0</v>
      </c>
      <c r="AE21" s="73">
        <f t="shared" si="11"/>
        <v>0</v>
      </c>
      <c r="AF21" s="71">
        <f>SUM(AF22:AF25)</f>
        <v>0</v>
      </c>
      <c r="AG21" s="73">
        <f t="shared" si="11"/>
        <v>0</v>
      </c>
      <c r="AH21" s="71">
        <f>SUM(AH22:AH25)</f>
        <v>0</v>
      </c>
      <c r="AI21" s="73">
        <f t="shared" si="11"/>
        <v>0</v>
      </c>
      <c r="AJ21" s="71">
        <f>SUM(AJ22:AJ25)</f>
        <v>0</v>
      </c>
      <c r="AK21" s="73">
        <f t="shared" si="11"/>
        <v>0</v>
      </c>
      <c r="AL21" s="71">
        <f t="shared" si="11"/>
        <v>0</v>
      </c>
      <c r="AM21" s="73">
        <f t="shared" si="11"/>
        <v>0</v>
      </c>
      <c r="AN21" s="71">
        <f>SUM(AN22:AN25)</f>
        <v>0</v>
      </c>
      <c r="AO21" s="73">
        <f t="shared" si="11"/>
        <v>0</v>
      </c>
    </row>
    <row r="22" spans="1:41" ht="30" customHeight="1" x14ac:dyDescent="0.15">
      <c r="B22" s="35"/>
      <c r="C22" s="36" t="s">
        <v>19</v>
      </c>
      <c r="D22" s="23"/>
      <c r="E22" s="71">
        <f t="shared" ref="E22:F25" si="12">SUM(G22,I22)</f>
        <v>0</v>
      </c>
      <c r="F22" s="73">
        <f t="shared" si="12"/>
        <v>0</v>
      </c>
      <c r="G22" s="30">
        <v>0</v>
      </c>
      <c r="H22" s="37">
        <v>0</v>
      </c>
      <c r="I22" s="71">
        <f>SUM(L22,N22,P22)</f>
        <v>0</v>
      </c>
      <c r="J22" s="73">
        <f>SUM(K22,M22,O22,Q22)</f>
        <v>0</v>
      </c>
      <c r="K22" s="37">
        <v>0</v>
      </c>
      <c r="L22" s="30"/>
      <c r="M22" s="37">
        <v>0</v>
      </c>
      <c r="N22" s="30"/>
      <c r="O22" s="37">
        <v>0</v>
      </c>
      <c r="P22" s="30"/>
      <c r="Q22" s="37">
        <v>0</v>
      </c>
      <c r="R22" s="71">
        <f t="shared" ref="R22:S37" si="13">SUM(T22,AC22,AL22)</f>
        <v>0</v>
      </c>
      <c r="S22" s="73">
        <f t="shared" si="13"/>
        <v>0</v>
      </c>
      <c r="T22" s="71">
        <f>SUM(W22,Y22,AA22)</f>
        <v>0</v>
      </c>
      <c r="U22" s="73">
        <f>SUM(V22,X22,Z22,AB22)</f>
        <v>0</v>
      </c>
      <c r="V22" s="37">
        <v>0</v>
      </c>
      <c r="W22" s="30"/>
      <c r="X22" s="37">
        <v>0</v>
      </c>
      <c r="Y22" s="30"/>
      <c r="Z22" s="37">
        <v>0</v>
      </c>
      <c r="AA22" s="30"/>
      <c r="AB22" s="37">
        <v>0</v>
      </c>
      <c r="AC22" s="71">
        <f>SUM(AF22,AH22,AJ22)</f>
        <v>0</v>
      </c>
      <c r="AD22" s="73">
        <f>SUM(AE22,AG22,AI22,AK22)</f>
        <v>0</v>
      </c>
      <c r="AE22" s="37">
        <v>0</v>
      </c>
      <c r="AF22" s="30"/>
      <c r="AG22" s="37">
        <v>0</v>
      </c>
      <c r="AH22" s="30"/>
      <c r="AI22" s="37">
        <v>0</v>
      </c>
      <c r="AJ22" s="30"/>
      <c r="AK22" s="37">
        <v>0</v>
      </c>
      <c r="AL22" s="30"/>
      <c r="AM22" s="37">
        <v>0</v>
      </c>
      <c r="AN22" s="71">
        <f>E22-R22</f>
        <v>0</v>
      </c>
      <c r="AO22" s="73">
        <f>F22-S22</f>
        <v>0</v>
      </c>
    </row>
    <row r="23" spans="1:41" ht="30" customHeight="1" x14ac:dyDescent="0.15">
      <c r="B23" s="35"/>
      <c r="C23" s="36" t="s">
        <v>20</v>
      </c>
      <c r="D23" s="23"/>
      <c r="E23" s="71">
        <f t="shared" si="12"/>
        <v>0</v>
      </c>
      <c r="F23" s="73">
        <f t="shared" si="12"/>
        <v>0</v>
      </c>
      <c r="G23" s="30">
        <v>0</v>
      </c>
      <c r="H23" s="37">
        <v>0</v>
      </c>
      <c r="I23" s="71">
        <f>SUM(L23,N23,P23)</f>
        <v>0</v>
      </c>
      <c r="J23" s="73">
        <f>SUM(K23,M23,O23,Q23)</f>
        <v>0</v>
      </c>
      <c r="K23" s="37">
        <v>0</v>
      </c>
      <c r="L23" s="30"/>
      <c r="M23" s="37">
        <v>0</v>
      </c>
      <c r="N23" s="30"/>
      <c r="O23" s="37">
        <v>0</v>
      </c>
      <c r="P23" s="30"/>
      <c r="Q23" s="37">
        <v>0</v>
      </c>
      <c r="R23" s="71">
        <f t="shared" si="13"/>
        <v>0</v>
      </c>
      <c r="S23" s="73">
        <f t="shared" si="13"/>
        <v>0</v>
      </c>
      <c r="T23" s="71">
        <f>SUM(W23,Y23,AA23)</f>
        <v>0</v>
      </c>
      <c r="U23" s="73">
        <f>SUM(V23,X23,Z23,AB23)</f>
        <v>0</v>
      </c>
      <c r="V23" s="37">
        <v>0</v>
      </c>
      <c r="W23" s="30"/>
      <c r="X23" s="37">
        <v>0</v>
      </c>
      <c r="Y23" s="30"/>
      <c r="Z23" s="37">
        <v>0</v>
      </c>
      <c r="AA23" s="30"/>
      <c r="AB23" s="37">
        <v>0</v>
      </c>
      <c r="AC23" s="71">
        <f>SUM(AF23,AH23,AJ23)</f>
        <v>0</v>
      </c>
      <c r="AD23" s="73">
        <f>SUM(AE23,AG23,AI23,AK23)</f>
        <v>0</v>
      </c>
      <c r="AE23" s="37">
        <v>0</v>
      </c>
      <c r="AF23" s="30"/>
      <c r="AG23" s="37">
        <v>0</v>
      </c>
      <c r="AH23" s="30"/>
      <c r="AI23" s="37">
        <v>0</v>
      </c>
      <c r="AJ23" s="30"/>
      <c r="AK23" s="37">
        <v>0</v>
      </c>
      <c r="AL23" s="30"/>
      <c r="AM23" s="37">
        <v>0</v>
      </c>
      <c r="AN23" s="71">
        <f t="shared" ref="AN23:AN44" si="14">E23-R23</f>
        <v>0</v>
      </c>
      <c r="AO23" s="73">
        <f>F23-S23</f>
        <v>0</v>
      </c>
    </row>
    <row r="24" spans="1:41" ht="30" customHeight="1" x14ac:dyDescent="0.15">
      <c r="B24" s="35"/>
      <c r="C24" s="36" t="s">
        <v>21</v>
      </c>
      <c r="D24" s="23"/>
      <c r="E24" s="71">
        <f t="shared" si="12"/>
        <v>0</v>
      </c>
      <c r="F24" s="73">
        <f t="shared" si="12"/>
        <v>0</v>
      </c>
      <c r="G24" s="30">
        <v>0</v>
      </c>
      <c r="H24" s="37">
        <v>0</v>
      </c>
      <c r="I24" s="71">
        <f>SUM(L24,N24,P24)</f>
        <v>0</v>
      </c>
      <c r="J24" s="73">
        <f>SUM(K24,M24,O24,Q24)</f>
        <v>0</v>
      </c>
      <c r="K24" s="37">
        <v>0</v>
      </c>
      <c r="L24" s="30"/>
      <c r="M24" s="37">
        <v>0</v>
      </c>
      <c r="N24" s="30"/>
      <c r="O24" s="37">
        <v>0</v>
      </c>
      <c r="P24" s="30"/>
      <c r="Q24" s="37">
        <v>0</v>
      </c>
      <c r="R24" s="71">
        <f t="shared" si="13"/>
        <v>0</v>
      </c>
      <c r="S24" s="73">
        <f t="shared" si="13"/>
        <v>0</v>
      </c>
      <c r="T24" s="71">
        <f>SUM(W24,Y24,AA24)</f>
        <v>0</v>
      </c>
      <c r="U24" s="73">
        <f>SUM(V24,X24,Z24,AB24)</f>
        <v>0</v>
      </c>
      <c r="V24" s="37">
        <v>0</v>
      </c>
      <c r="W24" s="30"/>
      <c r="X24" s="37">
        <v>0</v>
      </c>
      <c r="Y24" s="30"/>
      <c r="Z24" s="37">
        <v>0</v>
      </c>
      <c r="AA24" s="30"/>
      <c r="AB24" s="37">
        <v>0</v>
      </c>
      <c r="AC24" s="71">
        <f>SUM(AF24,AH24,AJ24)</f>
        <v>0</v>
      </c>
      <c r="AD24" s="73">
        <f>SUM(AE24,AG24,AI24,AK24)</f>
        <v>0</v>
      </c>
      <c r="AE24" s="37">
        <v>0</v>
      </c>
      <c r="AF24" s="30"/>
      <c r="AG24" s="37">
        <v>0</v>
      </c>
      <c r="AH24" s="30"/>
      <c r="AI24" s="37">
        <v>0</v>
      </c>
      <c r="AJ24" s="30"/>
      <c r="AK24" s="37">
        <v>0</v>
      </c>
      <c r="AL24" s="30"/>
      <c r="AM24" s="37">
        <v>0</v>
      </c>
      <c r="AN24" s="71">
        <f t="shared" si="14"/>
        <v>0</v>
      </c>
      <c r="AO24" s="73">
        <f>F24-S24</f>
        <v>0</v>
      </c>
    </row>
    <row r="25" spans="1:41" ht="30" customHeight="1" x14ac:dyDescent="0.15">
      <c r="B25" s="35"/>
      <c r="C25" s="36" t="s">
        <v>22</v>
      </c>
      <c r="D25" s="23"/>
      <c r="E25" s="71">
        <f t="shared" si="12"/>
        <v>0</v>
      </c>
      <c r="F25" s="73">
        <f t="shared" si="12"/>
        <v>0</v>
      </c>
      <c r="G25" s="30">
        <v>0</v>
      </c>
      <c r="H25" s="37">
        <v>0</v>
      </c>
      <c r="I25" s="71">
        <f>SUM(L25,N25,P25)</f>
        <v>0</v>
      </c>
      <c r="J25" s="73">
        <f>SUM(K25,M25,O25,Q25)</f>
        <v>0</v>
      </c>
      <c r="K25" s="37">
        <v>0</v>
      </c>
      <c r="L25" s="30"/>
      <c r="M25" s="37">
        <v>0</v>
      </c>
      <c r="N25" s="30"/>
      <c r="O25" s="37">
        <v>0</v>
      </c>
      <c r="P25" s="30"/>
      <c r="Q25" s="37">
        <v>0</v>
      </c>
      <c r="R25" s="71">
        <f t="shared" si="13"/>
        <v>0</v>
      </c>
      <c r="S25" s="73">
        <f t="shared" si="13"/>
        <v>0</v>
      </c>
      <c r="T25" s="71">
        <f>SUM(W25,Y25,AA25)</f>
        <v>0</v>
      </c>
      <c r="U25" s="73">
        <f>SUM(V25,X25,Z25,AB25)</f>
        <v>0</v>
      </c>
      <c r="V25" s="37">
        <v>0</v>
      </c>
      <c r="W25" s="30"/>
      <c r="X25" s="37">
        <v>0</v>
      </c>
      <c r="Y25" s="30"/>
      <c r="Z25" s="37">
        <v>0</v>
      </c>
      <c r="AA25" s="30"/>
      <c r="AB25" s="37">
        <v>0</v>
      </c>
      <c r="AC25" s="71">
        <f>SUM(AF25,AH25,AJ25)</f>
        <v>0</v>
      </c>
      <c r="AD25" s="73">
        <f>SUM(AE25,AG25,AI25,AK25)</f>
        <v>0</v>
      </c>
      <c r="AE25" s="37">
        <v>0</v>
      </c>
      <c r="AF25" s="30"/>
      <c r="AG25" s="37">
        <v>0</v>
      </c>
      <c r="AH25" s="30"/>
      <c r="AI25" s="37">
        <v>0</v>
      </c>
      <c r="AJ25" s="30"/>
      <c r="AK25" s="37">
        <v>0</v>
      </c>
      <c r="AL25" s="30"/>
      <c r="AM25" s="37">
        <v>0</v>
      </c>
      <c r="AN25" s="71">
        <f t="shared" si="14"/>
        <v>0</v>
      </c>
      <c r="AO25" s="73">
        <f>F25-S25</f>
        <v>0</v>
      </c>
    </row>
    <row r="26" spans="1:41" s="29" customFormat="1" ht="30" customHeight="1" x14ac:dyDescent="0.15">
      <c r="A26" s="25"/>
      <c r="B26" s="82" t="s">
        <v>23</v>
      </c>
      <c r="C26" s="82"/>
      <c r="D26" s="26"/>
      <c r="E26" s="71">
        <f t="shared" ref="E26:AO26" si="15">SUM(E27:E32)</f>
        <v>0</v>
      </c>
      <c r="F26" s="73">
        <f>SUM(F27:F32)</f>
        <v>1</v>
      </c>
      <c r="G26" s="71">
        <f t="shared" si="15"/>
        <v>0</v>
      </c>
      <c r="H26" s="73">
        <f t="shared" si="15"/>
        <v>0</v>
      </c>
      <c r="I26" s="71">
        <f t="shared" si="15"/>
        <v>0</v>
      </c>
      <c r="J26" s="73">
        <f t="shared" si="15"/>
        <v>1</v>
      </c>
      <c r="K26" s="73">
        <f t="shared" si="15"/>
        <v>0</v>
      </c>
      <c r="L26" s="71">
        <f t="shared" si="15"/>
        <v>0</v>
      </c>
      <c r="M26" s="73">
        <f t="shared" si="15"/>
        <v>0</v>
      </c>
      <c r="N26" s="71">
        <f t="shared" si="15"/>
        <v>0</v>
      </c>
      <c r="O26" s="73">
        <f t="shared" si="15"/>
        <v>0</v>
      </c>
      <c r="P26" s="71">
        <f t="shared" si="15"/>
        <v>0</v>
      </c>
      <c r="Q26" s="73">
        <f t="shared" si="15"/>
        <v>1</v>
      </c>
      <c r="R26" s="71">
        <f t="shared" si="15"/>
        <v>0</v>
      </c>
      <c r="S26" s="73">
        <f t="shared" si="15"/>
        <v>1</v>
      </c>
      <c r="T26" s="71">
        <f t="shared" si="15"/>
        <v>0</v>
      </c>
      <c r="U26" s="73">
        <f t="shared" si="15"/>
        <v>0</v>
      </c>
      <c r="V26" s="73">
        <f t="shared" si="15"/>
        <v>0</v>
      </c>
      <c r="W26" s="71">
        <f t="shared" si="15"/>
        <v>0</v>
      </c>
      <c r="X26" s="73">
        <f t="shared" si="15"/>
        <v>0</v>
      </c>
      <c r="Y26" s="71">
        <f t="shared" si="15"/>
        <v>0</v>
      </c>
      <c r="Z26" s="73">
        <f t="shared" si="15"/>
        <v>0</v>
      </c>
      <c r="AA26" s="71">
        <f t="shared" si="15"/>
        <v>0</v>
      </c>
      <c r="AB26" s="73">
        <f t="shared" si="15"/>
        <v>0</v>
      </c>
      <c r="AC26" s="71">
        <f t="shared" si="15"/>
        <v>0</v>
      </c>
      <c r="AD26" s="73">
        <f t="shared" si="15"/>
        <v>1</v>
      </c>
      <c r="AE26" s="73">
        <f t="shared" si="15"/>
        <v>0</v>
      </c>
      <c r="AF26" s="71">
        <f t="shared" si="15"/>
        <v>0</v>
      </c>
      <c r="AG26" s="73">
        <f t="shared" si="15"/>
        <v>0</v>
      </c>
      <c r="AH26" s="71">
        <f t="shared" si="15"/>
        <v>0</v>
      </c>
      <c r="AI26" s="73">
        <f t="shared" si="15"/>
        <v>0</v>
      </c>
      <c r="AJ26" s="71">
        <f t="shared" si="15"/>
        <v>0</v>
      </c>
      <c r="AK26" s="73">
        <f t="shared" si="15"/>
        <v>1</v>
      </c>
      <c r="AL26" s="71">
        <f t="shared" si="15"/>
        <v>0</v>
      </c>
      <c r="AM26" s="73">
        <f t="shared" si="15"/>
        <v>0</v>
      </c>
      <c r="AN26" s="71">
        <f t="shared" si="15"/>
        <v>0</v>
      </c>
      <c r="AO26" s="73">
        <f t="shared" si="15"/>
        <v>0</v>
      </c>
    </row>
    <row r="27" spans="1:41" ht="30" customHeight="1" x14ac:dyDescent="0.15">
      <c r="B27" s="35"/>
      <c r="C27" s="36" t="s">
        <v>24</v>
      </c>
      <c r="D27" s="23"/>
      <c r="E27" s="71">
        <f>SUM(G27,I27)</f>
        <v>0</v>
      </c>
      <c r="F27" s="73">
        <f t="shared" ref="F27:F32" si="16">SUM(H27,J27)</f>
        <v>0</v>
      </c>
      <c r="G27" s="30">
        <v>0</v>
      </c>
      <c r="H27" s="37">
        <v>0</v>
      </c>
      <c r="I27" s="71">
        <f>SUM(L27,N27,P27)</f>
        <v>0</v>
      </c>
      <c r="J27" s="73">
        <f t="shared" ref="J27:J32" si="17">SUM(K27,M27,O27,Q27)</f>
        <v>0</v>
      </c>
      <c r="K27" s="37">
        <v>0</v>
      </c>
      <c r="L27" s="30"/>
      <c r="M27" s="37">
        <v>0</v>
      </c>
      <c r="N27" s="30"/>
      <c r="O27" s="37">
        <v>0</v>
      </c>
      <c r="P27" s="30"/>
      <c r="Q27" s="37">
        <v>0</v>
      </c>
      <c r="R27" s="71">
        <f t="shared" si="13"/>
        <v>0</v>
      </c>
      <c r="S27" s="73">
        <f t="shared" ref="S27:S32" si="18">SUM(U27,AD27,AM27)</f>
        <v>0</v>
      </c>
      <c r="T27" s="71">
        <f>SUM(W27,Y27,AA27)</f>
        <v>0</v>
      </c>
      <c r="U27" s="73">
        <f t="shared" ref="U27:U32" si="19">SUM(V27,X27,Z27,AB27)</f>
        <v>0</v>
      </c>
      <c r="V27" s="37">
        <v>0</v>
      </c>
      <c r="W27" s="30"/>
      <c r="X27" s="37">
        <v>0</v>
      </c>
      <c r="Y27" s="30"/>
      <c r="Z27" s="37">
        <v>0</v>
      </c>
      <c r="AA27" s="30"/>
      <c r="AB27" s="37">
        <v>0</v>
      </c>
      <c r="AC27" s="71">
        <f>SUM(AF27,AH27,AJ27)</f>
        <v>0</v>
      </c>
      <c r="AD27" s="73">
        <f t="shared" ref="AD27:AD32" si="20">SUM(AE27,AG27,AI27,AK27)</f>
        <v>0</v>
      </c>
      <c r="AE27" s="37">
        <v>0</v>
      </c>
      <c r="AF27" s="30"/>
      <c r="AG27" s="37">
        <v>0</v>
      </c>
      <c r="AH27" s="30"/>
      <c r="AI27" s="37">
        <v>0</v>
      </c>
      <c r="AJ27" s="30"/>
      <c r="AK27" s="37">
        <v>0</v>
      </c>
      <c r="AL27" s="30"/>
      <c r="AM27" s="37">
        <v>0</v>
      </c>
      <c r="AN27" s="71">
        <f t="shared" si="14"/>
        <v>0</v>
      </c>
      <c r="AO27" s="73">
        <f t="shared" ref="AO27:AO32" si="21">F27-S27</f>
        <v>0</v>
      </c>
    </row>
    <row r="28" spans="1:41" ht="30" customHeight="1" x14ac:dyDescent="0.15">
      <c r="B28" s="35"/>
      <c r="C28" s="36" t="s">
        <v>25</v>
      </c>
      <c r="D28" s="23"/>
      <c r="E28" s="71">
        <f t="shared" ref="E28:E44" si="22">SUM(G28,I28)</f>
        <v>0</v>
      </c>
      <c r="F28" s="73">
        <f t="shared" si="16"/>
        <v>0</v>
      </c>
      <c r="G28" s="30">
        <v>0</v>
      </c>
      <c r="H28" s="37">
        <v>0</v>
      </c>
      <c r="I28" s="71">
        <f t="shared" ref="I28:I44" si="23">SUM(L28,N28,P28)</f>
        <v>0</v>
      </c>
      <c r="J28" s="73">
        <f t="shared" si="17"/>
        <v>0</v>
      </c>
      <c r="K28" s="37">
        <v>0</v>
      </c>
      <c r="L28" s="30"/>
      <c r="M28" s="37">
        <v>0</v>
      </c>
      <c r="N28" s="30"/>
      <c r="O28" s="37">
        <v>0</v>
      </c>
      <c r="P28" s="30"/>
      <c r="Q28" s="37">
        <v>0</v>
      </c>
      <c r="R28" s="71">
        <f t="shared" si="13"/>
        <v>0</v>
      </c>
      <c r="S28" s="73">
        <f t="shared" si="18"/>
        <v>0</v>
      </c>
      <c r="T28" s="71">
        <f t="shared" ref="T28:T44" si="24">SUM(W28,Y28,AA28)</f>
        <v>0</v>
      </c>
      <c r="U28" s="73">
        <f t="shared" si="19"/>
        <v>0</v>
      </c>
      <c r="V28" s="37">
        <v>0</v>
      </c>
      <c r="W28" s="30"/>
      <c r="X28" s="37">
        <v>0</v>
      </c>
      <c r="Y28" s="30"/>
      <c r="Z28" s="37">
        <v>0</v>
      </c>
      <c r="AA28" s="30"/>
      <c r="AB28" s="37">
        <v>0</v>
      </c>
      <c r="AC28" s="71">
        <f t="shared" ref="AC28:AC44" si="25">SUM(AF28,AH28,AJ28)</f>
        <v>0</v>
      </c>
      <c r="AD28" s="73">
        <f t="shared" si="20"/>
        <v>0</v>
      </c>
      <c r="AE28" s="37">
        <v>0</v>
      </c>
      <c r="AF28" s="30"/>
      <c r="AG28" s="37">
        <v>0</v>
      </c>
      <c r="AH28" s="30"/>
      <c r="AI28" s="37">
        <v>0</v>
      </c>
      <c r="AJ28" s="30"/>
      <c r="AK28" s="37">
        <v>0</v>
      </c>
      <c r="AL28" s="30"/>
      <c r="AM28" s="37">
        <v>0</v>
      </c>
      <c r="AN28" s="71">
        <f t="shared" si="14"/>
        <v>0</v>
      </c>
      <c r="AO28" s="73">
        <f t="shared" si="21"/>
        <v>0</v>
      </c>
    </row>
    <row r="29" spans="1:41" ht="30" customHeight="1" x14ac:dyDescent="0.15">
      <c r="B29" s="35"/>
      <c r="C29" s="36" t="s">
        <v>26</v>
      </c>
      <c r="D29" s="23"/>
      <c r="E29" s="71">
        <f t="shared" si="22"/>
        <v>0</v>
      </c>
      <c r="F29" s="73">
        <f t="shared" si="16"/>
        <v>0</v>
      </c>
      <c r="G29" s="30">
        <v>0</v>
      </c>
      <c r="H29" s="37">
        <v>0</v>
      </c>
      <c r="I29" s="71">
        <f t="shared" si="23"/>
        <v>0</v>
      </c>
      <c r="J29" s="73">
        <f t="shared" si="17"/>
        <v>0</v>
      </c>
      <c r="K29" s="37">
        <v>0</v>
      </c>
      <c r="L29" s="30"/>
      <c r="M29" s="37">
        <v>0</v>
      </c>
      <c r="N29" s="30"/>
      <c r="O29" s="37">
        <v>0</v>
      </c>
      <c r="P29" s="30"/>
      <c r="Q29" s="37">
        <v>0</v>
      </c>
      <c r="R29" s="71">
        <f t="shared" si="13"/>
        <v>0</v>
      </c>
      <c r="S29" s="73">
        <f t="shared" si="18"/>
        <v>0</v>
      </c>
      <c r="T29" s="71">
        <f t="shared" si="24"/>
        <v>0</v>
      </c>
      <c r="U29" s="73">
        <f t="shared" si="19"/>
        <v>0</v>
      </c>
      <c r="V29" s="37">
        <v>0</v>
      </c>
      <c r="W29" s="30"/>
      <c r="X29" s="37">
        <v>0</v>
      </c>
      <c r="Y29" s="30"/>
      <c r="Z29" s="37">
        <v>0</v>
      </c>
      <c r="AA29" s="30"/>
      <c r="AB29" s="37">
        <v>0</v>
      </c>
      <c r="AC29" s="71">
        <f t="shared" si="25"/>
        <v>0</v>
      </c>
      <c r="AD29" s="73">
        <f t="shared" si="20"/>
        <v>0</v>
      </c>
      <c r="AE29" s="37">
        <v>0</v>
      </c>
      <c r="AF29" s="30"/>
      <c r="AG29" s="37">
        <v>0</v>
      </c>
      <c r="AH29" s="30"/>
      <c r="AI29" s="37">
        <v>0</v>
      </c>
      <c r="AJ29" s="30"/>
      <c r="AK29" s="37">
        <v>0</v>
      </c>
      <c r="AL29" s="30"/>
      <c r="AM29" s="37">
        <v>0</v>
      </c>
      <c r="AN29" s="71">
        <f t="shared" si="14"/>
        <v>0</v>
      </c>
      <c r="AO29" s="73">
        <f t="shared" si="21"/>
        <v>0</v>
      </c>
    </row>
    <row r="30" spans="1:41" ht="30" customHeight="1" x14ac:dyDescent="0.15">
      <c r="B30" s="35"/>
      <c r="C30" s="36" t="s">
        <v>27</v>
      </c>
      <c r="D30" s="23"/>
      <c r="E30" s="71">
        <f t="shared" si="22"/>
        <v>0</v>
      </c>
      <c r="F30" s="73">
        <f t="shared" si="16"/>
        <v>0</v>
      </c>
      <c r="G30" s="30">
        <v>0</v>
      </c>
      <c r="H30" s="37">
        <v>0</v>
      </c>
      <c r="I30" s="71">
        <f t="shared" si="23"/>
        <v>0</v>
      </c>
      <c r="J30" s="73">
        <f t="shared" si="17"/>
        <v>0</v>
      </c>
      <c r="K30" s="37">
        <v>0</v>
      </c>
      <c r="L30" s="30"/>
      <c r="M30" s="37">
        <v>0</v>
      </c>
      <c r="N30" s="30"/>
      <c r="O30" s="37">
        <v>0</v>
      </c>
      <c r="P30" s="30"/>
      <c r="Q30" s="37">
        <v>0</v>
      </c>
      <c r="R30" s="71">
        <f t="shared" si="13"/>
        <v>0</v>
      </c>
      <c r="S30" s="73">
        <f t="shared" si="18"/>
        <v>0</v>
      </c>
      <c r="T30" s="71">
        <f t="shared" si="24"/>
        <v>0</v>
      </c>
      <c r="U30" s="73">
        <f t="shared" si="19"/>
        <v>0</v>
      </c>
      <c r="V30" s="37">
        <v>0</v>
      </c>
      <c r="W30" s="30"/>
      <c r="X30" s="37">
        <v>0</v>
      </c>
      <c r="Y30" s="30"/>
      <c r="Z30" s="37">
        <v>0</v>
      </c>
      <c r="AA30" s="30"/>
      <c r="AB30" s="37">
        <v>0</v>
      </c>
      <c r="AC30" s="71">
        <f t="shared" si="25"/>
        <v>0</v>
      </c>
      <c r="AD30" s="73">
        <f t="shared" si="20"/>
        <v>0</v>
      </c>
      <c r="AE30" s="37">
        <v>0</v>
      </c>
      <c r="AF30" s="30"/>
      <c r="AG30" s="37">
        <v>0</v>
      </c>
      <c r="AH30" s="30"/>
      <c r="AI30" s="37">
        <v>0</v>
      </c>
      <c r="AJ30" s="30"/>
      <c r="AK30" s="37">
        <v>0</v>
      </c>
      <c r="AL30" s="30"/>
      <c r="AM30" s="37">
        <v>0</v>
      </c>
      <c r="AN30" s="71">
        <f t="shared" si="14"/>
        <v>0</v>
      </c>
      <c r="AO30" s="73">
        <f t="shared" si="21"/>
        <v>0</v>
      </c>
    </row>
    <row r="31" spans="1:41" ht="30" customHeight="1" x14ac:dyDescent="0.15">
      <c r="B31" s="35"/>
      <c r="C31" s="36" t="s">
        <v>28</v>
      </c>
      <c r="D31" s="23"/>
      <c r="E31" s="71">
        <f t="shared" si="22"/>
        <v>0</v>
      </c>
      <c r="F31" s="73">
        <f>SUM(H31,J31)</f>
        <v>0</v>
      </c>
      <c r="G31" s="30">
        <v>0</v>
      </c>
      <c r="H31" s="37">
        <v>0</v>
      </c>
      <c r="I31" s="71">
        <f t="shared" si="23"/>
        <v>0</v>
      </c>
      <c r="J31" s="73">
        <f t="shared" si="17"/>
        <v>0</v>
      </c>
      <c r="K31" s="37">
        <v>0</v>
      </c>
      <c r="L31" s="30"/>
      <c r="M31" s="37">
        <v>0</v>
      </c>
      <c r="N31" s="30"/>
      <c r="O31" s="37">
        <v>0</v>
      </c>
      <c r="P31" s="30"/>
      <c r="Q31" s="37">
        <v>0</v>
      </c>
      <c r="R31" s="71">
        <f t="shared" si="13"/>
        <v>0</v>
      </c>
      <c r="S31" s="73">
        <f t="shared" si="18"/>
        <v>0</v>
      </c>
      <c r="T31" s="71">
        <f t="shared" si="24"/>
        <v>0</v>
      </c>
      <c r="U31" s="73">
        <f t="shared" si="19"/>
        <v>0</v>
      </c>
      <c r="V31" s="37">
        <v>0</v>
      </c>
      <c r="W31" s="30"/>
      <c r="X31" s="37">
        <v>0</v>
      </c>
      <c r="Y31" s="30"/>
      <c r="Z31" s="37">
        <v>0</v>
      </c>
      <c r="AA31" s="30"/>
      <c r="AB31" s="37"/>
      <c r="AC31" s="71">
        <f t="shared" si="25"/>
        <v>0</v>
      </c>
      <c r="AD31" s="73">
        <f t="shared" si="20"/>
        <v>0</v>
      </c>
      <c r="AE31" s="37">
        <v>0</v>
      </c>
      <c r="AF31" s="30"/>
      <c r="AG31" s="37">
        <v>0</v>
      </c>
      <c r="AH31" s="30"/>
      <c r="AI31" s="37">
        <v>0</v>
      </c>
      <c r="AJ31" s="30"/>
      <c r="AK31" s="37">
        <v>0</v>
      </c>
      <c r="AL31" s="30"/>
      <c r="AM31" s="37">
        <v>0</v>
      </c>
      <c r="AN31" s="71">
        <f t="shared" si="14"/>
        <v>0</v>
      </c>
      <c r="AO31" s="73">
        <f t="shared" si="21"/>
        <v>0</v>
      </c>
    </row>
    <row r="32" spans="1:41" ht="30" customHeight="1" x14ac:dyDescent="0.15">
      <c r="B32" s="35"/>
      <c r="C32" s="36" t="s">
        <v>29</v>
      </c>
      <c r="D32" s="23"/>
      <c r="E32" s="71">
        <f t="shared" si="22"/>
        <v>0</v>
      </c>
      <c r="F32" s="73">
        <f t="shared" si="16"/>
        <v>1</v>
      </c>
      <c r="G32" s="30">
        <v>0</v>
      </c>
      <c r="H32" s="37">
        <v>0</v>
      </c>
      <c r="I32" s="71">
        <f t="shared" si="23"/>
        <v>0</v>
      </c>
      <c r="J32" s="73">
        <f t="shared" si="17"/>
        <v>1</v>
      </c>
      <c r="K32" s="37">
        <v>0</v>
      </c>
      <c r="L32" s="30"/>
      <c r="M32" s="37">
        <v>0</v>
      </c>
      <c r="N32" s="30"/>
      <c r="O32" s="37">
        <v>0</v>
      </c>
      <c r="P32" s="30"/>
      <c r="Q32" s="37">
        <v>1</v>
      </c>
      <c r="R32" s="71">
        <f t="shared" si="13"/>
        <v>0</v>
      </c>
      <c r="S32" s="73">
        <f t="shared" si="18"/>
        <v>1</v>
      </c>
      <c r="T32" s="71">
        <f t="shared" si="24"/>
        <v>0</v>
      </c>
      <c r="U32" s="73">
        <f t="shared" si="19"/>
        <v>0</v>
      </c>
      <c r="V32" s="37">
        <v>0</v>
      </c>
      <c r="W32" s="30"/>
      <c r="X32" s="37">
        <v>0</v>
      </c>
      <c r="Y32" s="30"/>
      <c r="Z32" s="37">
        <v>0</v>
      </c>
      <c r="AA32" s="30"/>
      <c r="AB32" s="37">
        <v>0</v>
      </c>
      <c r="AC32" s="71">
        <f t="shared" si="25"/>
        <v>0</v>
      </c>
      <c r="AD32" s="73">
        <f t="shared" si="20"/>
        <v>1</v>
      </c>
      <c r="AE32" s="37">
        <v>0</v>
      </c>
      <c r="AF32" s="30"/>
      <c r="AG32" s="37">
        <v>0</v>
      </c>
      <c r="AH32" s="30"/>
      <c r="AI32" s="37">
        <v>0</v>
      </c>
      <c r="AJ32" s="30"/>
      <c r="AK32" s="37">
        <v>1</v>
      </c>
      <c r="AL32" s="30"/>
      <c r="AM32" s="37">
        <v>0</v>
      </c>
      <c r="AN32" s="71">
        <f t="shared" si="14"/>
        <v>0</v>
      </c>
      <c r="AO32" s="73">
        <f t="shared" si="21"/>
        <v>0</v>
      </c>
    </row>
    <row r="33" spans="1:41" s="29" customFormat="1" ht="30" customHeight="1" x14ac:dyDescent="0.15">
      <c r="A33" s="25"/>
      <c r="B33" s="82" t="s">
        <v>30</v>
      </c>
      <c r="C33" s="82"/>
      <c r="D33" s="62"/>
      <c r="E33" s="71">
        <f t="shared" ref="E33:AO33" si="26">SUM(E34:E44)</f>
        <v>0</v>
      </c>
      <c r="F33" s="73">
        <f t="shared" si="26"/>
        <v>5</v>
      </c>
      <c r="G33" s="71">
        <f t="shared" si="26"/>
        <v>0</v>
      </c>
      <c r="H33" s="73">
        <f t="shared" si="26"/>
        <v>1</v>
      </c>
      <c r="I33" s="71">
        <f t="shared" si="26"/>
        <v>0</v>
      </c>
      <c r="J33" s="73">
        <f t="shared" si="26"/>
        <v>4</v>
      </c>
      <c r="K33" s="73">
        <f t="shared" si="26"/>
        <v>0</v>
      </c>
      <c r="L33" s="71">
        <f t="shared" si="26"/>
        <v>0</v>
      </c>
      <c r="M33" s="73">
        <f t="shared" si="26"/>
        <v>0</v>
      </c>
      <c r="N33" s="71">
        <f t="shared" si="26"/>
        <v>0</v>
      </c>
      <c r="O33" s="73">
        <f t="shared" si="26"/>
        <v>0</v>
      </c>
      <c r="P33" s="71">
        <f t="shared" si="26"/>
        <v>0</v>
      </c>
      <c r="Q33" s="73">
        <f t="shared" si="26"/>
        <v>4</v>
      </c>
      <c r="R33" s="71">
        <f t="shared" si="26"/>
        <v>0</v>
      </c>
      <c r="S33" s="73">
        <f t="shared" si="26"/>
        <v>4</v>
      </c>
      <c r="T33" s="71">
        <f t="shared" si="26"/>
        <v>0</v>
      </c>
      <c r="U33" s="73">
        <f t="shared" si="26"/>
        <v>1</v>
      </c>
      <c r="V33" s="73">
        <f t="shared" si="26"/>
        <v>0</v>
      </c>
      <c r="W33" s="71">
        <f t="shared" si="26"/>
        <v>0</v>
      </c>
      <c r="X33" s="73">
        <f t="shared" si="26"/>
        <v>0</v>
      </c>
      <c r="Y33" s="71">
        <f t="shared" si="26"/>
        <v>0</v>
      </c>
      <c r="Z33" s="73">
        <f t="shared" si="26"/>
        <v>0</v>
      </c>
      <c r="AA33" s="71">
        <f t="shared" si="26"/>
        <v>0</v>
      </c>
      <c r="AB33" s="73">
        <f t="shared" si="26"/>
        <v>1</v>
      </c>
      <c r="AC33" s="71">
        <f t="shared" si="26"/>
        <v>0</v>
      </c>
      <c r="AD33" s="73">
        <f t="shared" si="26"/>
        <v>3</v>
      </c>
      <c r="AE33" s="73">
        <f t="shared" si="26"/>
        <v>0</v>
      </c>
      <c r="AF33" s="71">
        <f t="shared" si="26"/>
        <v>0</v>
      </c>
      <c r="AG33" s="73">
        <f t="shared" si="26"/>
        <v>0</v>
      </c>
      <c r="AH33" s="71">
        <f t="shared" si="26"/>
        <v>0</v>
      </c>
      <c r="AI33" s="73">
        <f t="shared" si="26"/>
        <v>0</v>
      </c>
      <c r="AJ33" s="71">
        <f t="shared" si="26"/>
        <v>0</v>
      </c>
      <c r="AK33" s="73">
        <f t="shared" si="26"/>
        <v>3</v>
      </c>
      <c r="AL33" s="71">
        <f t="shared" si="26"/>
        <v>0</v>
      </c>
      <c r="AM33" s="73">
        <f t="shared" si="26"/>
        <v>0</v>
      </c>
      <c r="AN33" s="71">
        <f t="shared" si="26"/>
        <v>0</v>
      </c>
      <c r="AO33" s="73">
        <f t="shared" si="26"/>
        <v>1</v>
      </c>
    </row>
    <row r="34" spans="1:41" ht="30" customHeight="1" x14ac:dyDescent="0.15">
      <c r="B34" s="35"/>
      <c r="C34" s="36" t="s">
        <v>31</v>
      </c>
      <c r="D34" s="23"/>
      <c r="E34" s="71">
        <f t="shared" si="22"/>
        <v>0</v>
      </c>
      <c r="F34" s="73">
        <f t="shared" ref="F34:F44" si="27">SUM(H34,J34)</f>
        <v>0</v>
      </c>
      <c r="G34" s="30">
        <v>0</v>
      </c>
      <c r="H34" s="37">
        <v>0</v>
      </c>
      <c r="I34" s="71">
        <f t="shared" si="23"/>
        <v>0</v>
      </c>
      <c r="J34" s="73">
        <f t="shared" ref="J34:J44" si="28">SUM(K34,M34,O34,Q34)</f>
        <v>0</v>
      </c>
      <c r="K34" s="37">
        <v>0</v>
      </c>
      <c r="L34" s="30"/>
      <c r="M34" s="37">
        <v>0</v>
      </c>
      <c r="N34" s="30"/>
      <c r="O34" s="37">
        <v>0</v>
      </c>
      <c r="P34" s="30"/>
      <c r="Q34" s="37">
        <v>0</v>
      </c>
      <c r="R34" s="71">
        <f t="shared" si="13"/>
        <v>0</v>
      </c>
      <c r="S34" s="73">
        <f t="shared" ref="S34:S44" si="29">SUM(U34,AD34,AM34)</f>
        <v>0</v>
      </c>
      <c r="T34" s="71">
        <f t="shared" si="24"/>
        <v>0</v>
      </c>
      <c r="U34" s="73">
        <f t="shared" ref="U34:U44" si="30">SUM(V34,X34,Z34,AB34)</f>
        <v>0</v>
      </c>
      <c r="V34" s="37">
        <v>0</v>
      </c>
      <c r="W34" s="30"/>
      <c r="X34" s="37">
        <v>0</v>
      </c>
      <c r="Y34" s="30"/>
      <c r="Z34" s="37">
        <v>0</v>
      </c>
      <c r="AA34" s="30"/>
      <c r="AB34" s="37">
        <v>0</v>
      </c>
      <c r="AC34" s="71">
        <f t="shared" si="25"/>
        <v>0</v>
      </c>
      <c r="AD34" s="73">
        <f t="shared" ref="AD34:AD44" si="31">SUM(AE34,AG34,AI34,AK34)</f>
        <v>0</v>
      </c>
      <c r="AE34" s="37">
        <v>0</v>
      </c>
      <c r="AF34" s="30"/>
      <c r="AG34" s="37">
        <v>0</v>
      </c>
      <c r="AH34" s="30"/>
      <c r="AI34" s="37">
        <v>0</v>
      </c>
      <c r="AJ34" s="30"/>
      <c r="AK34" s="37">
        <v>0</v>
      </c>
      <c r="AL34" s="30"/>
      <c r="AM34" s="37">
        <v>0</v>
      </c>
      <c r="AN34" s="71">
        <f t="shared" si="14"/>
        <v>0</v>
      </c>
      <c r="AO34" s="73">
        <f t="shared" ref="AO34:AO44" si="32">F34-S34</f>
        <v>0</v>
      </c>
    </row>
    <row r="35" spans="1:41" ht="30" customHeight="1" x14ac:dyDescent="0.15">
      <c r="B35" s="35"/>
      <c r="C35" s="36" t="s">
        <v>32</v>
      </c>
      <c r="D35" s="23"/>
      <c r="E35" s="71">
        <f t="shared" si="22"/>
        <v>0</v>
      </c>
      <c r="F35" s="73">
        <f t="shared" si="27"/>
        <v>0</v>
      </c>
      <c r="G35" s="30">
        <v>0</v>
      </c>
      <c r="H35" s="37">
        <v>0</v>
      </c>
      <c r="I35" s="71">
        <f t="shared" si="23"/>
        <v>0</v>
      </c>
      <c r="J35" s="73">
        <f t="shared" si="28"/>
        <v>0</v>
      </c>
      <c r="K35" s="37">
        <v>0</v>
      </c>
      <c r="L35" s="30"/>
      <c r="M35" s="37">
        <v>0</v>
      </c>
      <c r="N35" s="30"/>
      <c r="O35" s="37">
        <v>0</v>
      </c>
      <c r="P35" s="30"/>
      <c r="Q35" s="37">
        <v>0</v>
      </c>
      <c r="R35" s="71">
        <f t="shared" si="13"/>
        <v>0</v>
      </c>
      <c r="S35" s="73">
        <f t="shared" si="29"/>
        <v>0</v>
      </c>
      <c r="T35" s="71">
        <f t="shared" si="24"/>
        <v>0</v>
      </c>
      <c r="U35" s="73">
        <f t="shared" si="30"/>
        <v>0</v>
      </c>
      <c r="V35" s="37">
        <v>0</v>
      </c>
      <c r="W35" s="30"/>
      <c r="X35" s="37">
        <v>0</v>
      </c>
      <c r="Y35" s="30"/>
      <c r="Z35" s="37">
        <v>0</v>
      </c>
      <c r="AA35" s="30"/>
      <c r="AB35" s="37">
        <v>0</v>
      </c>
      <c r="AC35" s="71">
        <f t="shared" si="25"/>
        <v>0</v>
      </c>
      <c r="AD35" s="73">
        <f t="shared" si="31"/>
        <v>0</v>
      </c>
      <c r="AE35" s="37">
        <v>0</v>
      </c>
      <c r="AF35" s="30"/>
      <c r="AG35" s="37">
        <v>0</v>
      </c>
      <c r="AH35" s="30"/>
      <c r="AI35" s="37">
        <v>0</v>
      </c>
      <c r="AJ35" s="30"/>
      <c r="AK35" s="37">
        <v>0</v>
      </c>
      <c r="AL35" s="30"/>
      <c r="AM35" s="37">
        <v>0</v>
      </c>
      <c r="AN35" s="71">
        <f t="shared" si="14"/>
        <v>0</v>
      </c>
      <c r="AO35" s="73">
        <f t="shared" si="32"/>
        <v>0</v>
      </c>
    </row>
    <row r="36" spans="1:41" ht="30" customHeight="1" x14ac:dyDescent="0.15">
      <c r="B36" s="35"/>
      <c r="C36" s="36" t="s">
        <v>33</v>
      </c>
      <c r="D36" s="23"/>
      <c r="E36" s="71">
        <f t="shared" si="22"/>
        <v>0</v>
      </c>
      <c r="F36" s="73">
        <f t="shared" si="27"/>
        <v>0</v>
      </c>
      <c r="G36" s="30">
        <v>0</v>
      </c>
      <c r="H36" s="37">
        <v>0</v>
      </c>
      <c r="I36" s="71">
        <f t="shared" si="23"/>
        <v>0</v>
      </c>
      <c r="J36" s="73">
        <f t="shared" si="28"/>
        <v>0</v>
      </c>
      <c r="K36" s="37">
        <v>0</v>
      </c>
      <c r="L36" s="30"/>
      <c r="M36" s="37">
        <v>0</v>
      </c>
      <c r="N36" s="30"/>
      <c r="O36" s="37">
        <v>0</v>
      </c>
      <c r="P36" s="30"/>
      <c r="Q36" s="37">
        <v>0</v>
      </c>
      <c r="R36" s="71">
        <f t="shared" si="13"/>
        <v>0</v>
      </c>
      <c r="S36" s="73">
        <f t="shared" si="29"/>
        <v>0</v>
      </c>
      <c r="T36" s="71">
        <f t="shared" si="24"/>
        <v>0</v>
      </c>
      <c r="U36" s="73">
        <f t="shared" si="30"/>
        <v>0</v>
      </c>
      <c r="V36" s="37">
        <v>0</v>
      </c>
      <c r="W36" s="30"/>
      <c r="X36" s="37">
        <v>0</v>
      </c>
      <c r="Y36" s="30"/>
      <c r="Z36" s="37">
        <v>0</v>
      </c>
      <c r="AA36" s="30"/>
      <c r="AB36" s="37">
        <v>0</v>
      </c>
      <c r="AC36" s="71">
        <f t="shared" si="25"/>
        <v>0</v>
      </c>
      <c r="AD36" s="73">
        <f t="shared" si="31"/>
        <v>0</v>
      </c>
      <c r="AE36" s="37">
        <v>0</v>
      </c>
      <c r="AF36" s="30"/>
      <c r="AG36" s="37">
        <v>0</v>
      </c>
      <c r="AH36" s="30"/>
      <c r="AI36" s="37">
        <v>0</v>
      </c>
      <c r="AJ36" s="30"/>
      <c r="AK36" s="37">
        <v>0</v>
      </c>
      <c r="AL36" s="30"/>
      <c r="AM36" s="37">
        <v>0</v>
      </c>
      <c r="AN36" s="71">
        <f t="shared" si="14"/>
        <v>0</v>
      </c>
      <c r="AO36" s="73">
        <f t="shared" si="32"/>
        <v>0</v>
      </c>
    </row>
    <row r="37" spans="1:41" ht="30" customHeight="1" x14ac:dyDescent="0.15">
      <c r="B37" s="35"/>
      <c r="C37" s="36" t="s">
        <v>84</v>
      </c>
      <c r="D37" s="23"/>
      <c r="E37" s="71">
        <f t="shared" si="22"/>
        <v>0</v>
      </c>
      <c r="F37" s="73">
        <f t="shared" si="27"/>
        <v>1</v>
      </c>
      <c r="G37" s="30">
        <v>0</v>
      </c>
      <c r="H37" s="37">
        <v>0</v>
      </c>
      <c r="I37" s="71">
        <f t="shared" si="23"/>
        <v>0</v>
      </c>
      <c r="J37" s="73">
        <f t="shared" si="28"/>
        <v>1</v>
      </c>
      <c r="K37" s="37">
        <v>0</v>
      </c>
      <c r="L37" s="30"/>
      <c r="M37" s="37">
        <v>0</v>
      </c>
      <c r="N37" s="30"/>
      <c r="O37" s="37">
        <v>0</v>
      </c>
      <c r="P37" s="30"/>
      <c r="Q37" s="37">
        <v>1</v>
      </c>
      <c r="R37" s="71">
        <f t="shared" si="13"/>
        <v>0</v>
      </c>
      <c r="S37" s="73">
        <f t="shared" si="29"/>
        <v>0</v>
      </c>
      <c r="T37" s="71">
        <f t="shared" si="24"/>
        <v>0</v>
      </c>
      <c r="U37" s="73">
        <f t="shared" si="30"/>
        <v>0</v>
      </c>
      <c r="V37" s="37">
        <v>0</v>
      </c>
      <c r="W37" s="30"/>
      <c r="X37" s="37">
        <v>0</v>
      </c>
      <c r="Y37" s="30"/>
      <c r="Z37" s="37">
        <v>0</v>
      </c>
      <c r="AA37" s="30"/>
      <c r="AB37" s="37">
        <v>0</v>
      </c>
      <c r="AC37" s="71">
        <f t="shared" si="25"/>
        <v>0</v>
      </c>
      <c r="AD37" s="73">
        <f t="shared" si="31"/>
        <v>0</v>
      </c>
      <c r="AE37" s="37">
        <v>0</v>
      </c>
      <c r="AF37" s="30"/>
      <c r="AG37" s="37">
        <v>0</v>
      </c>
      <c r="AH37" s="30"/>
      <c r="AI37" s="37">
        <v>0</v>
      </c>
      <c r="AJ37" s="30"/>
      <c r="AK37" s="37">
        <v>0</v>
      </c>
      <c r="AL37" s="30"/>
      <c r="AM37" s="37">
        <v>0</v>
      </c>
      <c r="AN37" s="71">
        <f t="shared" si="14"/>
        <v>0</v>
      </c>
      <c r="AO37" s="73">
        <f t="shared" si="32"/>
        <v>1</v>
      </c>
    </row>
    <row r="38" spans="1:41" ht="30" customHeight="1" x14ac:dyDescent="0.15">
      <c r="B38" s="35"/>
      <c r="C38" s="36" t="s">
        <v>34</v>
      </c>
      <c r="D38" s="23"/>
      <c r="E38" s="71">
        <f t="shared" si="22"/>
        <v>0</v>
      </c>
      <c r="F38" s="73">
        <f t="shared" si="27"/>
        <v>0</v>
      </c>
      <c r="G38" s="30">
        <v>0</v>
      </c>
      <c r="H38" s="37">
        <v>0</v>
      </c>
      <c r="I38" s="71">
        <f t="shared" si="23"/>
        <v>0</v>
      </c>
      <c r="J38" s="73">
        <f t="shared" si="28"/>
        <v>0</v>
      </c>
      <c r="K38" s="37">
        <v>0</v>
      </c>
      <c r="L38" s="30"/>
      <c r="M38" s="37">
        <v>0</v>
      </c>
      <c r="N38" s="30"/>
      <c r="O38" s="37">
        <v>0</v>
      </c>
      <c r="P38" s="30"/>
      <c r="Q38" s="37">
        <v>0</v>
      </c>
      <c r="R38" s="71">
        <f t="shared" ref="R38:R44" si="33">SUM(T38,AC38,AL38)</f>
        <v>0</v>
      </c>
      <c r="S38" s="73">
        <f t="shared" si="29"/>
        <v>0</v>
      </c>
      <c r="T38" s="71">
        <f t="shared" si="24"/>
        <v>0</v>
      </c>
      <c r="U38" s="73">
        <f t="shared" si="30"/>
        <v>0</v>
      </c>
      <c r="V38" s="37">
        <v>0</v>
      </c>
      <c r="W38" s="30"/>
      <c r="X38" s="37">
        <v>0</v>
      </c>
      <c r="Y38" s="30"/>
      <c r="Z38" s="37">
        <v>0</v>
      </c>
      <c r="AA38" s="30"/>
      <c r="AB38" s="37">
        <v>0</v>
      </c>
      <c r="AC38" s="71">
        <f t="shared" si="25"/>
        <v>0</v>
      </c>
      <c r="AD38" s="73">
        <f t="shared" si="31"/>
        <v>0</v>
      </c>
      <c r="AE38" s="37">
        <v>0</v>
      </c>
      <c r="AF38" s="30"/>
      <c r="AG38" s="37">
        <v>0</v>
      </c>
      <c r="AH38" s="30"/>
      <c r="AI38" s="37">
        <v>0</v>
      </c>
      <c r="AJ38" s="30"/>
      <c r="AK38" s="37">
        <v>0</v>
      </c>
      <c r="AL38" s="30"/>
      <c r="AM38" s="37">
        <v>0</v>
      </c>
      <c r="AN38" s="71">
        <f t="shared" si="14"/>
        <v>0</v>
      </c>
      <c r="AO38" s="73">
        <f t="shared" si="32"/>
        <v>0</v>
      </c>
    </row>
    <row r="39" spans="1:41" ht="30" customHeight="1" x14ac:dyDescent="0.15">
      <c r="B39" s="35"/>
      <c r="C39" s="36" t="s">
        <v>35</v>
      </c>
      <c r="D39" s="23"/>
      <c r="E39" s="71">
        <f t="shared" si="22"/>
        <v>0</v>
      </c>
      <c r="F39" s="73">
        <f t="shared" si="27"/>
        <v>4</v>
      </c>
      <c r="G39" s="30">
        <v>0</v>
      </c>
      <c r="H39" s="37">
        <v>1</v>
      </c>
      <c r="I39" s="71">
        <f t="shared" si="23"/>
        <v>0</v>
      </c>
      <c r="J39" s="73">
        <f t="shared" si="28"/>
        <v>3</v>
      </c>
      <c r="K39" s="37"/>
      <c r="L39" s="30"/>
      <c r="M39" s="37">
        <v>0</v>
      </c>
      <c r="N39" s="30"/>
      <c r="O39" s="37">
        <v>0</v>
      </c>
      <c r="P39" s="30"/>
      <c r="Q39" s="37">
        <v>3</v>
      </c>
      <c r="R39" s="71">
        <f t="shared" si="33"/>
        <v>0</v>
      </c>
      <c r="S39" s="73">
        <f t="shared" si="29"/>
        <v>4</v>
      </c>
      <c r="T39" s="71">
        <f t="shared" si="24"/>
        <v>0</v>
      </c>
      <c r="U39" s="73">
        <f t="shared" si="30"/>
        <v>1</v>
      </c>
      <c r="V39" s="37">
        <v>0</v>
      </c>
      <c r="W39" s="30"/>
      <c r="X39" s="37">
        <v>0</v>
      </c>
      <c r="Y39" s="30"/>
      <c r="Z39" s="37">
        <v>0</v>
      </c>
      <c r="AA39" s="30"/>
      <c r="AB39" s="37">
        <v>1</v>
      </c>
      <c r="AC39" s="71">
        <f t="shared" si="25"/>
        <v>0</v>
      </c>
      <c r="AD39" s="73">
        <f t="shared" si="31"/>
        <v>3</v>
      </c>
      <c r="AE39" s="37"/>
      <c r="AF39" s="30"/>
      <c r="AG39" s="37">
        <v>0</v>
      </c>
      <c r="AH39" s="30"/>
      <c r="AI39" s="37">
        <v>0</v>
      </c>
      <c r="AJ39" s="30"/>
      <c r="AK39" s="37">
        <v>3</v>
      </c>
      <c r="AL39" s="30"/>
      <c r="AM39" s="37">
        <v>0</v>
      </c>
      <c r="AN39" s="71">
        <f t="shared" si="14"/>
        <v>0</v>
      </c>
      <c r="AO39" s="73">
        <f t="shared" si="32"/>
        <v>0</v>
      </c>
    </row>
    <row r="40" spans="1:41" ht="30" customHeight="1" x14ac:dyDescent="0.15">
      <c r="B40" s="35"/>
      <c r="C40" s="36" t="s">
        <v>36</v>
      </c>
      <c r="D40" s="23"/>
      <c r="E40" s="71">
        <f t="shared" si="22"/>
        <v>0</v>
      </c>
      <c r="F40" s="73">
        <f t="shared" si="27"/>
        <v>0</v>
      </c>
      <c r="G40" s="30">
        <v>0</v>
      </c>
      <c r="H40" s="37">
        <v>0</v>
      </c>
      <c r="I40" s="71">
        <f t="shared" si="23"/>
        <v>0</v>
      </c>
      <c r="J40" s="73">
        <f t="shared" si="28"/>
        <v>0</v>
      </c>
      <c r="K40" s="37">
        <v>0</v>
      </c>
      <c r="L40" s="30"/>
      <c r="M40" s="37">
        <v>0</v>
      </c>
      <c r="N40" s="30"/>
      <c r="O40" s="37">
        <v>0</v>
      </c>
      <c r="P40" s="30"/>
      <c r="Q40" s="37">
        <v>0</v>
      </c>
      <c r="R40" s="71">
        <f t="shared" si="33"/>
        <v>0</v>
      </c>
      <c r="S40" s="73">
        <f t="shared" si="29"/>
        <v>0</v>
      </c>
      <c r="T40" s="71">
        <f t="shared" si="24"/>
        <v>0</v>
      </c>
      <c r="U40" s="73">
        <f t="shared" si="30"/>
        <v>0</v>
      </c>
      <c r="V40" s="37">
        <v>0</v>
      </c>
      <c r="W40" s="30"/>
      <c r="X40" s="37">
        <v>0</v>
      </c>
      <c r="Y40" s="30"/>
      <c r="Z40" s="37">
        <v>0</v>
      </c>
      <c r="AA40" s="30"/>
      <c r="AB40" s="37">
        <v>0</v>
      </c>
      <c r="AC40" s="71">
        <f t="shared" si="25"/>
        <v>0</v>
      </c>
      <c r="AD40" s="73">
        <f t="shared" si="31"/>
        <v>0</v>
      </c>
      <c r="AE40" s="37">
        <v>0</v>
      </c>
      <c r="AF40" s="30"/>
      <c r="AG40" s="37">
        <v>0</v>
      </c>
      <c r="AH40" s="30"/>
      <c r="AI40" s="37">
        <v>0</v>
      </c>
      <c r="AJ40" s="30"/>
      <c r="AK40" s="37">
        <v>0</v>
      </c>
      <c r="AL40" s="30"/>
      <c r="AM40" s="37">
        <v>0</v>
      </c>
      <c r="AN40" s="71">
        <f t="shared" si="14"/>
        <v>0</v>
      </c>
      <c r="AO40" s="73">
        <f t="shared" si="32"/>
        <v>0</v>
      </c>
    </row>
    <row r="41" spans="1:41" ht="30" customHeight="1" x14ac:dyDescent="0.15">
      <c r="B41" s="35"/>
      <c r="C41" s="36" t="s">
        <v>37</v>
      </c>
      <c r="D41" s="23"/>
      <c r="E41" s="71">
        <f t="shared" si="22"/>
        <v>0</v>
      </c>
      <c r="F41" s="73">
        <f t="shared" si="27"/>
        <v>0</v>
      </c>
      <c r="G41" s="30">
        <v>0</v>
      </c>
      <c r="H41" s="37">
        <v>0</v>
      </c>
      <c r="I41" s="71">
        <f t="shared" si="23"/>
        <v>0</v>
      </c>
      <c r="J41" s="73">
        <f t="shared" si="28"/>
        <v>0</v>
      </c>
      <c r="K41" s="37">
        <v>0</v>
      </c>
      <c r="L41" s="30"/>
      <c r="M41" s="37">
        <v>0</v>
      </c>
      <c r="N41" s="30"/>
      <c r="O41" s="37">
        <v>0</v>
      </c>
      <c r="P41" s="30"/>
      <c r="Q41" s="37"/>
      <c r="R41" s="71">
        <f t="shared" si="33"/>
        <v>0</v>
      </c>
      <c r="S41" s="73">
        <f t="shared" si="29"/>
        <v>0</v>
      </c>
      <c r="T41" s="71">
        <f t="shared" si="24"/>
        <v>0</v>
      </c>
      <c r="U41" s="73">
        <f t="shared" si="30"/>
        <v>0</v>
      </c>
      <c r="V41" s="37">
        <v>0</v>
      </c>
      <c r="W41" s="30"/>
      <c r="X41" s="37">
        <v>0</v>
      </c>
      <c r="Y41" s="30"/>
      <c r="Z41" s="37">
        <v>0</v>
      </c>
      <c r="AA41" s="30"/>
      <c r="AB41" s="37"/>
      <c r="AC41" s="71">
        <f t="shared" si="25"/>
        <v>0</v>
      </c>
      <c r="AD41" s="73">
        <f t="shared" si="31"/>
        <v>0</v>
      </c>
      <c r="AE41" s="37">
        <v>0</v>
      </c>
      <c r="AF41" s="30"/>
      <c r="AG41" s="37">
        <v>0</v>
      </c>
      <c r="AH41" s="30"/>
      <c r="AI41" s="37">
        <v>0</v>
      </c>
      <c r="AJ41" s="30"/>
      <c r="AK41" s="37">
        <v>0</v>
      </c>
      <c r="AL41" s="30"/>
      <c r="AM41" s="37">
        <v>0</v>
      </c>
      <c r="AN41" s="71">
        <f t="shared" si="14"/>
        <v>0</v>
      </c>
      <c r="AO41" s="73">
        <f t="shared" si="32"/>
        <v>0</v>
      </c>
    </row>
    <row r="42" spans="1:41" ht="30" customHeight="1" x14ac:dyDescent="0.15">
      <c r="B42" s="35"/>
      <c r="C42" s="36" t="s">
        <v>38</v>
      </c>
      <c r="D42" s="23"/>
      <c r="E42" s="71">
        <f t="shared" si="22"/>
        <v>0</v>
      </c>
      <c r="F42" s="73">
        <f t="shared" si="27"/>
        <v>0</v>
      </c>
      <c r="G42" s="30">
        <v>0</v>
      </c>
      <c r="H42" s="37">
        <v>0</v>
      </c>
      <c r="I42" s="71">
        <f t="shared" si="23"/>
        <v>0</v>
      </c>
      <c r="J42" s="73">
        <f t="shared" si="28"/>
        <v>0</v>
      </c>
      <c r="K42" s="37">
        <v>0</v>
      </c>
      <c r="L42" s="30"/>
      <c r="M42" s="37">
        <v>0</v>
      </c>
      <c r="N42" s="30"/>
      <c r="O42" s="37">
        <v>0</v>
      </c>
      <c r="P42" s="30"/>
      <c r="Q42" s="37">
        <v>0</v>
      </c>
      <c r="R42" s="71">
        <f t="shared" si="33"/>
        <v>0</v>
      </c>
      <c r="S42" s="73">
        <f t="shared" si="29"/>
        <v>0</v>
      </c>
      <c r="T42" s="71">
        <f t="shared" si="24"/>
        <v>0</v>
      </c>
      <c r="U42" s="73">
        <f t="shared" si="30"/>
        <v>0</v>
      </c>
      <c r="V42" s="37">
        <v>0</v>
      </c>
      <c r="W42" s="30"/>
      <c r="X42" s="37">
        <v>0</v>
      </c>
      <c r="Y42" s="30"/>
      <c r="Z42" s="37">
        <v>0</v>
      </c>
      <c r="AA42" s="30"/>
      <c r="AB42" s="37">
        <v>0</v>
      </c>
      <c r="AC42" s="71">
        <f t="shared" si="25"/>
        <v>0</v>
      </c>
      <c r="AD42" s="73">
        <f t="shared" si="31"/>
        <v>0</v>
      </c>
      <c r="AE42" s="37">
        <v>0</v>
      </c>
      <c r="AF42" s="30"/>
      <c r="AG42" s="37">
        <v>0</v>
      </c>
      <c r="AH42" s="30"/>
      <c r="AI42" s="37">
        <v>0</v>
      </c>
      <c r="AJ42" s="30"/>
      <c r="AK42" s="37">
        <v>0</v>
      </c>
      <c r="AL42" s="30"/>
      <c r="AM42" s="37">
        <v>0</v>
      </c>
      <c r="AN42" s="71">
        <f t="shared" si="14"/>
        <v>0</v>
      </c>
      <c r="AO42" s="73">
        <f t="shared" si="32"/>
        <v>0</v>
      </c>
    </row>
    <row r="43" spans="1:41" ht="30" customHeight="1" x14ac:dyDescent="0.15">
      <c r="B43" s="35"/>
      <c r="C43" s="36" t="s">
        <v>39</v>
      </c>
      <c r="D43" s="23"/>
      <c r="E43" s="71">
        <f t="shared" si="22"/>
        <v>0</v>
      </c>
      <c r="F43" s="73">
        <f t="shared" si="27"/>
        <v>0</v>
      </c>
      <c r="G43" s="30">
        <v>0</v>
      </c>
      <c r="H43" s="37">
        <v>0</v>
      </c>
      <c r="I43" s="71">
        <f t="shared" si="23"/>
        <v>0</v>
      </c>
      <c r="J43" s="73">
        <f t="shared" si="28"/>
        <v>0</v>
      </c>
      <c r="K43" s="37">
        <v>0</v>
      </c>
      <c r="L43" s="30"/>
      <c r="M43" s="37">
        <v>0</v>
      </c>
      <c r="N43" s="30"/>
      <c r="O43" s="37">
        <v>0</v>
      </c>
      <c r="P43" s="30"/>
      <c r="Q43" s="37">
        <v>0</v>
      </c>
      <c r="R43" s="71">
        <f t="shared" si="33"/>
        <v>0</v>
      </c>
      <c r="S43" s="73">
        <f t="shared" si="29"/>
        <v>0</v>
      </c>
      <c r="T43" s="71">
        <f t="shared" si="24"/>
        <v>0</v>
      </c>
      <c r="U43" s="73">
        <f t="shared" si="30"/>
        <v>0</v>
      </c>
      <c r="V43" s="37">
        <v>0</v>
      </c>
      <c r="W43" s="30"/>
      <c r="X43" s="37">
        <v>0</v>
      </c>
      <c r="Y43" s="30"/>
      <c r="Z43" s="37">
        <v>0</v>
      </c>
      <c r="AA43" s="30"/>
      <c r="AB43" s="37">
        <v>0</v>
      </c>
      <c r="AC43" s="71">
        <f t="shared" si="25"/>
        <v>0</v>
      </c>
      <c r="AD43" s="73">
        <f t="shared" si="31"/>
        <v>0</v>
      </c>
      <c r="AE43" s="37">
        <v>0</v>
      </c>
      <c r="AF43" s="30"/>
      <c r="AG43" s="37">
        <v>0</v>
      </c>
      <c r="AH43" s="30"/>
      <c r="AI43" s="37">
        <v>0</v>
      </c>
      <c r="AJ43" s="30"/>
      <c r="AK43" s="37">
        <v>0</v>
      </c>
      <c r="AL43" s="30"/>
      <c r="AM43" s="37">
        <v>0</v>
      </c>
      <c r="AN43" s="71">
        <f t="shared" si="14"/>
        <v>0</v>
      </c>
      <c r="AO43" s="73">
        <f t="shared" si="32"/>
        <v>0</v>
      </c>
    </row>
    <row r="44" spans="1:41" ht="30" customHeight="1" x14ac:dyDescent="0.15">
      <c r="B44" s="35"/>
      <c r="C44" s="36" t="s">
        <v>40</v>
      </c>
      <c r="D44" s="23"/>
      <c r="E44" s="71">
        <f t="shared" si="22"/>
        <v>0</v>
      </c>
      <c r="F44" s="73">
        <f t="shared" si="27"/>
        <v>0</v>
      </c>
      <c r="G44" s="30">
        <v>0</v>
      </c>
      <c r="H44" s="37">
        <v>0</v>
      </c>
      <c r="I44" s="71">
        <f t="shared" si="23"/>
        <v>0</v>
      </c>
      <c r="J44" s="73">
        <f t="shared" si="28"/>
        <v>0</v>
      </c>
      <c r="K44" s="37">
        <v>0</v>
      </c>
      <c r="L44" s="30"/>
      <c r="M44" s="37">
        <v>0</v>
      </c>
      <c r="N44" s="30"/>
      <c r="O44" s="37">
        <v>0</v>
      </c>
      <c r="P44" s="30"/>
      <c r="Q44" s="37">
        <v>0</v>
      </c>
      <c r="R44" s="71">
        <f t="shared" si="33"/>
        <v>0</v>
      </c>
      <c r="S44" s="73">
        <f t="shared" si="29"/>
        <v>0</v>
      </c>
      <c r="T44" s="71">
        <f t="shared" si="24"/>
        <v>0</v>
      </c>
      <c r="U44" s="73">
        <f t="shared" si="30"/>
        <v>0</v>
      </c>
      <c r="V44" s="37">
        <v>0</v>
      </c>
      <c r="W44" s="30"/>
      <c r="X44" s="37">
        <v>0</v>
      </c>
      <c r="Y44" s="30"/>
      <c r="Z44" s="37">
        <v>0</v>
      </c>
      <c r="AA44" s="30"/>
      <c r="AB44" s="37">
        <v>0</v>
      </c>
      <c r="AC44" s="71">
        <f t="shared" si="25"/>
        <v>0</v>
      </c>
      <c r="AD44" s="73">
        <f t="shared" si="31"/>
        <v>0</v>
      </c>
      <c r="AE44" s="37">
        <v>0</v>
      </c>
      <c r="AF44" s="30"/>
      <c r="AG44" s="37">
        <v>0</v>
      </c>
      <c r="AH44" s="30"/>
      <c r="AI44" s="37">
        <v>0</v>
      </c>
      <c r="AJ44" s="30"/>
      <c r="AK44" s="37">
        <v>0</v>
      </c>
      <c r="AL44" s="30"/>
      <c r="AM44" s="37">
        <v>0</v>
      </c>
      <c r="AN44" s="71">
        <f t="shared" si="14"/>
        <v>0</v>
      </c>
      <c r="AO44" s="73">
        <f t="shared" si="32"/>
        <v>0</v>
      </c>
    </row>
    <row r="45" spans="1:41" s="15" customFormat="1" ht="20.100000000000001" customHeight="1" x14ac:dyDescent="0.15">
      <c r="A45" s="12"/>
      <c r="B45" s="12"/>
      <c r="C45" s="104" t="s">
        <v>0</v>
      </c>
      <c r="D45" s="13"/>
      <c r="E45" s="80" t="s">
        <v>1</v>
      </c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81"/>
      <c r="R45" s="102" t="s">
        <v>2</v>
      </c>
      <c r="S45" s="100"/>
      <c r="T45" s="100"/>
      <c r="U45" s="100"/>
      <c r="V45" s="100"/>
      <c r="W45" s="14"/>
      <c r="X45" s="100" t="s">
        <v>3</v>
      </c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1"/>
      <c r="AN45" s="91" t="s">
        <v>4</v>
      </c>
      <c r="AO45" s="92"/>
    </row>
    <row r="46" spans="1:41" s="15" customFormat="1" ht="20.100000000000001" customHeight="1" x14ac:dyDescent="0.15">
      <c r="A46" s="16"/>
      <c r="B46" s="16"/>
      <c r="C46" s="105"/>
      <c r="D46" s="17"/>
      <c r="E46" s="83" t="s">
        <v>5</v>
      </c>
      <c r="F46" s="84"/>
      <c r="G46" s="87" t="s">
        <v>6</v>
      </c>
      <c r="H46" s="88"/>
      <c r="I46" s="87" t="s">
        <v>7</v>
      </c>
      <c r="J46" s="103"/>
      <c r="K46" s="103"/>
      <c r="L46" s="103"/>
      <c r="M46" s="103"/>
      <c r="N46" s="103"/>
      <c r="O46" s="103"/>
      <c r="P46" s="103"/>
      <c r="Q46" s="88"/>
      <c r="R46" s="87" t="s">
        <v>5</v>
      </c>
      <c r="S46" s="88"/>
      <c r="T46" s="89" t="s">
        <v>8</v>
      </c>
      <c r="U46" s="90"/>
      <c r="V46" s="90"/>
      <c r="W46" s="18"/>
      <c r="X46" s="97" t="s">
        <v>9</v>
      </c>
      <c r="Y46" s="97"/>
      <c r="Z46" s="97"/>
      <c r="AA46" s="97"/>
      <c r="AB46" s="81"/>
      <c r="AC46" s="80" t="s">
        <v>10</v>
      </c>
      <c r="AD46" s="97"/>
      <c r="AE46" s="97"/>
      <c r="AF46" s="97"/>
      <c r="AG46" s="97"/>
      <c r="AH46" s="97"/>
      <c r="AI46" s="97"/>
      <c r="AJ46" s="97"/>
      <c r="AK46" s="81"/>
      <c r="AL46" s="87" t="s">
        <v>11</v>
      </c>
      <c r="AM46" s="88"/>
      <c r="AN46" s="93"/>
      <c r="AO46" s="94"/>
    </row>
    <row r="47" spans="1:41" s="15" customFormat="1" ht="31.5" customHeight="1" x14ac:dyDescent="0.15">
      <c r="A47" s="20"/>
      <c r="B47" s="20"/>
      <c r="C47" s="106"/>
      <c r="D47" s="21"/>
      <c r="E47" s="85"/>
      <c r="F47" s="86"/>
      <c r="G47" s="85"/>
      <c r="H47" s="86"/>
      <c r="I47" s="80" t="s">
        <v>12</v>
      </c>
      <c r="J47" s="81"/>
      <c r="K47" s="22" t="s">
        <v>13</v>
      </c>
      <c r="L47" s="80" t="s">
        <v>14</v>
      </c>
      <c r="M47" s="81"/>
      <c r="N47" s="98" t="s">
        <v>79</v>
      </c>
      <c r="O47" s="99"/>
      <c r="P47" s="80" t="s">
        <v>15</v>
      </c>
      <c r="Q47" s="81"/>
      <c r="R47" s="85"/>
      <c r="S47" s="86"/>
      <c r="T47" s="80" t="s">
        <v>12</v>
      </c>
      <c r="U47" s="81"/>
      <c r="V47" s="22" t="s">
        <v>16</v>
      </c>
      <c r="W47" s="80" t="s">
        <v>14</v>
      </c>
      <c r="X47" s="81"/>
      <c r="Y47" s="98" t="s">
        <v>79</v>
      </c>
      <c r="Z47" s="99"/>
      <c r="AA47" s="80" t="s">
        <v>15</v>
      </c>
      <c r="AB47" s="81"/>
      <c r="AC47" s="80" t="s">
        <v>12</v>
      </c>
      <c r="AD47" s="81"/>
      <c r="AE47" s="22" t="s">
        <v>13</v>
      </c>
      <c r="AF47" s="80" t="s">
        <v>14</v>
      </c>
      <c r="AG47" s="81"/>
      <c r="AH47" s="98" t="s">
        <v>79</v>
      </c>
      <c r="AI47" s="99"/>
      <c r="AJ47" s="80" t="s">
        <v>15</v>
      </c>
      <c r="AK47" s="81"/>
      <c r="AL47" s="85"/>
      <c r="AM47" s="86"/>
      <c r="AN47" s="95"/>
      <c r="AO47" s="96"/>
    </row>
    <row r="48" spans="1:41" s="29" customFormat="1" ht="20.45" customHeight="1" x14ac:dyDescent="0.15">
      <c r="A48" s="25"/>
      <c r="B48" s="82" t="s">
        <v>85</v>
      </c>
      <c r="C48" s="82"/>
      <c r="D48" s="38"/>
      <c r="E48" s="27"/>
      <c r="F48" s="31"/>
      <c r="G48" s="27"/>
      <c r="H48" s="31"/>
      <c r="I48" s="27"/>
      <c r="J48" s="31"/>
      <c r="K48" s="31"/>
      <c r="L48" s="27"/>
      <c r="M48" s="31"/>
      <c r="N48" s="27"/>
      <c r="O48" s="31"/>
      <c r="P48" s="27"/>
      <c r="Q48" s="31"/>
      <c r="R48" s="27"/>
      <c r="S48" s="31"/>
      <c r="T48" s="27"/>
      <c r="U48" s="31"/>
      <c r="V48" s="31"/>
      <c r="W48" s="27"/>
      <c r="X48" s="31"/>
      <c r="Y48" s="27"/>
      <c r="Z48" s="31"/>
      <c r="AA48" s="27"/>
      <c r="AB48" s="31"/>
      <c r="AC48" s="27"/>
      <c r="AD48" s="31"/>
      <c r="AE48" s="31"/>
      <c r="AF48" s="27"/>
      <c r="AG48" s="31"/>
      <c r="AH48" s="27"/>
      <c r="AI48" s="31"/>
      <c r="AJ48" s="27"/>
      <c r="AK48" s="31"/>
      <c r="AL48" s="27"/>
      <c r="AM48" s="31"/>
      <c r="AN48" s="27"/>
      <c r="AO48" s="31"/>
    </row>
    <row r="49" spans="1:41" s="29" customFormat="1" ht="30" customHeight="1" x14ac:dyDescent="0.15">
      <c r="A49" s="25"/>
      <c r="B49" s="82" t="s">
        <v>44</v>
      </c>
      <c r="C49" s="82"/>
      <c r="D49" s="26"/>
      <c r="E49" s="71">
        <f t="shared" ref="E49:AO49" si="34">SUM(E50:E55)</f>
        <v>0</v>
      </c>
      <c r="F49" s="73">
        <f t="shared" si="34"/>
        <v>3</v>
      </c>
      <c r="G49" s="71">
        <f t="shared" si="34"/>
        <v>0</v>
      </c>
      <c r="H49" s="73">
        <f t="shared" si="34"/>
        <v>0</v>
      </c>
      <c r="I49" s="71">
        <f t="shared" si="34"/>
        <v>0</v>
      </c>
      <c r="J49" s="73">
        <f t="shared" si="34"/>
        <v>3</v>
      </c>
      <c r="K49" s="73">
        <f t="shared" si="34"/>
        <v>0</v>
      </c>
      <c r="L49" s="71">
        <f t="shared" si="34"/>
        <v>0</v>
      </c>
      <c r="M49" s="73">
        <f t="shared" si="34"/>
        <v>0</v>
      </c>
      <c r="N49" s="71">
        <f t="shared" si="34"/>
        <v>0</v>
      </c>
      <c r="O49" s="73">
        <f t="shared" si="34"/>
        <v>0</v>
      </c>
      <c r="P49" s="71">
        <f t="shared" si="34"/>
        <v>0</v>
      </c>
      <c r="Q49" s="73">
        <f t="shared" si="34"/>
        <v>3</v>
      </c>
      <c r="R49" s="71">
        <f t="shared" si="34"/>
        <v>0</v>
      </c>
      <c r="S49" s="73">
        <f t="shared" si="34"/>
        <v>2</v>
      </c>
      <c r="T49" s="71">
        <f t="shared" si="34"/>
        <v>0</v>
      </c>
      <c r="U49" s="73">
        <f t="shared" si="34"/>
        <v>2</v>
      </c>
      <c r="V49" s="73">
        <f t="shared" si="34"/>
        <v>0</v>
      </c>
      <c r="W49" s="71">
        <f t="shared" si="34"/>
        <v>0</v>
      </c>
      <c r="X49" s="73">
        <f t="shared" si="34"/>
        <v>0</v>
      </c>
      <c r="Y49" s="71">
        <f t="shared" si="34"/>
        <v>0</v>
      </c>
      <c r="Z49" s="73">
        <f t="shared" si="34"/>
        <v>0</v>
      </c>
      <c r="AA49" s="71">
        <f t="shared" si="34"/>
        <v>0</v>
      </c>
      <c r="AB49" s="73">
        <f t="shared" si="34"/>
        <v>2</v>
      </c>
      <c r="AC49" s="71">
        <f t="shared" si="34"/>
        <v>0</v>
      </c>
      <c r="AD49" s="73">
        <f t="shared" si="34"/>
        <v>0</v>
      </c>
      <c r="AE49" s="73">
        <f t="shared" si="34"/>
        <v>0</v>
      </c>
      <c r="AF49" s="71">
        <f t="shared" si="34"/>
        <v>0</v>
      </c>
      <c r="AG49" s="73">
        <f t="shared" si="34"/>
        <v>0</v>
      </c>
      <c r="AH49" s="71">
        <f t="shared" si="34"/>
        <v>0</v>
      </c>
      <c r="AI49" s="73">
        <f t="shared" si="34"/>
        <v>0</v>
      </c>
      <c r="AJ49" s="71">
        <f t="shared" si="34"/>
        <v>0</v>
      </c>
      <c r="AK49" s="73">
        <f t="shared" si="34"/>
        <v>0</v>
      </c>
      <c r="AL49" s="71">
        <f t="shared" si="34"/>
        <v>0</v>
      </c>
      <c r="AM49" s="73">
        <f t="shared" si="34"/>
        <v>0</v>
      </c>
      <c r="AN49" s="71">
        <f t="shared" si="34"/>
        <v>0</v>
      </c>
      <c r="AO49" s="73">
        <f t="shared" si="34"/>
        <v>1</v>
      </c>
    </row>
    <row r="50" spans="1:41" ht="30" customHeight="1" x14ac:dyDescent="0.15">
      <c r="B50" s="35"/>
      <c r="C50" s="36" t="s">
        <v>45</v>
      </c>
      <c r="D50" s="23"/>
      <c r="E50" s="71">
        <f t="shared" ref="E50:E55" si="35">SUM(G50,I50)</f>
        <v>0</v>
      </c>
      <c r="F50" s="73">
        <f t="shared" ref="F50:F55" si="36">SUM(H50,J50)</f>
        <v>1</v>
      </c>
      <c r="G50" s="30">
        <v>0</v>
      </c>
      <c r="H50" s="37">
        <v>0</v>
      </c>
      <c r="I50" s="71">
        <f t="shared" ref="I50:I82" si="37">SUM(L50,N50,P50)</f>
        <v>0</v>
      </c>
      <c r="J50" s="73">
        <f t="shared" ref="J50:J55" si="38">SUM(K50,M50,O50,Q50)</f>
        <v>1</v>
      </c>
      <c r="K50" s="37">
        <v>0</v>
      </c>
      <c r="L50" s="30"/>
      <c r="M50" s="37">
        <v>0</v>
      </c>
      <c r="N50" s="30"/>
      <c r="O50" s="37">
        <v>0</v>
      </c>
      <c r="P50" s="30"/>
      <c r="Q50" s="37">
        <v>1</v>
      </c>
      <c r="R50" s="71">
        <f t="shared" ref="R50:R82" si="39">SUM(T50,AC50,AL50)</f>
        <v>0</v>
      </c>
      <c r="S50" s="73">
        <f t="shared" ref="S50:S55" si="40">SUM(U50,AD50,AM50)</f>
        <v>1</v>
      </c>
      <c r="T50" s="71">
        <f t="shared" ref="T50:T82" si="41">SUM(W50,Y50,AA50)</f>
        <v>0</v>
      </c>
      <c r="U50" s="73">
        <f t="shared" ref="U50:U55" si="42">SUM(V50,X50,Z50,AB50)</f>
        <v>1</v>
      </c>
      <c r="V50" s="37">
        <v>0</v>
      </c>
      <c r="W50" s="30"/>
      <c r="X50" s="37">
        <v>0</v>
      </c>
      <c r="Y50" s="30"/>
      <c r="Z50" s="37">
        <v>0</v>
      </c>
      <c r="AA50" s="30"/>
      <c r="AB50" s="37">
        <v>1</v>
      </c>
      <c r="AC50" s="71">
        <f t="shared" ref="AC50:AC82" si="43">SUM(AF50,AH50,AJ50)</f>
        <v>0</v>
      </c>
      <c r="AD50" s="73">
        <f t="shared" ref="AD50:AD55" si="44">SUM(AE50,AG50,AI50,AK50)</f>
        <v>0</v>
      </c>
      <c r="AE50" s="37">
        <v>0</v>
      </c>
      <c r="AF50" s="30"/>
      <c r="AG50" s="37">
        <v>0</v>
      </c>
      <c r="AH50" s="30"/>
      <c r="AI50" s="37">
        <v>0</v>
      </c>
      <c r="AJ50" s="30"/>
      <c r="AK50" s="37">
        <v>0</v>
      </c>
      <c r="AL50" s="30"/>
      <c r="AM50" s="37">
        <v>0</v>
      </c>
      <c r="AN50" s="71">
        <f t="shared" ref="AN50:AN82" si="45">E50-R50</f>
        <v>0</v>
      </c>
      <c r="AO50" s="73">
        <f t="shared" ref="AO50:AO55" si="46">F50-S50</f>
        <v>0</v>
      </c>
    </row>
    <row r="51" spans="1:41" ht="30" customHeight="1" x14ac:dyDescent="0.15">
      <c r="B51" s="35"/>
      <c r="C51" s="36" t="s">
        <v>46</v>
      </c>
      <c r="D51" s="23"/>
      <c r="E51" s="71">
        <f t="shared" si="35"/>
        <v>0</v>
      </c>
      <c r="F51" s="73">
        <f t="shared" si="36"/>
        <v>1</v>
      </c>
      <c r="G51" s="30">
        <v>0</v>
      </c>
      <c r="H51" s="37">
        <v>0</v>
      </c>
      <c r="I51" s="71">
        <f t="shared" si="37"/>
        <v>0</v>
      </c>
      <c r="J51" s="73">
        <f t="shared" si="38"/>
        <v>1</v>
      </c>
      <c r="K51" s="37">
        <v>0</v>
      </c>
      <c r="L51" s="30"/>
      <c r="M51" s="37">
        <v>0</v>
      </c>
      <c r="N51" s="30"/>
      <c r="O51" s="37">
        <v>0</v>
      </c>
      <c r="P51" s="30"/>
      <c r="Q51" s="37">
        <v>1</v>
      </c>
      <c r="R51" s="71">
        <f t="shared" si="39"/>
        <v>0</v>
      </c>
      <c r="S51" s="73">
        <f t="shared" si="40"/>
        <v>1</v>
      </c>
      <c r="T51" s="71">
        <f t="shared" si="41"/>
        <v>0</v>
      </c>
      <c r="U51" s="73">
        <f t="shared" si="42"/>
        <v>1</v>
      </c>
      <c r="V51" s="37">
        <v>0</v>
      </c>
      <c r="W51" s="30"/>
      <c r="X51" s="37">
        <v>0</v>
      </c>
      <c r="Y51" s="30"/>
      <c r="Z51" s="37">
        <v>0</v>
      </c>
      <c r="AA51" s="30"/>
      <c r="AB51" s="37">
        <v>1</v>
      </c>
      <c r="AC51" s="71">
        <f t="shared" si="43"/>
        <v>0</v>
      </c>
      <c r="AD51" s="73">
        <f t="shared" si="44"/>
        <v>0</v>
      </c>
      <c r="AE51" s="37">
        <v>0</v>
      </c>
      <c r="AF51" s="30"/>
      <c r="AG51" s="37">
        <v>0</v>
      </c>
      <c r="AH51" s="30"/>
      <c r="AI51" s="37">
        <v>0</v>
      </c>
      <c r="AJ51" s="30"/>
      <c r="AK51" s="37">
        <v>0</v>
      </c>
      <c r="AL51" s="30"/>
      <c r="AM51" s="37">
        <v>0</v>
      </c>
      <c r="AN51" s="71">
        <f t="shared" si="45"/>
        <v>0</v>
      </c>
      <c r="AO51" s="73">
        <f t="shared" si="46"/>
        <v>0</v>
      </c>
    </row>
    <row r="52" spans="1:41" ht="30" customHeight="1" x14ac:dyDescent="0.15">
      <c r="B52" s="35"/>
      <c r="C52" s="36" t="s">
        <v>47</v>
      </c>
      <c r="D52" s="23"/>
      <c r="E52" s="71">
        <f t="shared" si="35"/>
        <v>0</v>
      </c>
      <c r="F52" s="73">
        <f t="shared" si="36"/>
        <v>0</v>
      </c>
      <c r="G52" s="30">
        <v>0</v>
      </c>
      <c r="H52" s="37">
        <v>0</v>
      </c>
      <c r="I52" s="71">
        <f t="shared" si="37"/>
        <v>0</v>
      </c>
      <c r="J52" s="73">
        <f t="shared" si="38"/>
        <v>0</v>
      </c>
      <c r="K52" s="37">
        <v>0</v>
      </c>
      <c r="L52" s="30"/>
      <c r="M52" s="37">
        <v>0</v>
      </c>
      <c r="N52" s="30"/>
      <c r="O52" s="37">
        <v>0</v>
      </c>
      <c r="P52" s="30"/>
      <c r="Q52" s="37">
        <v>0</v>
      </c>
      <c r="R52" s="71">
        <f t="shared" si="39"/>
        <v>0</v>
      </c>
      <c r="S52" s="73">
        <f t="shared" si="40"/>
        <v>0</v>
      </c>
      <c r="T52" s="71">
        <f t="shared" si="41"/>
        <v>0</v>
      </c>
      <c r="U52" s="73">
        <f t="shared" si="42"/>
        <v>0</v>
      </c>
      <c r="V52" s="37">
        <v>0</v>
      </c>
      <c r="W52" s="30"/>
      <c r="X52" s="37">
        <v>0</v>
      </c>
      <c r="Y52" s="30"/>
      <c r="Z52" s="37">
        <v>0</v>
      </c>
      <c r="AA52" s="30"/>
      <c r="AB52" s="37">
        <v>0</v>
      </c>
      <c r="AC52" s="71">
        <f t="shared" si="43"/>
        <v>0</v>
      </c>
      <c r="AD52" s="73">
        <f t="shared" si="44"/>
        <v>0</v>
      </c>
      <c r="AE52" s="37">
        <v>0</v>
      </c>
      <c r="AF52" s="30"/>
      <c r="AG52" s="37">
        <v>0</v>
      </c>
      <c r="AH52" s="30"/>
      <c r="AI52" s="37">
        <v>0</v>
      </c>
      <c r="AJ52" s="30"/>
      <c r="AK52" s="37">
        <v>0</v>
      </c>
      <c r="AL52" s="30"/>
      <c r="AM52" s="37">
        <v>0</v>
      </c>
      <c r="AN52" s="71">
        <f t="shared" si="45"/>
        <v>0</v>
      </c>
      <c r="AO52" s="73">
        <f t="shared" si="46"/>
        <v>0</v>
      </c>
    </row>
    <row r="53" spans="1:41" ht="30" customHeight="1" x14ac:dyDescent="0.15">
      <c r="B53" s="35"/>
      <c r="C53" s="36" t="s">
        <v>48</v>
      </c>
      <c r="D53" s="23"/>
      <c r="E53" s="71">
        <f t="shared" si="35"/>
        <v>0</v>
      </c>
      <c r="F53" s="73">
        <f t="shared" si="36"/>
        <v>1</v>
      </c>
      <c r="G53" s="30">
        <v>0</v>
      </c>
      <c r="H53" s="37">
        <v>0</v>
      </c>
      <c r="I53" s="71">
        <f t="shared" si="37"/>
        <v>0</v>
      </c>
      <c r="J53" s="73">
        <f t="shared" si="38"/>
        <v>1</v>
      </c>
      <c r="K53" s="37">
        <v>0</v>
      </c>
      <c r="L53" s="30"/>
      <c r="M53" s="37">
        <v>0</v>
      </c>
      <c r="N53" s="30"/>
      <c r="O53" s="37">
        <v>0</v>
      </c>
      <c r="P53" s="30"/>
      <c r="Q53" s="37">
        <v>1</v>
      </c>
      <c r="R53" s="71">
        <f t="shared" si="39"/>
        <v>0</v>
      </c>
      <c r="S53" s="73">
        <f t="shared" si="40"/>
        <v>0</v>
      </c>
      <c r="T53" s="71">
        <f t="shared" si="41"/>
        <v>0</v>
      </c>
      <c r="U53" s="73">
        <f t="shared" si="42"/>
        <v>0</v>
      </c>
      <c r="V53" s="37">
        <v>0</v>
      </c>
      <c r="W53" s="30"/>
      <c r="X53" s="37">
        <v>0</v>
      </c>
      <c r="Y53" s="30"/>
      <c r="Z53" s="37">
        <v>0</v>
      </c>
      <c r="AA53" s="30"/>
      <c r="AB53" s="37">
        <v>0</v>
      </c>
      <c r="AC53" s="71">
        <f t="shared" si="43"/>
        <v>0</v>
      </c>
      <c r="AD53" s="73">
        <f t="shared" si="44"/>
        <v>0</v>
      </c>
      <c r="AE53" s="37">
        <v>0</v>
      </c>
      <c r="AF53" s="30"/>
      <c r="AG53" s="37">
        <v>0</v>
      </c>
      <c r="AH53" s="30"/>
      <c r="AI53" s="37">
        <v>0</v>
      </c>
      <c r="AJ53" s="30"/>
      <c r="AK53" s="37">
        <v>0</v>
      </c>
      <c r="AL53" s="30"/>
      <c r="AM53" s="37">
        <v>0</v>
      </c>
      <c r="AN53" s="71">
        <f t="shared" si="45"/>
        <v>0</v>
      </c>
      <c r="AO53" s="73">
        <f t="shared" si="46"/>
        <v>1</v>
      </c>
    </row>
    <row r="54" spans="1:41" ht="30" customHeight="1" x14ac:dyDescent="0.15">
      <c r="B54" s="35"/>
      <c r="C54" s="36" t="s">
        <v>49</v>
      </c>
      <c r="D54" s="23"/>
      <c r="E54" s="71">
        <f t="shared" si="35"/>
        <v>0</v>
      </c>
      <c r="F54" s="73">
        <f t="shared" si="36"/>
        <v>0</v>
      </c>
      <c r="G54" s="30">
        <v>0</v>
      </c>
      <c r="H54" s="37">
        <v>0</v>
      </c>
      <c r="I54" s="71">
        <f t="shared" si="37"/>
        <v>0</v>
      </c>
      <c r="J54" s="73">
        <f t="shared" si="38"/>
        <v>0</v>
      </c>
      <c r="K54" s="37">
        <v>0</v>
      </c>
      <c r="L54" s="30"/>
      <c r="M54" s="37">
        <v>0</v>
      </c>
      <c r="N54" s="30"/>
      <c r="O54" s="37">
        <v>0</v>
      </c>
      <c r="P54" s="30"/>
      <c r="Q54" s="37">
        <v>0</v>
      </c>
      <c r="R54" s="71">
        <f t="shared" si="39"/>
        <v>0</v>
      </c>
      <c r="S54" s="73">
        <f t="shared" si="40"/>
        <v>0</v>
      </c>
      <c r="T54" s="71">
        <f t="shared" si="41"/>
        <v>0</v>
      </c>
      <c r="U54" s="73">
        <f t="shared" si="42"/>
        <v>0</v>
      </c>
      <c r="V54" s="37">
        <v>0</v>
      </c>
      <c r="W54" s="30"/>
      <c r="X54" s="37">
        <v>0</v>
      </c>
      <c r="Y54" s="30"/>
      <c r="Z54" s="37">
        <v>0</v>
      </c>
      <c r="AA54" s="30"/>
      <c r="AB54" s="37">
        <v>0</v>
      </c>
      <c r="AC54" s="71">
        <f t="shared" si="43"/>
        <v>0</v>
      </c>
      <c r="AD54" s="73">
        <f t="shared" si="44"/>
        <v>0</v>
      </c>
      <c r="AE54" s="37">
        <v>0</v>
      </c>
      <c r="AF54" s="30"/>
      <c r="AG54" s="37">
        <v>0</v>
      </c>
      <c r="AH54" s="30"/>
      <c r="AI54" s="37">
        <v>0</v>
      </c>
      <c r="AJ54" s="30"/>
      <c r="AK54" s="37">
        <v>0</v>
      </c>
      <c r="AL54" s="30"/>
      <c r="AM54" s="37">
        <v>0</v>
      </c>
      <c r="AN54" s="71">
        <f t="shared" si="45"/>
        <v>0</v>
      </c>
      <c r="AO54" s="73">
        <f t="shared" si="46"/>
        <v>0</v>
      </c>
    </row>
    <row r="55" spans="1:41" ht="30" customHeight="1" x14ac:dyDescent="0.15">
      <c r="B55" s="35"/>
      <c r="C55" s="36" t="s">
        <v>50</v>
      </c>
      <c r="D55" s="23"/>
      <c r="E55" s="71">
        <f t="shared" si="35"/>
        <v>0</v>
      </c>
      <c r="F55" s="73">
        <f t="shared" si="36"/>
        <v>0</v>
      </c>
      <c r="G55" s="30">
        <v>0</v>
      </c>
      <c r="H55" s="37">
        <v>0</v>
      </c>
      <c r="I55" s="71">
        <f t="shared" si="37"/>
        <v>0</v>
      </c>
      <c r="J55" s="73">
        <f t="shared" si="38"/>
        <v>0</v>
      </c>
      <c r="K55" s="37">
        <v>0</v>
      </c>
      <c r="L55" s="30"/>
      <c r="M55" s="37">
        <v>0</v>
      </c>
      <c r="N55" s="30"/>
      <c r="O55" s="37">
        <v>0</v>
      </c>
      <c r="P55" s="30"/>
      <c r="Q55" s="37">
        <v>0</v>
      </c>
      <c r="R55" s="71">
        <f t="shared" si="39"/>
        <v>0</v>
      </c>
      <c r="S55" s="73">
        <f t="shared" si="40"/>
        <v>0</v>
      </c>
      <c r="T55" s="71">
        <f t="shared" si="41"/>
        <v>0</v>
      </c>
      <c r="U55" s="73">
        <f t="shared" si="42"/>
        <v>0</v>
      </c>
      <c r="V55" s="37">
        <v>0</v>
      </c>
      <c r="W55" s="30"/>
      <c r="X55" s="37">
        <v>0</v>
      </c>
      <c r="Y55" s="30"/>
      <c r="Z55" s="37">
        <v>0</v>
      </c>
      <c r="AA55" s="30"/>
      <c r="AB55" s="37">
        <v>0</v>
      </c>
      <c r="AC55" s="71">
        <f t="shared" si="43"/>
        <v>0</v>
      </c>
      <c r="AD55" s="73">
        <f t="shared" si="44"/>
        <v>0</v>
      </c>
      <c r="AE55" s="37">
        <v>0</v>
      </c>
      <c r="AF55" s="30"/>
      <c r="AG55" s="37">
        <v>0</v>
      </c>
      <c r="AH55" s="30"/>
      <c r="AI55" s="37">
        <v>0</v>
      </c>
      <c r="AJ55" s="30"/>
      <c r="AK55" s="37">
        <v>0</v>
      </c>
      <c r="AL55" s="30"/>
      <c r="AM55" s="37">
        <v>0</v>
      </c>
      <c r="AN55" s="71">
        <f t="shared" si="45"/>
        <v>0</v>
      </c>
      <c r="AO55" s="73">
        <f t="shared" si="46"/>
        <v>0</v>
      </c>
    </row>
    <row r="56" spans="1:41" s="29" customFormat="1" ht="30" customHeight="1" x14ac:dyDescent="0.15">
      <c r="A56" s="25"/>
      <c r="B56" s="82" t="s">
        <v>51</v>
      </c>
      <c r="C56" s="82"/>
      <c r="D56" s="26"/>
      <c r="E56" s="71">
        <f>SUM(E57:E62)</f>
        <v>0</v>
      </c>
      <c r="F56" s="73">
        <f t="shared" ref="F56:AO56" si="47">SUM(F57:F62)</f>
        <v>2</v>
      </c>
      <c r="G56" s="71">
        <f>SUM(G57:G62)</f>
        <v>0</v>
      </c>
      <c r="H56" s="73">
        <f t="shared" si="47"/>
        <v>0</v>
      </c>
      <c r="I56" s="71">
        <f t="shared" si="47"/>
        <v>0</v>
      </c>
      <c r="J56" s="73">
        <f t="shared" si="47"/>
        <v>2</v>
      </c>
      <c r="K56" s="73">
        <f t="shared" si="47"/>
        <v>0</v>
      </c>
      <c r="L56" s="71">
        <f t="shared" si="47"/>
        <v>0</v>
      </c>
      <c r="M56" s="73">
        <f t="shared" si="47"/>
        <v>0</v>
      </c>
      <c r="N56" s="71">
        <f t="shared" si="47"/>
        <v>0</v>
      </c>
      <c r="O56" s="73">
        <f t="shared" si="47"/>
        <v>0</v>
      </c>
      <c r="P56" s="71">
        <f t="shared" si="47"/>
        <v>0</v>
      </c>
      <c r="Q56" s="73">
        <f t="shared" si="47"/>
        <v>2</v>
      </c>
      <c r="R56" s="71">
        <f t="shared" si="47"/>
        <v>0</v>
      </c>
      <c r="S56" s="73">
        <f t="shared" si="47"/>
        <v>1</v>
      </c>
      <c r="T56" s="71">
        <f t="shared" si="47"/>
        <v>0</v>
      </c>
      <c r="U56" s="73">
        <f t="shared" si="47"/>
        <v>1</v>
      </c>
      <c r="V56" s="73">
        <f t="shared" si="47"/>
        <v>0</v>
      </c>
      <c r="W56" s="71">
        <f t="shared" si="47"/>
        <v>0</v>
      </c>
      <c r="X56" s="73">
        <f t="shared" si="47"/>
        <v>0</v>
      </c>
      <c r="Y56" s="71">
        <f t="shared" si="47"/>
        <v>0</v>
      </c>
      <c r="Z56" s="73">
        <f t="shared" si="47"/>
        <v>0</v>
      </c>
      <c r="AA56" s="71">
        <f t="shared" si="47"/>
        <v>0</v>
      </c>
      <c r="AB56" s="73">
        <f t="shared" si="47"/>
        <v>1</v>
      </c>
      <c r="AC56" s="71">
        <f t="shared" si="47"/>
        <v>0</v>
      </c>
      <c r="AD56" s="73">
        <f t="shared" si="47"/>
        <v>0</v>
      </c>
      <c r="AE56" s="73">
        <f t="shared" si="47"/>
        <v>0</v>
      </c>
      <c r="AF56" s="71">
        <f t="shared" si="47"/>
        <v>0</v>
      </c>
      <c r="AG56" s="73">
        <f t="shared" si="47"/>
        <v>0</v>
      </c>
      <c r="AH56" s="71">
        <f t="shared" si="47"/>
        <v>0</v>
      </c>
      <c r="AI56" s="73">
        <f t="shared" si="47"/>
        <v>0</v>
      </c>
      <c r="AJ56" s="71">
        <f t="shared" si="47"/>
        <v>0</v>
      </c>
      <c r="AK56" s="73">
        <f t="shared" si="47"/>
        <v>0</v>
      </c>
      <c r="AL56" s="71">
        <f t="shared" si="47"/>
        <v>0</v>
      </c>
      <c r="AM56" s="73">
        <f t="shared" si="47"/>
        <v>0</v>
      </c>
      <c r="AN56" s="71">
        <f t="shared" si="47"/>
        <v>0</v>
      </c>
      <c r="AO56" s="73">
        <f t="shared" si="47"/>
        <v>1</v>
      </c>
    </row>
    <row r="57" spans="1:41" ht="30" customHeight="1" x14ac:dyDescent="0.15">
      <c r="B57" s="35"/>
      <c r="C57" s="36" t="s">
        <v>52</v>
      </c>
      <c r="D57" s="23"/>
      <c r="E57" s="71">
        <f>SUM(G57,I57)</f>
        <v>0</v>
      </c>
      <c r="F57" s="73">
        <f t="shared" ref="F57:F62" si="48">SUM(H57,J57)</f>
        <v>0</v>
      </c>
      <c r="G57" s="30">
        <v>0</v>
      </c>
      <c r="H57" s="37">
        <v>0</v>
      </c>
      <c r="I57" s="71">
        <f t="shared" si="37"/>
        <v>0</v>
      </c>
      <c r="J57" s="73">
        <f t="shared" ref="J57:J62" si="49">SUM(K57,M57,O57,Q57)</f>
        <v>0</v>
      </c>
      <c r="K57" s="37">
        <v>0</v>
      </c>
      <c r="L57" s="30"/>
      <c r="M57" s="37">
        <v>0</v>
      </c>
      <c r="N57" s="30"/>
      <c r="O57" s="37">
        <v>0</v>
      </c>
      <c r="P57" s="30"/>
      <c r="Q57" s="37">
        <v>0</v>
      </c>
      <c r="R57" s="71">
        <f t="shared" si="39"/>
        <v>0</v>
      </c>
      <c r="S57" s="73">
        <f t="shared" ref="S57:S62" si="50">SUM(U57,AD57,AM57)</f>
        <v>0</v>
      </c>
      <c r="T57" s="71">
        <f t="shared" si="41"/>
        <v>0</v>
      </c>
      <c r="U57" s="73">
        <f t="shared" ref="U57:U62" si="51">SUM(V57,X57,Z57,AB57)</f>
        <v>0</v>
      </c>
      <c r="V57" s="37">
        <v>0</v>
      </c>
      <c r="W57" s="30"/>
      <c r="X57" s="37">
        <v>0</v>
      </c>
      <c r="Y57" s="30"/>
      <c r="Z57" s="37">
        <v>0</v>
      </c>
      <c r="AA57" s="30"/>
      <c r="AB57" s="37">
        <v>0</v>
      </c>
      <c r="AC57" s="71">
        <f t="shared" si="43"/>
        <v>0</v>
      </c>
      <c r="AD57" s="73">
        <f t="shared" ref="AD57:AD62" si="52">SUM(AE57,AG57,AI57,AK57)</f>
        <v>0</v>
      </c>
      <c r="AE57" s="37">
        <v>0</v>
      </c>
      <c r="AF57" s="30"/>
      <c r="AG57" s="37">
        <v>0</v>
      </c>
      <c r="AH57" s="30"/>
      <c r="AI57" s="37">
        <v>0</v>
      </c>
      <c r="AJ57" s="30"/>
      <c r="AK57" s="37">
        <v>0</v>
      </c>
      <c r="AL57" s="30"/>
      <c r="AM57" s="37">
        <v>0</v>
      </c>
      <c r="AN57" s="71">
        <f t="shared" si="45"/>
        <v>0</v>
      </c>
      <c r="AO57" s="73">
        <f t="shared" ref="AO57:AO62" si="53">F57-S57</f>
        <v>0</v>
      </c>
    </row>
    <row r="58" spans="1:41" ht="30" customHeight="1" x14ac:dyDescent="0.15">
      <c r="B58" s="35"/>
      <c r="C58" s="36" t="s">
        <v>53</v>
      </c>
      <c r="D58" s="23"/>
      <c r="E58" s="71">
        <f t="shared" ref="E58:E73" si="54">SUM(G58,I58)</f>
        <v>0</v>
      </c>
      <c r="F58" s="73">
        <f t="shared" si="48"/>
        <v>0</v>
      </c>
      <c r="G58" s="30">
        <v>0</v>
      </c>
      <c r="H58" s="37">
        <v>0</v>
      </c>
      <c r="I58" s="71">
        <f t="shared" si="37"/>
        <v>0</v>
      </c>
      <c r="J58" s="73">
        <f t="shared" si="49"/>
        <v>0</v>
      </c>
      <c r="K58" s="37">
        <v>0</v>
      </c>
      <c r="L58" s="30"/>
      <c r="M58" s="37">
        <v>0</v>
      </c>
      <c r="N58" s="30"/>
      <c r="O58" s="37">
        <v>0</v>
      </c>
      <c r="P58" s="30"/>
      <c r="Q58" s="37">
        <v>0</v>
      </c>
      <c r="R58" s="71">
        <f t="shared" si="39"/>
        <v>0</v>
      </c>
      <c r="S58" s="73">
        <f t="shared" si="50"/>
        <v>0</v>
      </c>
      <c r="T58" s="71">
        <f t="shared" si="41"/>
        <v>0</v>
      </c>
      <c r="U58" s="73">
        <f t="shared" si="51"/>
        <v>0</v>
      </c>
      <c r="V58" s="37">
        <v>0</v>
      </c>
      <c r="W58" s="30"/>
      <c r="X58" s="37">
        <v>0</v>
      </c>
      <c r="Y58" s="30"/>
      <c r="Z58" s="37">
        <v>0</v>
      </c>
      <c r="AA58" s="30"/>
      <c r="AB58" s="37">
        <v>0</v>
      </c>
      <c r="AC58" s="71">
        <f t="shared" si="43"/>
        <v>0</v>
      </c>
      <c r="AD58" s="73">
        <f t="shared" si="52"/>
        <v>0</v>
      </c>
      <c r="AE58" s="37">
        <v>0</v>
      </c>
      <c r="AF58" s="30"/>
      <c r="AG58" s="37">
        <v>0</v>
      </c>
      <c r="AH58" s="30"/>
      <c r="AI58" s="37">
        <v>0</v>
      </c>
      <c r="AJ58" s="30"/>
      <c r="AK58" s="37">
        <v>0</v>
      </c>
      <c r="AL58" s="30"/>
      <c r="AM58" s="37">
        <v>0</v>
      </c>
      <c r="AN58" s="71">
        <f t="shared" si="45"/>
        <v>0</v>
      </c>
      <c r="AO58" s="73">
        <f t="shared" si="53"/>
        <v>0</v>
      </c>
    </row>
    <row r="59" spans="1:41" ht="30" customHeight="1" x14ac:dyDescent="0.15">
      <c r="B59" s="35"/>
      <c r="C59" s="36" t="s">
        <v>54</v>
      </c>
      <c r="D59" s="23"/>
      <c r="E59" s="71">
        <f t="shared" si="54"/>
        <v>0</v>
      </c>
      <c r="F59" s="73">
        <f t="shared" si="48"/>
        <v>1</v>
      </c>
      <c r="G59" s="30">
        <v>0</v>
      </c>
      <c r="H59" s="37">
        <v>0</v>
      </c>
      <c r="I59" s="71">
        <f t="shared" si="37"/>
        <v>0</v>
      </c>
      <c r="J59" s="73">
        <f t="shared" si="49"/>
        <v>1</v>
      </c>
      <c r="K59" s="37">
        <v>0</v>
      </c>
      <c r="L59" s="30"/>
      <c r="M59" s="37">
        <v>0</v>
      </c>
      <c r="N59" s="30"/>
      <c r="O59" s="37">
        <v>0</v>
      </c>
      <c r="P59" s="30"/>
      <c r="Q59" s="37">
        <v>1</v>
      </c>
      <c r="R59" s="71">
        <f t="shared" si="39"/>
        <v>0</v>
      </c>
      <c r="S59" s="73">
        <f t="shared" si="50"/>
        <v>0</v>
      </c>
      <c r="T59" s="71">
        <f t="shared" si="41"/>
        <v>0</v>
      </c>
      <c r="U59" s="73">
        <f t="shared" si="51"/>
        <v>0</v>
      </c>
      <c r="V59" s="37">
        <v>0</v>
      </c>
      <c r="W59" s="30"/>
      <c r="X59" s="37">
        <v>0</v>
      </c>
      <c r="Y59" s="30"/>
      <c r="Z59" s="37">
        <v>0</v>
      </c>
      <c r="AA59" s="30"/>
      <c r="AB59" s="37">
        <v>0</v>
      </c>
      <c r="AC59" s="71">
        <f t="shared" si="43"/>
        <v>0</v>
      </c>
      <c r="AD59" s="73">
        <f t="shared" si="52"/>
        <v>0</v>
      </c>
      <c r="AE59" s="37">
        <v>0</v>
      </c>
      <c r="AF59" s="30"/>
      <c r="AG59" s="37">
        <v>0</v>
      </c>
      <c r="AH59" s="30"/>
      <c r="AI59" s="37">
        <v>0</v>
      </c>
      <c r="AJ59" s="30"/>
      <c r="AK59" s="37">
        <v>0</v>
      </c>
      <c r="AL59" s="30"/>
      <c r="AM59" s="37">
        <v>0</v>
      </c>
      <c r="AN59" s="71">
        <f t="shared" si="45"/>
        <v>0</v>
      </c>
      <c r="AO59" s="73">
        <f t="shared" si="53"/>
        <v>1</v>
      </c>
    </row>
    <row r="60" spans="1:41" ht="30" customHeight="1" x14ac:dyDescent="0.15">
      <c r="B60" s="35"/>
      <c r="C60" s="36" t="s">
        <v>55</v>
      </c>
      <c r="D60" s="23"/>
      <c r="E60" s="71">
        <f t="shared" si="54"/>
        <v>0</v>
      </c>
      <c r="F60" s="73">
        <f t="shared" si="48"/>
        <v>1</v>
      </c>
      <c r="G60" s="30">
        <v>0</v>
      </c>
      <c r="H60" s="37">
        <v>0</v>
      </c>
      <c r="I60" s="71">
        <f t="shared" si="37"/>
        <v>0</v>
      </c>
      <c r="J60" s="73">
        <f t="shared" si="49"/>
        <v>1</v>
      </c>
      <c r="K60" s="37">
        <v>0</v>
      </c>
      <c r="L60" s="30"/>
      <c r="M60" s="37">
        <v>0</v>
      </c>
      <c r="N60" s="30"/>
      <c r="O60" s="37">
        <v>0</v>
      </c>
      <c r="P60" s="30"/>
      <c r="Q60" s="37">
        <v>1</v>
      </c>
      <c r="R60" s="71">
        <f t="shared" si="39"/>
        <v>0</v>
      </c>
      <c r="S60" s="73">
        <f t="shared" si="50"/>
        <v>1</v>
      </c>
      <c r="T60" s="71">
        <f t="shared" si="41"/>
        <v>0</v>
      </c>
      <c r="U60" s="73">
        <f t="shared" si="51"/>
        <v>1</v>
      </c>
      <c r="V60" s="37">
        <v>0</v>
      </c>
      <c r="W60" s="30"/>
      <c r="X60" s="37">
        <v>0</v>
      </c>
      <c r="Y60" s="30"/>
      <c r="Z60" s="37">
        <v>0</v>
      </c>
      <c r="AA60" s="30"/>
      <c r="AB60" s="37">
        <v>1</v>
      </c>
      <c r="AC60" s="71">
        <f t="shared" si="43"/>
        <v>0</v>
      </c>
      <c r="AD60" s="73">
        <f t="shared" si="52"/>
        <v>0</v>
      </c>
      <c r="AE60" s="37">
        <v>0</v>
      </c>
      <c r="AF60" s="30"/>
      <c r="AG60" s="37">
        <v>0</v>
      </c>
      <c r="AH60" s="30"/>
      <c r="AI60" s="37">
        <v>0</v>
      </c>
      <c r="AJ60" s="30"/>
      <c r="AK60" s="37">
        <v>0</v>
      </c>
      <c r="AL60" s="30"/>
      <c r="AM60" s="37">
        <v>0</v>
      </c>
      <c r="AN60" s="71">
        <f t="shared" si="45"/>
        <v>0</v>
      </c>
      <c r="AO60" s="73">
        <f t="shared" si="53"/>
        <v>0</v>
      </c>
    </row>
    <row r="61" spans="1:41" ht="30" customHeight="1" x14ac:dyDescent="0.15">
      <c r="B61" s="35"/>
      <c r="C61" s="36" t="s">
        <v>56</v>
      </c>
      <c r="D61" s="23"/>
      <c r="E61" s="71">
        <f t="shared" si="54"/>
        <v>0</v>
      </c>
      <c r="F61" s="73">
        <f t="shared" si="48"/>
        <v>0</v>
      </c>
      <c r="G61" s="30">
        <v>0</v>
      </c>
      <c r="H61" s="37">
        <v>0</v>
      </c>
      <c r="I61" s="71">
        <f t="shared" si="37"/>
        <v>0</v>
      </c>
      <c r="J61" s="73">
        <f t="shared" si="49"/>
        <v>0</v>
      </c>
      <c r="K61" s="37">
        <v>0</v>
      </c>
      <c r="L61" s="30"/>
      <c r="M61" s="37">
        <v>0</v>
      </c>
      <c r="N61" s="30"/>
      <c r="O61" s="37">
        <v>0</v>
      </c>
      <c r="P61" s="30"/>
      <c r="Q61" s="37">
        <v>0</v>
      </c>
      <c r="R61" s="71">
        <f t="shared" si="39"/>
        <v>0</v>
      </c>
      <c r="S61" s="73">
        <f t="shared" si="50"/>
        <v>0</v>
      </c>
      <c r="T61" s="71">
        <f t="shared" si="41"/>
        <v>0</v>
      </c>
      <c r="U61" s="73">
        <f t="shared" si="51"/>
        <v>0</v>
      </c>
      <c r="V61" s="37">
        <v>0</v>
      </c>
      <c r="W61" s="30"/>
      <c r="X61" s="37">
        <v>0</v>
      </c>
      <c r="Y61" s="30"/>
      <c r="Z61" s="37">
        <v>0</v>
      </c>
      <c r="AA61" s="30"/>
      <c r="AB61" s="37">
        <v>0</v>
      </c>
      <c r="AC61" s="71">
        <f t="shared" si="43"/>
        <v>0</v>
      </c>
      <c r="AD61" s="73">
        <f t="shared" si="52"/>
        <v>0</v>
      </c>
      <c r="AE61" s="37">
        <v>0</v>
      </c>
      <c r="AF61" s="30"/>
      <c r="AG61" s="37">
        <v>0</v>
      </c>
      <c r="AH61" s="30"/>
      <c r="AI61" s="37">
        <v>0</v>
      </c>
      <c r="AJ61" s="30"/>
      <c r="AK61" s="37">
        <v>0</v>
      </c>
      <c r="AL61" s="30"/>
      <c r="AM61" s="37">
        <v>0</v>
      </c>
      <c r="AN61" s="71">
        <f t="shared" si="45"/>
        <v>0</v>
      </c>
      <c r="AO61" s="73">
        <f t="shared" si="53"/>
        <v>0</v>
      </c>
    </row>
    <row r="62" spans="1:41" ht="30" customHeight="1" x14ac:dyDescent="0.15">
      <c r="B62" s="35"/>
      <c r="C62" s="36" t="s">
        <v>57</v>
      </c>
      <c r="D62" s="23"/>
      <c r="E62" s="71">
        <f t="shared" si="54"/>
        <v>0</v>
      </c>
      <c r="F62" s="73">
        <f t="shared" si="48"/>
        <v>0</v>
      </c>
      <c r="G62" s="30">
        <v>0</v>
      </c>
      <c r="H62" s="37">
        <v>0</v>
      </c>
      <c r="I62" s="71">
        <f t="shared" si="37"/>
        <v>0</v>
      </c>
      <c r="J62" s="73">
        <f t="shared" si="49"/>
        <v>0</v>
      </c>
      <c r="K62" s="37">
        <v>0</v>
      </c>
      <c r="L62" s="30"/>
      <c r="M62" s="37">
        <v>0</v>
      </c>
      <c r="N62" s="30"/>
      <c r="O62" s="37">
        <v>0</v>
      </c>
      <c r="P62" s="30"/>
      <c r="Q62" s="37">
        <v>0</v>
      </c>
      <c r="R62" s="71">
        <f t="shared" si="39"/>
        <v>0</v>
      </c>
      <c r="S62" s="73">
        <f t="shared" si="50"/>
        <v>0</v>
      </c>
      <c r="T62" s="71">
        <f t="shared" si="41"/>
        <v>0</v>
      </c>
      <c r="U62" s="73">
        <f t="shared" si="51"/>
        <v>0</v>
      </c>
      <c r="V62" s="37">
        <v>0</v>
      </c>
      <c r="W62" s="30"/>
      <c r="X62" s="37">
        <v>0</v>
      </c>
      <c r="Y62" s="30"/>
      <c r="Z62" s="37">
        <v>0</v>
      </c>
      <c r="AA62" s="30"/>
      <c r="AB62" s="37">
        <v>0</v>
      </c>
      <c r="AC62" s="71">
        <f t="shared" si="43"/>
        <v>0</v>
      </c>
      <c r="AD62" s="73">
        <f t="shared" si="52"/>
        <v>0</v>
      </c>
      <c r="AE62" s="37">
        <v>0</v>
      </c>
      <c r="AF62" s="30"/>
      <c r="AG62" s="37">
        <v>0</v>
      </c>
      <c r="AH62" s="30"/>
      <c r="AI62" s="37">
        <v>0</v>
      </c>
      <c r="AJ62" s="30"/>
      <c r="AK62" s="37">
        <v>0</v>
      </c>
      <c r="AL62" s="30"/>
      <c r="AM62" s="37">
        <v>0</v>
      </c>
      <c r="AN62" s="71">
        <f t="shared" si="45"/>
        <v>0</v>
      </c>
      <c r="AO62" s="73">
        <f t="shared" si="53"/>
        <v>0</v>
      </c>
    </row>
    <row r="63" spans="1:41" s="29" customFormat="1" ht="30" customHeight="1" x14ac:dyDescent="0.15">
      <c r="A63" s="25"/>
      <c r="B63" s="82" t="s">
        <v>58</v>
      </c>
      <c r="C63" s="82"/>
      <c r="D63" s="26"/>
      <c r="E63" s="71">
        <f t="shared" ref="E63:AO63" si="55">SUM(E64:E68)</f>
        <v>0</v>
      </c>
      <c r="F63" s="73">
        <f t="shared" si="55"/>
        <v>3</v>
      </c>
      <c r="G63" s="71">
        <f t="shared" si="55"/>
        <v>0</v>
      </c>
      <c r="H63" s="73">
        <f t="shared" si="55"/>
        <v>1</v>
      </c>
      <c r="I63" s="71">
        <f t="shared" si="55"/>
        <v>0</v>
      </c>
      <c r="J63" s="73">
        <f t="shared" si="55"/>
        <v>2</v>
      </c>
      <c r="K63" s="73">
        <f t="shared" si="55"/>
        <v>0</v>
      </c>
      <c r="L63" s="71">
        <f t="shared" si="55"/>
        <v>0</v>
      </c>
      <c r="M63" s="73">
        <f t="shared" si="55"/>
        <v>0</v>
      </c>
      <c r="N63" s="71">
        <f t="shared" si="55"/>
        <v>0</v>
      </c>
      <c r="O63" s="73">
        <f t="shared" si="55"/>
        <v>0</v>
      </c>
      <c r="P63" s="71">
        <f t="shared" si="55"/>
        <v>0</v>
      </c>
      <c r="Q63" s="73">
        <f t="shared" si="55"/>
        <v>2</v>
      </c>
      <c r="R63" s="71">
        <f t="shared" si="55"/>
        <v>0</v>
      </c>
      <c r="S63" s="73">
        <f t="shared" si="55"/>
        <v>0</v>
      </c>
      <c r="T63" s="71">
        <f t="shared" si="55"/>
        <v>0</v>
      </c>
      <c r="U63" s="73">
        <f t="shared" si="55"/>
        <v>0</v>
      </c>
      <c r="V63" s="73">
        <f t="shared" si="55"/>
        <v>0</v>
      </c>
      <c r="W63" s="71">
        <f t="shared" si="55"/>
        <v>0</v>
      </c>
      <c r="X63" s="73">
        <f t="shared" si="55"/>
        <v>0</v>
      </c>
      <c r="Y63" s="71">
        <f t="shared" si="55"/>
        <v>0</v>
      </c>
      <c r="Z63" s="73">
        <f t="shared" si="55"/>
        <v>0</v>
      </c>
      <c r="AA63" s="71">
        <f t="shared" si="55"/>
        <v>0</v>
      </c>
      <c r="AB63" s="73">
        <f t="shared" si="55"/>
        <v>0</v>
      </c>
      <c r="AC63" s="71">
        <f t="shared" si="55"/>
        <v>0</v>
      </c>
      <c r="AD63" s="73">
        <f t="shared" si="55"/>
        <v>0</v>
      </c>
      <c r="AE63" s="73">
        <f t="shared" si="55"/>
        <v>0</v>
      </c>
      <c r="AF63" s="71">
        <f t="shared" si="55"/>
        <v>0</v>
      </c>
      <c r="AG63" s="73">
        <f t="shared" si="55"/>
        <v>0</v>
      </c>
      <c r="AH63" s="71">
        <f t="shared" si="55"/>
        <v>0</v>
      </c>
      <c r="AI63" s="73">
        <f t="shared" si="55"/>
        <v>0</v>
      </c>
      <c r="AJ63" s="71">
        <f t="shared" si="55"/>
        <v>0</v>
      </c>
      <c r="AK63" s="73">
        <f t="shared" si="55"/>
        <v>0</v>
      </c>
      <c r="AL63" s="71">
        <f t="shared" si="55"/>
        <v>0</v>
      </c>
      <c r="AM63" s="73">
        <f t="shared" si="55"/>
        <v>0</v>
      </c>
      <c r="AN63" s="71">
        <f t="shared" si="55"/>
        <v>0</v>
      </c>
      <c r="AO63" s="73">
        <f t="shared" si="55"/>
        <v>3</v>
      </c>
    </row>
    <row r="64" spans="1:41" ht="30" customHeight="1" x14ac:dyDescent="0.15">
      <c r="B64" s="35"/>
      <c r="C64" s="36" t="s">
        <v>59</v>
      </c>
      <c r="D64" s="23"/>
      <c r="E64" s="71">
        <f t="shared" si="54"/>
        <v>0</v>
      </c>
      <c r="F64" s="73">
        <f>SUM(H64,J64)</f>
        <v>0</v>
      </c>
      <c r="G64" s="30">
        <v>0</v>
      </c>
      <c r="H64" s="37">
        <v>0</v>
      </c>
      <c r="I64" s="71">
        <f t="shared" si="37"/>
        <v>0</v>
      </c>
      <c r="J64" s="73">
        <f>SUM(K64,M64,O64,Q64)</f>
        <v>0</v>
      </c>
      <c r="K64" s="37">
        <v>0</v>
      </c>
      <c r="L64" s="30"/>
      <c r="M64" s="37">
        <v>0</v>
      </c>
      <c r="N64" s="30"/>
      <c r="O64" s="37">
        <v>0</v>
      </c>
      <c r="P64" s="30"/>
      <c r="Q64" s="37">
        <v>0</v>
      </c>
      <c r="R64" s="71">
        <f t="shared" si="39"/>
        <v>0</v>
      </c>
      <c r="S64" s="73">
        <f>SUM(U64,AD64,AM64)</f>
        <v>0</v>
      </c>
      <c r="T64" s="71">
        <f t="shared" si="41"/>
        <v>0</v>
      </c>
      <c r="U64" s="73">
        <f>SUM(V64,X64,Z64,AB64)</f>
        <v>0</v>
      </c>
      <c r="V64" s="37">
        <v>0</v>
      </c>
      <c r="W64" s="30"/>
      <c r="X64" s="37">
        <v>0</v>
      </c>
      <c r="Y64" s="30"/>
      <c r="Z64" s="37">
        <v>0</v>
      </c>
      <c r="AA64" s="30"/>
      <c r="AB64" s="37">
        <v>0</v>
      </c>
      <c r="AC64" s="71">
        <f t="shared" si="43"/>
        <v>0</v>
      </c>
      <c r="AD64" s="73">
        <f>SUM(AE64,AG64,AI64,AK64)</f>
        <v>0</v>
      </c>
      <c r="AE64" s="37">
        <v>0</v>
      </c>
      <c r="AF64" s="30"/>
      <c r="AG64" s="37">
        <v>0</v>
      </c>
      <c r="AH64" s="30"/>
      <c r="AI64" s="37">
        <v>0</v>
      </c>
      <c r="AJ64" s="30"/>
      <c r="AK64" s="37">
        <v>0</v>
      </c>
      <c r="AL64" s="30"/>
      <c r="AM64" s="37">
        <v>0</v>
      </c>
      <c r="AN64" s="71">
        <f t="shared" si="45"/>
        <v>0</v>
      </c>
      <c r="AO64" s="73">
        <f>F64-S64</f>
        <v>0</v>
      </c>
    </row>
    <row r="65" spans="1:41" ht="30" customHeight="1" x14ac:dyDescent="0.15">
      <c r="B65" s="35"/>
      <c r="C65" s="36" t="s">
        <v>60</v>
      </c>
      <c r="D65" s="23"/>
      <c r="E65" s="71">
        <f t="shared" si="54"/>
        <v>0</v>
      </c>
      <c r="F65" s="73">
        <f>SUM(H65,J65)</f>
        <v>1</v>
      </c>
      <c r="G65" s="30">
        <v>0</v>
      </c>
      <c r="H65" s="37">
        <v>1</v>
      </c>
      <c r="I65" s="71">
        <f t="shared" si="37"/>
        <v>0</v>
      </c>
      <c r="J65" s="73">
        <f>SUM(K65,M65,O65,Q65)</f>
        <v>0</v>
      </c>
      <c r="K65" s="37">
        <v>0</v>
      </c>
      <c r="L65" s="30"/>
      <c r="M65" s="37">
        <v>0</v>
      </c>
      <c r="N65" s="30"/>
      <c r="O65" s="37">
        <v>0</v>
      </c>
      <c r="P65" s="30"/>
      <c r="Q65" s="37">
        <v>0</v>
      </c>
      <c r="R65" s="71">
        <f t="shared" si="39"/>
        <v>0</v>
      </c>
      <c r="S65" s="73">
        <f>SUM(U65,AD65,AM65)</f>
        <v>0</v>
      </c>
      <c r="T65" s="71">
        <f t="shared" si="41"/>
        <v>0</v>
      </c>
      <c r="U65" s="73">
        <f>SUM(V65,X65,Z65,AB65)</f>
        <v>0</v>
      </c>
      <c r="V65" s="37">
        <v>0</v>
      </c>
      <c r="W65" s="30"/>
      <c r="X65" s="37">
        <v>0</v>
      </c>
      <c r="Y65" s="30"/>
      <c r="Z65" s="37">
        <v>0</v>
      </c>
      <c r="AA65" s="30"/>
      <c r="AB65" s="37">
        <v>0</v>
      </c>
      <c r="AC65" s="71">
        <f t="shared" si="43"/>
        <v>0</v>
      </c>
      <c r="AD65" s="73">
        <f>SUM(AE65,AG65,AI65,AK65)</f>
        <v>0</v>
      </c>
      <c r="AE65" s="37">
        <v>0</v>
      </c>
      <c r="AF65" s="30"/>
      <c r="AG65" s="37">
        <v>0</v>
      </c>
      <c r="AH65" s="30"/>
      <c r="AI65" s="37">
        <v>0</v>
      </c>
      <c r="AJ65" s="30"/>
      <c r="AK65" s="37">
        <v>0</v>
      </c>
      <c r="AL65" s="30"/>
      <c r="AM65" s="37">
        <v>0</v>
      </c>
      <c r="AN65" s="71">
        <f t="shared" si="45"/>
        <v>0</v>
      </c>
      <c r="AO65" s="73">
        <f>F65-S65</f>
        <v>1</v>
      </c>
    </row>
    <row r="66" spans="1:41" ht="30" customHeight="1" x14ac:dyDescent="0.15">
      <c r="B66" s="35"/>
      <c r="C66" s="36" t="s">
        <v>61</v>
      </c>
      <c r="D66" s="23"/>
      <c r="E66" s="71">
        <f t="shared" si="54"/>
        <v>0</v>
      </c>
      <c r="F66" s="73">
        <f>SUM(H66,J66)</f>
        <v>0</v>
      </c>
      <c r="G66" s="30">
        <v>0</v>
      </c>
      <c r="H66" s="37">
        <v>0</v>
      </c>
      <c r="I66" s="71">
        <f t="shared" si="37"/>
        <v>0</v>
      </c>
      <c r="J66" s="73">
        <f>SUM(K66,M66,O66,Q66)</f>
        <v>0</v>
      </c>
      <c r="K66" s="37">
        <v>0</v>
      </c>
      <c r="L66" s="30"/>
      <c r="M66" s="37">
        <v>0</v>
      </c>
      <c r="N66" s="30"/>
      <c r="O66" s="37">
        <v>0</v>
      </c>
      <c r="P66" s="30"/>
      <c r="Q66" s="37">
        <v>0</v>
      </c>
      <c r="R66" s="71">
        <f t="shared" si="39"/>
        <v>0</v>
      </c>
      <c r="S66" s="73">
        <f>SUM(U66,AD66,AM66)</f>
        <v>0</v>
      </c>
      <c r="T66" s="71">
        <f t="shared" si="41"/>
        <v>0</v>
      </c>
      <c r="U66" s="73">
        <f>SUM(V66,X66,Z66,AB66)</f>
        <v>0</v>
      </c>
      <c r="V66" s="37">
        <v>0</v>
      </c>
      <c r="W66" s="30"/>
      <c r="X66" s="37">
        <v>0</v>
      </c>
      <c r="Y66" s="30"/>
      <c r="Z66" s="37">
        <v>0</v>
      </c>
      <c r="AA66" s="30"/>
      <c r="AB66" s="37">
        <v>0</v>
      </c>
      <c r="AC66" s="71">
        <f t="shared" si="43"/>
        <v>0</v>
      </c>
      <c r="AD66" s="73">
        <f>SUM(AE66,AG66,AI66,AK66)</f>
        <v>0</v>
      </c>
      <c r="AE66" s="37">
        <v>0</v>
      </c>
      <c r="AF66" s="30"/>
      <c r="AG66" s="37">
        <v>0</v>
      </c>
      <c r="AH66" s="30"/>
      <c r="AI66" s="37">
        <v>0</v>
      </c>
      <c r="AJ66" s="30"/>
      <c r="AK66" s="37">
        <v>0</v>
      </c>
      <c r="AL66" s="30"/>
      <c r="AM66" s="37">
        <v>0</v>
      </c>
      <c r="AN66" s="71">
        <f t="shared" si="45"/>
        <v>0</v>
      </c>
      <c r="AO66" s="73">
        <f>F66-S66</f>
        <v>0</v>
      </c>
    </row>
    <row r="67" spans="1:41" ht="30" customHeight="1" x14ac:dyDescent="0.15">
      <c r="B67" s="35"/>
      <c r="C67" s="36" t="s">
        <v>62</v>
      </c>
      <c r="D67" s="23"/>
      <c r="E67" s="71">
        <f t="shared" si="54"/>
        <v>0</v>
      </c>
      <c r="F67" s="73">
        <f>SUM(H67,J67)</f>
        <v>2</v>
      </c>
      <c r="G67" s="30">
        <v>0</v>
      </c>
      <c r="H67" s="37">
        <v>0</v>
      </c>
      <c r="I67" s="71">
        <f t="shared" si="37"/>
        <v>0</v>
      </c>
      <c r="J67" s="73">
        <f>SUM(K67,M67,O67,Q67)</f>
        <v>2</v>
      </c>
      <c r="K67" s="37">
        <v>0</v>
      </c>
      <c r="L67" s="30"/>
      <c r="M67" s="37">
        <v>0</v>
      </c>
      <c r="N67" s="30"/>
      <c r="O67" s="37">
        <v>0</v>
      </c>
      <c r="P67" s="30"/>
      <c r="Q67" s="37">
        <v>2</v>
      </c>
      <c r="R67" s="71">
        <f t="shared" si="39"/>
        <v>0</v>
      </c>
      <c r="S67" s="73">
        <f>SUM(U67,AD67,AM67)</f>
        <v>0</v>
      </c>
      <c r="T67" s="71">
        <f t="shared" si="41"/>
        <v>0</v>
      </c>
      <c r="U67" s="73">
        <f>SUM(V67,X67,Z67,AB67)</f>
        <v>0</v>
      </c>
      <c r="V67" s="37">
        <v>0</v>
      </c>
      <c r="W67" s="30"/>
      <c r="X67" s="37">
        <v>0</v>
      </c>
      <c r="Y67" s="30"/>
      <c r="Z67" s="37">
        <v>0</v>
      </c>
      <c r="AA67" s="30"/>
      <c r="AB67" s="37">
        <v>0</v>
      </c>
      <c r="AC67" s="71">
        <f t="shared" si="43"/>
        <v>0</v>
      </c>
      <c r="AD67" s="73">
        <f>SUM(AE67,AG67,AI67,AK67)</f>
        <v>0</v>
      </c>
      <c r="AE67" s="37">
        <v>0</v>
      </c>
      <c r="AF67" s="30"/>
      <c r="AG67" s="37">
        <v>0</v>
      </c>
      <c r="AH67" s="30"/>
      <c r="AI67" s="37">
        <v>0</v>
      </c>
      <c r="AJ67" s="30"/>
      <c r="AK67" s="37">
        <v>0</v>
      </c>
      <c r="AL67" s="30"/>
      <c r="AM67" s="37">
        <v>0</v>
      </c>
      <c r="AN67" s="71">
        <f t="shared" si="45"/>
        <v>0</v>
      </c>
      <c r="AO67" s="73">
        <f>F67-S67</f>
        <v>2</v>
      </c>
    </row>
    <row r="68" spans="1:41" ht="30" customHeight="1" x14ac:dyDescent="0.15">
      <c r="B68" s="35"/>
      <c r="C68" s="36" t="s">
        <v>63</v>
      </c>
      <c r="D68" s="23"/>
      <c r="E68" s="71">
        <f t="shared" si="54"/>
        <v>0</v>
      </c>
      <c r="F68" s="73">
        <f>SUM(H68,J68)</f>
        <v>0</v>
      </c>
      <c r="G68" s="30">
        <v>0</v>
      </c>
      <c r="H68" s="37">
        <v>0</v>
      </c>
      <c r="I68" s="71">
        <f t="shared" si="37"/>
        <v>0</v>
      </c>
      <c r="J68" s="73">
        <f>SUM(K68,M68,O68,Q68)</f>
        <v>0</v>
      </c>
      <c r="K68" s="37">
        <v>0</v>
      </c>
      <c r="L68" s="30"/>
      <c r="M68" s="37">
        <v>0</v>
      </c>
      <c r="N68" s="30"/>
      <c r="O68" s="37">
        <v>0</v>
      </c>
      <c r="P68" s="30"/>
      <c r="Q68" s="37">
        <v>0</v>
      </c>
      <c r="R68" s="71">
        <f t="shared" si="39"/>
        <v>0</v>
      </c>
      <c r="S68" s="73">
        <f>SUM(U68,AD68,AM68)</f>
        <v>0</v>
      </c>
      <c r="T68" s="71">
        <f t="shared" si="41"/>
        <v>0</v>
      </c>
      <c r="U68" s="73">
        <f>SUM(V68,X68,Z68,AB68)</f>
        <v>0</v>
      </c>
      <c r="V68" s="37">
        <v>0</v>
      </c>
      <c r="W68" s="30"/>
      <c r="X68" s="37">
        <v>0</v>
      </c>
      <c r="Y68" s="30"/>
      <c r="Z68" s="37">
        <v>0</v>
      </c>
      <c r="AA68" s="30"/>
      <c r="AB68" s="37">
        <v>0</v>
      </c>
      <c r="AC68" s="71">
        <f t="shared" si="43"/>
        <v>0</v>
      </c>
      <c r="AD68" s="73">
        <f>SUM(AE68,AG68,AI68,AK68)</f>
        <v>0</v>
      </c>
      <c r="AE68" s="37">
        <v>0</v>
      </c>
      <c r="AF68" s="30"/>
      <c r="AG68" s="37">
        <v>0</v>
      </c>
      <c r="AH68" s="30"/>
      <c r="AI68" s="37">
        <v>0</v>
      </c>
      <c r="AJ68" s="30"/>
      <c r="AK68" s="37">
        <v>0</v>
      </c>
      <c r="AL68" s="30"/>
      <c r="AM68" s="37">
        <v>0</v>
      </c>
      <c r="AN68" s="71">
        <f t="shared" si="45"/>
        <v>0</v>
      </c>
      <c r="AO68" s="73">
        <f>F68-S68</f>
        <v>0</v>
      </c>
    </row>
    <row r="69" spans="1:41" s="29" customFormat="1" ht="30" customHeight="1" x14ac:dyDescent="0.15">
      <c r="A69" s="25"/>
      <c r="B69" s="82" t="s">
        <v>64</v>
      </c>
      <c r="C69" s="82"/>
      <c r="D69" s="26"/>
      <c r="E69" s="71">
        <f t="shared" ref="E69:AO69" si="56">SUM(E70:E73)</f>
        <v>0</v>
      </c>
      <c r="F69" s="73">
        <f t="shared" si="56"/>
        <v>3</v>
      </c>
      <c r="G69" s="71">
        <f t="shared" si="56"/>
        <v>0</v>
      </c>
      <c r="H69" s="73">
        <f t="shared" si="56"/>
        <v>0</v>
      </c>
      <c r="I69" s="71">
        <f t="shared" si="56"/>
        <v>0</v>
      </c>
      <c r="J69" s="73">
        <f t="shared" si="56"/>
        <v>3</v>
      </c>
      <c r="K69" s="73">
        <f t="shared" si="56"/>
        <v>0</v>
      </c>
      <c r="L69" s="71">
        <f t="shared" si="56"/>
        <v>0</v>
      </c>
      <c r="M69" s="73">
        <f t="shared" si="56"/>
        <v>0</v>
      </c>
      <c r="N69" s="71">
        <f t="shared" si="56"/>
        <v>0</v>
      </c>
      <c r="O69" s="73">
        <f t="shared" si="56"/>
        <v>0</v>
      </c>
      <c r="P69" s="71">
        <f t="shared" si="56"/>
        <v>0</v>
      </c>
      <c r="Q69" s="73">
        <f t="shared" si="56"/>
        <v>3</v>
      </c>
      <c r="R69" s="71">
        <f t="shared" si="56"/>
        <v>0</v>
      </c>
      <c r="S69" s="73">
        <f t="shared" si="56"/>
        <v>2</v>
      </c>
      <c r="T69" s="71">
        <f t="shared" si="56"/>
        <v>0</v>
      </c>
      <c r="U69" s="73">
        <f t="shared" si="56"/>
        <v>1</v>
      </c>
      <c r="V69" s="73">
        <f t="shared" si="56"/>
        <v>0</v>
      </c>
      <c r="W69" s="71">
        <f t="shared" si="56"/>
        <v>0</v>
      </c>
      <c r="X69" s="73">
        <f t="shared" si="56"/>
        <v>0</v>
      </c>
      <c r="Y69" s="71">
        <f t="shared" si="56"/>
        <v>0</v>
      </c>
      <c r="Z69" s="73">
        <f t="shared" si="56"/>
        <v>0</v>
      </c>
      <c r="AA69" s="71">
        <f t="shared" si="56"/>
        <v>0</v>
      </c>
      <c r="AB69" s="73">
        <f t="shared" si="56"/>
        <v>1</v>
      </c>
      <c r="AC69" s="71">
        <f t="shared" si="56"/>
        <v>0</v>
      </c>
      <c r="AD69" s="73">
        <f t="shared" si="56"/>
        <v>1</v>
      </c>
      <c r="AE69" s="73">
        <f t="shared" si="56"/>
        <v>0</v>
      </c>
      <c r="AF69" s="71">
        <f t="shared" si="56"/>
        <v>0</v>
      </c>
      <c r="AG69" s="73">
        <f t="shared" si="56"/>
        <v>0</v>
      </c>
      <c r="AH69" s="71">
        <f>SUM(AH70:AH73)</f>
        <v>0</v>
      </c>
      <c r="AI69" s="73">
        <f t="shared" si="56"/>
        <v>0</v>
      </c>
      <c r="AJ69" s="71">
        <f t="shared" si="56"/>
        <v>0</v>
      </c>
      <c r="AK69" s="73">
        <f t="shared" si="56"/>
        <v>1</v>
      </c>
      <c r="AL69" s="71">
        <f t="shared" si="56"/>
        <v>0</v>
      </c>
      <c r="AM69" s="73">
        <f t="shared" si="56"/>
        <v>0</v>
      </c>
      <c r="AN69" s="71">
        <f t="shared" si="56"/>
        <v>0</v>
      </c>
      <c r="AO69" s="73">
        <f t="shared" si="56"/>
        <v>1</v>
      </c>
    </row>
    <row r="70" spans="1:41" ht="30" customHeight="1" x14ac:dyDescent="0.15">
      <c r="B70" s="35"/>
      <c r="C70" s="36" t="s">
        <v>65</v>
      </c>
      <c r="D70" s="23"/>
      <c r="E70" s="71">
        <f t="shared" si="54"/>
        <v>0</v>
      </c>
      <c r="F70" s="73">
        <f>SUM(H70,J70)</f>
        <v>1</v>
      </c>
      <c r="G70" s="30">
        <v>0</v>
      </c>
      <c r="H70" s="37">
        <v>0</v>
      </c>
      <c r="I70" s="71">
        <f t="shared" si="37"/>
        <v>0</v>
      </c>
      <c r="J70" s="73">
        <f>SUM(K70,M70,O70,Q70)</f>
        <v>1</v>
      </c>
      <c r="K70" s="37">
        <v>0</v>
      </c>
      <c r="L70" s="30"/>
      <c r="M70" s="37">
        <v>0</v>
      </c>
      <c r="N70" s="30"/>
      <c r="O70" s="37">
        <v>0</v>
      </c>
      <c r="P70" s="30"/>
      <c r="Q70" s="37">
        <v>1</v>
      </c>
      <c r="R70" s="71">
        <f t="shared" si="39"/>
        <v>0</v>
      </c>
      <c r="S70" s="73">
        <f>SUM(U70,AD70,AM70)</f>
        <v>1</v>
      </c>
      <c r="T70" s="71">
        <f t="shared" si="41"/>
        <v>0</v>
      </c>
      <c r="U70" s="73">
        <f>SUM(V70,X70,Z70,AB70)</f>
        <v>0</v>
      </c>
      <c r="V70" s="37">
        <v>0</v>
      </c>
      <c r="W70" s="30"/>
      <c r="X70" s="37">
        <v>0</v>
      </c>
      <c r="Y70" s="30"/>
      <c r="Z70" s="37">
        <v>0</v>
      </c>
      <c r="AA70" s="30"/>
      <c r="AB70" s="37">
        <v>0</v>
      </c>
      <c r="AC70" s="71">
        <f t="shared" si="43"/>
        <v>0</v>
      </c>
      <c r="AD70" s="73">
        <f>SUM(AE70,AG70,AI70,AK70)</f>
        <v>1</v>
      </c>
      <c r="AE70" s="37">
        <v>0</v>
      </c>
      <c r="AF70" s="30"/>
      <c r="AG70" s="37">
        <v>0</v>
      </c>
      <c r="AH70" s="30"/>
      <c r="AI70" s="37">
        <v>0</v>
      </c>
      <c r="AJ70" s="30"/>
      <c r="AK70" s="37">
        <v>1</v>
      </c>
      <c r="AL70" s="30"/>
      <c r="AM70" s="37">
        <v>0</v>
      </c>
      <c r="AN70" s="71">
        <f t="shared" si="45"/>
        <v>0</v>
      </c>
      <c r="AO70" s="73">
        <f>F70-S70</f>
        <v>0</v>
      </c>
    </row>
    <row r="71" spans="1:41" ht="30" customHeight="1" x14ac:dyDescent="0.15">
      <c r="B71" s="35"/>
      <c r="C71" s="36" t="s">
        <v>66</v>
      </c>
      <c r="D71" s="23"/>
      <c r="E71" s="71">
        <f t="shared" si="54"/>
        <v>0</v>
      </c>
      <c r="F71" s="73">
        <f>SUM(H71,J71)</f>
        <v>1</v>
      </c>
      <c r="G71" s="30">
        <v>0</v>
      </c>
      <c r="H71" s="37">
        <v>0</v>
      </c>
      <c r="I71" s="71">
        <f t="shared" si="37"/>
        <v>0</v>
      </c>
      <c r="J71" s="73">
        <f>SUM(K71,M71,O71,Q71)</f>
        <v>1</v>
      </c>
      <c r="K71" s="37">
        <v>0</v>
      </c>
      <c r="L71" s="30"/>
      <c r="M71" s="37">
        <v>0</v>
      </c>
      <c r="N71" s="30"/>
      <c r="O71" s="37">
        <v>0</v>
      </c>
      <c r="P71" s="30"/>
      <c r="Q71" s="37">
        <v>1</v>
      </c>
      <c r="R71" s="71">
        <f t="shared" si="39"/>
        <v>0</v>
      </c>
      <c r="S71" s="73">
        <f>SUM(U71,AD71,AM71)</f>
        <v>1</v>
      </c>
      <c r="T71" s="71">
        <f t="shared" si="41"/>
        <v>0</v>
      </c>
      <c r="U71" s="73">
        <f>SUM(V71,X71,Z71,AB71)</f>
        <v>1</v>
      </c>
      <c r="V71" s="37">
        <v>0</v>
      </c>
      <c r="W71" s="30"/>
      <c r="X71" s="37">
        <v>0</v>
      </c>
      <c r="Y71" s="30"/>
      <c r="Z71" s="37">
        <v>0</v>
      </c>
      <c r="AA71" s="30"/>
      <c r="AB71" s="37">
        <v>1</v>
      </c>
      <c r="AC71" s="71">
        <f t="shared" si="43"/>
        <v>0</v>
      </c>
      <c r="AD71" s="73">
        <f>SUM(AE71,AG71,AI71,AK71)</f>
        <v>0</v>
      </c>
      <c r="AE71" s="37">
        <v>0</v>
      </c>
      <c r="AF71" s="30"/>
      <c r="AG71" s="37">
        <v>0</v>
      </c>
      <c r="AH71" s="30"/>
      <c r="AI71" s="37">
        <v>0</v>
      </c>
      <c r="AJ71" s="30"/>
      <c r="AK71" s="37">
        <v>0</v>
      </c>
      <c r="AL71" s="30"/>
      <c r="AM71" s="37">
        <v>0</v>
      </c>
      <c r="AN71" s="71">
        <f t="shared" si="45"/>
        <v>0</v>
      </c>
      <c r="AO71" s="73">
        <f>F71-S71</f>
        <v>0</v>
      </c>
    </row>
    <row r="72" spans="1:41" ht="30" customHeight="1" x14ac:dyDescent="0.15">
      <c r="B72" s="35"/>
      <c r="C72" s="36" t="s">
        <v>67</v>
      </c>
      <c r="D72" s="23"/>
      <c r="E72" s="71">
        <f t="shared" si="54"/>
        <v>0</v>
      </c>
      <c r="F72" s="73">
        <f>SUM(H72,J72)</f>
        <v>0</v>
      </c>
      <c r="G72" s="30">
        <v>0</v>
      </c>
      <c r="H72" s="37">
        <v>0</v>
      </c>
      <c r="I72" s="71">
        <f t="shared" si="37"/>
        <v>0</v>
      </c>
      <c r="J72" s="73">
        <f>SUM(K72,M72,O72,Q72)</f>
        <v>0</v>
      </c>
      <c r="K72" s="37">
        <v>0</v>
      </c>
      <c r="L72" s="30"/>
      <c r="M72" s="37">
        <v>0</v>
      </c>
      <c r="N72" s="30"/>
      <c r="O72" s="37">
        <v>0</v>
      </c>
      <c r="P72" s="30"/>
      <c r="Q72" s="37">
        <v>0</v>
      </c>
      <c r="R72" s="71">
        <f t="shared" si="39"/>
        <v>0</v>
      </c>
      <c r="S72" s="73">
        <f>SUM(U72,AD72,AM72)</f>
        <v>0</v>
      </c>
      <c r="T72" s="71">
        <f t="shared" si="41"/>
        <v>0</v>
      </c>
      <c r="U72" s="73">
        <f>SUM(V72,X72,Z72,AB72)</f>
        <v>0</v>
      </c>
      <c r="V72" s="37">
        <v>0</v>
      </c>
      <c r="W72" s="30"/>
      <c r="X72" s="37">
        <v>0</v>
      </c>
      <c r="Y72" s="30"/>
      <c r="Z72" s="37">
        <v>0</v>
      </c>
      <c r="AA72" s="30"/>
      <c r="AB72" s="37">
        <v>0</v>
      </c>
      <c r="AC72" s="71">
        <f t="shared" si="43"/>
        <v>0</v>
      </c>
      <c r="AD72" s="73">
        <f>SUM(AE72,AG72,AI72,AK72)</f>
        <v>0</v>
      </c>
      <c r="AE72" s="37">
        <v>0</v>
      </c>
      <c r="AF72" s="30"/>
      <c r="AG72" s="37">
        <v>0</v>
      </c>
      <c r="AH72" s="30"/>
      <c r="AI72" s="37">
        <v>0</v>
      </c>
      <c r="AJ72" s="30"/>
      <c r="AK72" s="37">
        <v>0</v>
      </c>
      <c r="AL72" s="30"/>
      <c r="AM72" s="37">
        <v>0</v>
      </c>
      <c r="AN72" s="71">
        <f t="shared" si="45"/>
        <v>0</v>
      </c>
      <c r="AO72" s="73">
        <f>F72-S72</f>
        <v>0</v>
      </c>
    </row>
    <row r="73" spans="1:41" ht="30" customHeight="1" x14ac:dyDescent="0.15">
      <c r="B73" s="35"/>
      <c r="C73" s="36" t="s">
        <v>68</v>
      </c>
      <c r="D73" s="23"/>
      <c r="E73" s="71">
        <f t="shared" si="54"/>
        <v>0</v>
      </c>
      <c r="F73" s="73">
        <f>SUM(H73,J73)</f>
        <v>1</v>
      </c>
      <c r="G73" s="30">
        <v>0</v>
      </c>
      <c r="H73" s="37">
        <v>0</v>
      </c>
      <c r="I73" s="71">
        <f t="shared" si="37"/>
        <v>0</v>
      </c>
      <c r="J73" s="73">
        <f>SUM(K73,M73,O73,Q73)</f>
        <v>1</v>
      </c>
      <c r="K73" s="37">
        <v>0</v>
      </c>
      <c r="L73" s="30"/>
      <c r="M73" s="37">
        <v>0</v>
      </c>
      <c r="N73" s="30"/>
      <c r="O73" s="37">
        <v>0</v>
      </c>
      <c r="P73" s="30"/>
      <c r="Q73" s="37">
        <v>1</v>
      </c>
      <c r="R73" s="71">
        <f t="shared" si="39"/>
        <v>0</v>
      </c>
      <c r="S73" s="73">
        <f>SUM(U73,AD73,AM73)</f>
        <v>0</v>
      </c>
      <c r="T73" s="71">
        <f t="shared" si="41"/>
        <v>0</v>
      </c>
      <c r="U73" s="73">
        <f>SUM(V73,X73,Z73,AB73)</f>
        <v>0</v>
      </c>
      <c r="V73" s="37">
        <v>0</v>
      </c>
      <c r="W73" s="30"/>
      <c r="X73" s="37">
        <v>0</v>
      </c>
      <c r="Y73" s="30"/>
      <c r="Z73" s="37">
        <v>0</v>
      </c>
      <c r="AA73" s="30"/>
      <c r="AB73" s="37">
        <v>0</v>
      </c>
      <c r="AC73" s="71">
        <f t="shared" si="43"/>
        <v>0</v>
      </c>
      <c r="AD73" s="73">
        <f>SUM(AE73,AG73,AI73,AK73)</f>
        <v>0</v>
      </c>
      <c r="AE73" s="37">
        <v>0</v>
      </c>
      <c r="AF73" s="30"/>
      <c r="AG73" s="37">
        <v>0</v>
      </c>
      <c r="AH73" s="30"/>
      <c r="AI73" s="37">
        <v>0</v>
      </c>
      <c r="AJ73" s="30"/>
      <c r="AK73" s="37">
        <v>0</v>
      </c>
      <c r="AL73" s="30"/>
      <c r="AM73" s="37">
        <v>0</v>
      </c>
      <c r="AN73" s="71">
        <f t="shared" si="45"/>
        <v>0</v>
      </c>
      <c r="AO73" s="73">
        <f>F73-S73</f>
        <v>1</v>
      </c>
    </row>
    <row r="74" spans="1:41" s="29" customFormat="1" ht="30" customHeight="1" x14ac:dyDescent="0.15">
      <c r="A74" s="25"/>
      <c r="B74" s="82" t="s">
        <v>69</v>
      </c>
      <c r="C74" s="82"/>
      <c r="D74" s="26"/>
      <c r="E74" s="71">
        <f>SUM(E75:E82)</f>
        <v>0</v>
      </c>
      <c r="F74" s="73">
        <f t="shared" ref="F74:AO74" si="57">SUM(F75:F82)</f>
        <v>3</v>
      </c>
      <c r="G74" s="71">
        <f t="shared" si="57"/>
        <v>0</v>
      </c>
      <c r="H74" s="73">
        <f t="shared" si="57"/>
        <v>1</v>
      </c>
      <c r="I74" s="71">
        <f t="shared" si="57"/>
        <v>0</v>
      </c>
      <c r="J74" s="73">
        <f t="shared" si="57"/>
        <v>2</v>
      </c>
      <c r="K74" s="73">
        <f t="shared" si="57"/>
        <v>0</v>
      </c>
      <c r="L74" s="71">
        <f t="shared" si="57"/>
        <v>0</v>
      </c>
      <c r="M74" s="73">
        <f t="shared" si="57"/>
        <v>0</v>
      </c>
      <c r="N74" s="71">
        <f t="shared" si="57"/>
        <v>0</v>
      </c>
      <c r="O74" s="73">
        <f t="shared" si="57"/>
        <v>0</v>
      </c>
      <c r="P74" s="71">
        <f t="shared" si="57"/>
        <v>0</v>
      </c>
      <c r="Q74" s="73">
        <f t="shared" si="57"/>
        <v>2</v>
      </c>
      <c r="R74" s="71">
        <f t="shared" si="57"/>
        <v>0</v>
      </c>
      <c r="S74" s="73">
        <f t="shared" si="57"/>
        <v>1</v>
      </c>
      <c r="T74" s="71">
        <f t="shared" si="57"/>
        <v>0</v>
      </c>
      <c r="U74" s="73">
        <f t="shared" si="57"/>
        <v>1</v>
      </c>
      <c r="V74" s="73">
        <f t="shared" si="57"/>
        <v>0</v>
      </c>
      <c r="W74" s="71">
        <f t="shared" si="57"/>
        <v>0</v>
      </c>
      <c r="X74" s="73">
        <f t="shared" si="57"/>
        <v>0</v>
      </c>
      <c r="Y74" s="71">
        <f t="shared" si="57"/>
        <v>0</v>
      </c>
      <c r="Z74" s="73">
        <f t="shared" si="57"/>
        <v>0</v>
      </c>
      <c r="AA74" s="71">
        <f t="shared" si="57"/>
        <v>0</v>
      </c>
      <c r="AB74" s="73">
        <f t="shared" si="57"/>
        <v>1</v>
      </c>
      <c r="AC74" s="71">
        <f t="shared" si="57"/>
        <v>0</v>
      </c>
      <c r="AD74" s="73">
        <f t="shared" si="57"/>
        <v>0</v>
      </c>
      <c r="AE74" s="73">
        <f t="shared" si="57"/>
        <v>0</v>
      </c>
      <c r="AF74" s="71">
        <f t="shared" si="57"/>
        <v>0</v>
      </c>
      <c r="AG74" s="73">
        <f t="shared" si="57"/>
        <v>0</v>
      </c>
      <c r="AH74" s="71">
        <f>SUM(AH75:AH82)</f>
        <v>0</v>
      </c>
      <c r="AI74" s="73">
        <f t="shared" si="57"/>
        <v>0</v>
      </c>
      <c r="AJ74" s="71">
        <f>SUM(AJ75:AJ82)</f>
        <v>0</v>
      </c>
      <c r="AK74" s="73">
        <f t="shared" si="57"/>
        <v>0</v>
      </c>
      <c r="AL74" s="71">
        <f t="shared" si="57"/>
        <v>0</v>
      </c>
      <c r="AM74" s="73">
        <f t="shared" si="57"/>
        <v>0</v>
      </c>
      <c r="AN74" s="71">
        <f t="shared" si="57"/>
        <v>0</v>
      </c>
      <c r="AO74" s="73">
        <f t="shared" si="57"/>
        <v>2</v>
      </c>
    </row>
    <row r="75" spans="1:41" ht="30" customHeight="1" x14ac:dyDescent="0.15">
      <c r="B75" s="35"/>
      <c r="C75" s="36" t="s">
        <v>70</v>
      </c>
      <c r="D75" s="23"/>
      <c r="E75" s="71">
        <f>SUM(G75,I75)</f>
        <v>0</v>
      </c>
      <c r="F75" s="73">
        <f t="shared" ref="F75:F82" si="58">SUM(H75,J75)</f>
        <v>0</v>
      </c>
      <c r="G75" s="30">
        <v>0</v>
      </c>
      <c r="H75" s="37">
        <v>0</v>
      </c>
      <c r="I75" s="71">
        <f t="shared" si="37"/>
        <v>0</v>
      </c>
      <c r="J75" s="73">
        <f t="shared" ref="J75:J82" si="59">SUM(K75,M75,O75,Q75)</f>
        <v>0</v>
      </c>
      <c r="K75" s="37">
        <v>0</v>
      </c>
      <c r="L75" s="30"/>
      <c r="M75" s="37">
        <v>0</v>
      </c>
      <c r="N75" s="30"/>
      <c r="O75" s="37">
        <v>0</v>
      </c>
      <c r="P75" s="30"/>
      <c r="Q75" s="37">
        <v>0</v>
      </c>
      <c r="R75" s="71">
        <f t="shared" si="39"/>
        <v>0</v>
      </c>
      <c r="S75" s="73">
        <f t="shared" ref="S75:S82" si="60">SUM(U75,AD75,AM75)</f>
        <v>0</v>
      </c>
      <c r="T75" s="71">
        <f t="shared" si="41"/>
        <v>0</v>
      </c>
      <c r="U75" s="73">
        <f t="shared" ref="U75:U82" si="61">SUM(V75,X75,Z75,AB75)</f>
        <v>0</v>
      </c>
      <c r="V75" s="37">
        <v>0</v>
      </c>
      <c r="W75" s="30"/>
      <c r="X75" s="37">
        <v>0</v>
      </c>
      <c r="Y75" s="30"/>
      <c r="Z75" s="37">
        <v>0</v>
      </c>
      <c r="AA75" s="30"/>
      <c r="AB75" s="37">
        <v>0</v>
      </c>
      <c r="AC75" s="71">
        <f t="shared" si="43"/>
        <v>0</v>
      </c>
      <c r="AD75" s="73">
        <f t="shared" ref="AD75:AD82" si="62">SUM(AE75,AG75,AI75,AK75)</f>
        <v>0</v>
      </c>
      <c r="AE75" s="37">
        <v>0</v>
      </c>
      <c r="AF75" s="30"/>
      <c r="AG75" s="37">
        <v>0</v>
      </c>
      <c r="AH75" s="30"/>
      <c r="AI75" s="37">
        <v>0</v>
      </c>
      <c r="AJ75" s="30"/>
      <c r="AK75" s="37">
        <v>0</v>
      </c>
      <c r="AL75" s="30"/>
      <c r="AM75" s="37">
        <v>0</v>
      </c>
      <c r="AN75" s="71">
        <f t="shared" si="45"/>
        <v>0</v>
      </c>
      <c r="AO75" s="73">
        <f t="shared" ref="AO75:AO82" si="63">F75-S75</f>
        <v>0</v>
      </c>
    </row>
    <row r="76" spans="1:41" ht="30" customHeight="1" x14ac:dyDescent="0.15">
      <c r="B76" s="35"/>
      <c r="C76" s="36" t="s">
        <v>71</v>
      </c>
      <c r="D76" s="23"/>
      <c r="E76" s="71">
        <f t="shared" ref="E76:E82" si="64">SUM(G76,I76)</f>
        <v>0</v>
      </c>
      <c r="F76" s="73">
        <f t="shared" si="58"/>
        <v>0</v>
      </c>
      <c r="G76" s="30">
        <v>0</v>
      </c>
      <c r="H76" s="37">
        <v>0</v>
      </c>
      <c r="I76" s="71">
        <f t="shared" si="37"/>
        <v>0</v>
      </c>
      <c r="J76" s="73">
        <f t="shared" si="59"/>
        <v>0</v>
      </c>
      <c r="K76" s="37">
        <v>0</v>
      </c>
      <c r="L76" s="30"/>
      <c r="M76" s="37">
        <v>0</v>
      </c>
      <c r="N76" s="30"/>
      <c r="O76" s="37">
        <v>0</v>
      </c>
      <c r="P76" s="30"/>
      <c r="Q76" s="37">
        <v>0</v>
      </c>
      <c r="R76" s="71">
        <f t="shared" si="39"/>
        <v>0</v>
      </c>
      <c r="S76" s="73">
        <f t="shared" si="60"/>
        <v>0</v>
      </c>
      <c r="T76" s="71">
        <f t="shared" si="41"/>
        <v>0</v>
      </c>
      <c r="U76" s="73">
        <f t="shared" si="61"/>
        <v>0</v>
      </c>
      <c r="V76" s="37">
        <v>0</v>
      </c>
      <c r="W76" s="30"/>
      <c r="X76" s="37">
        <v>0</v>
      </c>
      <c r="Y76" s="30"/>
      <c r="Z76" s="37">
        <v>0</v>
      </c>
      <c r="AA76" s="30"/>
      <c r="AB76" s="37">
        <v>0</v>
      </c>
      <c r="AC76" s="71">
        <f t="shared" si="43"/>
        <v>0</v>
      </c>
      <c r="AD76" s="73">
        <f t="shared" si="62"/>
        <v>0</v>
      </c>
      <c r="AE76" s="37">
        <v>0</v>
      </c>
      <c r="AF76" s="30"/>
      <c r="AG76" s="37">
        <v>0</v>
      </c>
      <c r="AH76" s="30"/>
      <c r="AI76" s="37">
        <v>0</v>
      </c>
      <c r="AJ76" s="30"/>
      <c r="AK76" s="37">
        <v>0</v>
      </c>
      <c r="AL76" s="30"/>
      <c r="AM76" s="37">
        <v>0</v>
      </c>
      <c r="AN76" s="71">
        <f t="shared" si="45"/>
        <v>0</v>
      </c>
      <c r="AO76" s="73">
        <f t="shared" si="63"/>
        <v>0</v>
      </c>
    </row>
    <row r="77" spans="1:41" ht="30" customHeight="1" x14ac:dyDescent="0.15">
      <c r="B77" s="35"/>
      <c r="C77" s="36" t="s">
        <v>72</v>
      </c>
      <c r="D77" s="23"/>
      <c r="E77" s="71">
        <f t="shared" si="64"/>
        <v>0</v>
      </c>
      <c r="F77" s="73">
        <f t="shared" si="58"/>
        <v>0</v>
      </c>
      <c r="G77" s="30">
        <v>0</v>
      </c>
      <c r="H77" s="37">
        <v>0</v>
      </c>
      <c r="I77" s="71">
        <f t="shared" si="37"/>
        <v>0</v>
      </c>
      <c r="J77" s="73">
        <f t="shared" si="59"/>
        <v>0</v>
      </c>
      <c r="K77" s="37">
        <v>0</v>
      </c>
      <c r="L77" s="30"/>
      <c r="M77" s="37">
        <v>0</v>
      </c>
      <c r="N77" s="30"/>
      <c r="O77" s="37">
        <v>0</v>
      </c>
      <c r="P77" s="30"/>
      <c r="Q77" s="37">
        <v>0</v>
      </c>
      <c r="R77" s="71">
        <f t="shared" si="39"/>
        <v>0</v>
      </c>
      <c r="S77" s="73">
        <f t="shared" si="60"/>
        <v>0</v>
      </c>
      <c r="T77" s="71">
        <f t="shared" si="41"/>
        <v>0</v>
      </c>
      <c r="U77" s="73">
        <f t="shared" si="61"/>
        <v>0</v>
      </c>
      <c r="V77" s="37">
        <v>0</v>
      </c>
      <c r="W77" s="30"/>
      <c r="X77" s="37">
        <v>0</v>
      </c>
      <c r="Y77" s="30"/>
      <c r="Z77" s="37">
        <v>0</v>
      </c>
      <c r="AA77" s="30"/>
      <c r="AB77" s="37">
        <v>0</v>
      </c>
      <c r="AC77" s="71">
        <f t="shared" si="43"/>
        <v>0</v>
      </c>
      <c r="AD77" s="73">
        <f t="shared" si="62"/>
        <v>0</v>
      </c>
      <c r="AE77" s="37">
        <v>0</v>
      </c>
      <c r="AF77" s="30"/>
      <c r="AG77" s="37">
        <v>0</v>
      </c>
      <c r="AH77" s="30"/>
      <c r="AI77" s="37">
        <v>0</v>
      </c>
      <c r="AJ77" s="30"/>
      <c r="AK77" s="37">
        <v>0</v>
      </c>
      <c r="AL77" s="30"/>
      <c r="AM77" s="37">
        <v>0</v>
      </c>
      <c r="AN77" s="71">
        <f t="shared" si="45"/>
        <v>0</v>
      </c>
      <c r="AO77" s="73">
        <f t="shared" si="63"/>
        <v>0</v>
      </c>
    </row>
    <row r="78" spans="1:41" ht="30" customHeight="1" x14ac:dyDescent="0.15">
      <c r="B78" s="35"/>
      <c r="C78" s="36" t="s">
        <v>73</v>
      </c>
      <c r="D78" s="23"/>
      <c r="E78" s="71">
        <f t="shared" si="64"/>
        <v>0</v>
      </c>
      <c r="F78" s="73">
        <f t="shared" si="58"/>
        <v>1</v>
      </c>
      <c r="G78" s="30">
        <v>0</v>
      </c>
      <c r="H78" s="37">
        <v>1</v>
      </c>
      <c r="I78" s="71">
        <f t="shared" si="37"/>
        <v>0</v>
      </c>
      <c r="J78" s="73">
        <f t="shared" si="59"/>
        <v>0</v>
      </c>
      <c r="K78" s="37">
        <v>0</v>
      </c>
      <c r="L78" s="30"/>
      <c r="M78" s="37">
        <v>0</v>
      </c>
      <c r="N78" s="30"/>
      <c r="O78" s="37">
        <v>0</v>
      </c>
      <c r="P78" s="30"/>
      <c r="Q78" s="37">
        <v>0</v>
      </c>
      <c r="R78" s="71">
        <f t="shared" si="39"/>
        <v>0</v>
      </c>
      <c r="S78" s="73">
        <f t="shared" si="60"/>
        <v>1</v>
      </c>
      <c r="T78" s="71">
        <f t="shared" si="41"/>
        <v>0</v>
      </c>
      <c r="U78" s="73">
        <f t="shared" si="61"/>
        <v>1</v>
      </c>
      <c r="V78" s="37">
        <v>0</v>
      </c>
      <c r="W78" s="30"/>
      <c r="X78" s="37">
        <v>0</v>
      </c>
      <c r="Y78" s="30"/>
      <c r="Z78" s="37">
        <v>0</v>
      </c>
      <c r="AA78" s="30"/>
      <c r="AB78" s="37">
        <v>1</v>
      </c>
      <c r="AC78" s="71">
        <f t="shared" si="43"/>
        <v>0</v>
      </c>
      <c r="AD78" s="73">
        <f t="shared" si="62"/>
        <v>0</v>
      </c>
      <c r="AE78" s="37">
        <v>0</v>
      </c>
      <c r="AF78" s="30"/>
      <c r="AG78" s="37">
        <v>0</v>
      </c>
      <c r="AH78" s="30"/>
      <c r="AI78" s="37">
        <v>0</v>
      </c>
      <c r="AJ78" s="30"/>
      <c r="AK78" s="37">
        <v>0</v>
      </c>
      <c r="AL78" s="30"/>
      <c r="AM78" s="37">
        <v>0</v>
      </c>
      <c r="AN78" s="71">
        <f t="shared" si="45"/>
        <v>0</v>
      </c>
      <c r="AO78" s="73">
        <f t="shared" si="63"/>
        <v>0</v>
      </c>
    </row>
    <row r="79" spans="1:41" ht="30" customHeight="1" x14ac:dyDescent="0.15">
      <c r="B79" s="35"/>
      <c r="C79" s="36" t="s">
        <v>74</v>
      </c>
      <c r="D79" s="23"/>
      <c r="E79" s="71">
        <f t="shared" si="64"/>
        <v>0</v>
      </c>
      <c r="F79" s="73">
        <f t="shared" si="58"/>
        <v>1</v>
      </c>
      <c r="G79" s="30">
        <v>0</v>
      </c>
      <c r="H79" s="37">
        <v>0</v>
      </c>
      <c r="I79" s="71">
        <f t="shared" si="37"/>
        <v>0</v>
      </c>
      <c r="J79" s="73">
        <f t="shared" si="59"/>
        <v>1</v>
      </c>
      <c r="K79" s="37">
        <v>0</v>
      </c>
      <c r="L79" s="30"/>
      <c r="M79" s="37">
        <v>0</v>
      </c>
      <c r="N79" s="30"/>
      <c r="O79" s="37">
        <v>0</v>
      </c>
      <c r="P79" s="30"/>
      <c r="Q79" s="37">
        <v>1</v>
      </c>
      <c r="R79" s="71">
        <f t="shared" si="39"/>
        <v>0</v>
      </c>
      <c r="S79" s="73">
        <f t="shared" si="60"/>
        <v>0</v>
      </c>
      <c r="T79" s="71">
        <f t="shared" si="41"/>
        <v>0</v>
      </c>
      <c r="U79" s="73">
        <f t="shared" si="61"/>
        <v>0</v>
      </c>
      <c r="V79" s="37">
        <v>0</v>
      </c>
      <c r="W79" s="30"/>
      <c r="X79" s="37">
        <v>0</v>
      </c>
      <c r="Y79" s="30"/>
      <c r="Z79" s="37">
        <v>0</v>
      </c>
      <c r="AA79" s="30"/>
      <c r="AB79" s="37">
        <v>0</v>
      </c>
      <c r="AC79" s="71">
        <f t="shared" si="43"/>
        <v>0</v>
      </c>
      <c r="AD79" s="73">
        <f t="shared" si="62"/>
        <v>0</v>
      </c>
      <c r="AE79" s="37">
        <v>0</v>
      </c>
      <c r="AF79" s="30"/>
      <c r="AG79" s="37">
        <v>0</v>
      </c>
      <c r="AH79" s="30"/>
      <c r="AI79" s="37">
        <v>0</v>
      </c>
      <c r="AJ79" s="30"/>
      <c r="AK79" s="37">
        <v>0</v>
      </c>
      <c r="AL79" s="30"/>
      <c r="AM79" s="37">
        <v>0</v>
      </c>
      <c r="AN79" s="71">
        <f t="shared" si="45"/>
        <v>0</v>
      </c>
      <c r="AO79" s="73">
        <f t="shared" si="63"/>
        <v>1</v>
      </c>
    </row>
    <row r="80" spans="1:41" ht="30" customHeight="1" x14ac:dyDescent="0.15">
      <c r="B80" s="35"/>
      <c r="C80" s="36" t="s">
        <v>75</v>
      </c>
      <c r="D80" s="23"/>
      <c r="E80" s="71">
        <f t="shared" si="64"/>
        <v>0</v>
      </c>
      <c r="F80" s="73">
        <f t="shared" si="58"/>
        <v>0</v>
      </c>
      <c r="G80" s="30">
        <v>0</v>
      </c>
      <c r="H80" s="37">
        <v>0</v>
      </c>
      <c r="I80" s="71">
        <f>SUM(L80,N80,P80)</f>
        <v>0</v>
      </c>
      <c r="J80" s="73">
        <f t="shared" si="59"/>
        <v>0</v>
      </c>
      <c r="K80" s="37">
        <v>0</v>
      </c>
      <c r="L80" s="30"/>
      <c r="M80" s="37">
        <v>0</v>
      </c>
      <c r="N80" s="30"/>
      <c r="O80" s="37">
        <v>0</v>
      </c>
      <c r="P80" s="30"/>
      <c r="Q80" s="37">
        <v>0</v>
      </c>
      <c r="R80" s="71">
        <f t="shared" si="39"/>
        <v>0</v>
      </c>
      <c r="S80" s="73">
        <f t="shared" si="60"/>
        <v>0</v>
      </c>
      <c r="T80" s="71">
        <f t="shared" si="41"/>
        <v>0</v>
      </c>
      <c r="U80" s="73">
        <f t="shared" si="61"/>
        <v>0</v>
      </c>
      <c r="V80" s="37">
        <v>0</v>
      </c>
      <c r="W80" s="30"/>
      <c r="X80" s="37">
        <v>0</v>
      </c>
      <c r="Y80" s="30"/>
      <c r="Z80" s="37">
        <v>0</v>
      </c>
      <c r="AA80" s="30"/>
      <c r="AB80" s="37">
        <v>0</v>
      </c>
      <c r="AC80" s="71">
        <f t="shared" si="43"/>
        <v>0</v>
      </c>
      <c r="AD80" s="73">
        <f t="shared" si="62"/>
        <v>0</v>
      </c>
      <c r="AE80" s="37">
        <v>0</v>
      </c>
      <c r="AF80" s="30"/>
      <c r="AG80" s="37">
        <v>0</v>
      </c>
      <c r="AH80" s="30"/>
      <c r="AI80" s="37">
        <v>0</v>
      </c>
      <c r="AJ80" s="30"/>
      <c r="AK80" s="37">
        <v>0</v>
      </c>
      <c r="AL80" s="30"/>
      <c r="AM80" s="37">
        <v>0</v>
      </c>
      <c r="AN80" s="71">
        <f t="shared" si="45"/>
        <v>0</v>
      </c>
      <c r="AO80" s="73">
        <f t="shared" si="63"/>
        <v>0</v>
      </c>
    </row>
    <row r="81" spans="1:41" ht="30" customHeight="1" x14ac:dyDescent="0.15">
      <c r="B81" s="35"/>
      <c r="C81" s="36" t="s">
        <v>76</v>
      </c>
      <c r="D81" s="23"/>
      <c r="E81" s="71">
        <f t="shared" si="64"/>
        <v>0</v>
      </c>
      <c r="F81" s="73">
        <f t="shared" si="58"/>
        <v>1</v>
      </c>
      <c r="G81" s="30">
        <v>0</v>
      </c>
      <c r="H81" s="37">
        <v>0</v>
      </c>
      <c r="I81" s="71">
        <f t="shared" si="37"/>
        <v>0</v>
      </c>
      <c r="J81" s="73">
        <f t="shared" si="59"/>
        <v>1</v>
      </c>
      <c r="K81" s="37">
        <v>0</v>
      </c>
      <c r="L81" s="30"/>
      <c r="M81" s="37">
        <v>0</v>
      </c>
      <c r="N81" s="30"/>
      <c r="O81" s="37">
        <v>0</v>
      </c>
      <c r="P81" s="30"/>
      <c r="Q81" s="37">
        <v>1</v>
      </c>
      <c r="R81" s="71">
        <f t="shared" si="39"/>
        <v>0</v>
      </c>
      <c r="S81" s="73">
        <f t="shared" si="60"/>
        <v>0</v>
      </c>
      <c r="T81" s="71">
        <f t="shared" si="41"/>
        <v>0</v>
      </c>
      <c r="U81" s="73">
        <f t="shared" si="61"/>
        <v>0</v>
      </c>
      <c r="V81" s="37">
        <v>0</v>
      </c>
      <c r="W81" s="30"/>
      <c r="X81" s="37">
        <v>0</v>
      </c>
      <c r="Y81" s="30"/>
      <c r="Z81" s="37">
        <v>0</v>
      </c>
      <c r="AA81" s="30"/>
      <c r="AB81" s="37">
        <v>0</v>
      </c>
      <c r="AC81" s="71">
        <f t="shared" si="43"/>
        <v>0</v>
      </c>
      <c r="AD81" s="73">
        <f t="shared" si="62"/>
        <v>0</v>
      </c>
      <c r="AE81" s="37">
        <v>0</v>
      </c>
      <c r="AF81" s="30"/>
      <c r="AG81" s="37">
        <v>0</v>
      </c>
      <c r="AH81" s="30"/>
      <c r="AI81" s="37">
        <v>0</v>
      </c>
      <c r="AJ81" s="30"/>
      <c r="AK81" s="37">
        <v>0</v>
      </c>
      <c r="AL81" s="30"/>
      <c r="AM81" s="37">
        <v>0</v>
      </c>
      <c r="AN81" s="71">
        <f t="shared" si="45"/>
        <v>0</v>
      </c>
      <c r="AO81" s="73">
        <f t="shared" si="63"/>
        <v>1</v>
      </c>
    </row>
    <row r="82" spans="1:41" s="42" customFormat="1" ht="30" customHeight="1" x14ac:dyDescent="0.15">
      <c r="A82" s="39"/>
      <c r="B82" s="40"/>
      <c r="C82" s="41" t="s">
        <v>77</v>
      </c>
      <c r="D82" s="23"/>
      <c r="E82" s="71">
        <f t="shared" si="64"/>
        <v>0</v>
      </c>
      <c r="F82" s="73">
        <f t="shared" si="58"/>
        <v>0</v>
      </c>
      <c r="G82" s="30">
        <v>0</v>
      </c>
      <c r="H82" s="37">
        <v>0</v>
      </c>
      <c r="I82" s="71">
        <f t="shared" si="37"/>
        <v>0</v>
      </c>
      <c r="J82" s="73">
        <f t="shared" si="59"/>
        <v>0</v>
      </c>
      <c r="K82" s="37">
        <v>0</v>
      </c>
      <c r="L82" s="30"/>
      <c r="M82" s="37">
        <v>0</v>
      </c>
      <c r="N82" s="30"/>
      <c r="O82" s="37">
        <v>0</v>
      </c>
      <c r="P82" s="30"/>
      <c r="Q82" s="37">
        <v>0</v>
      </c>
      <c r="R82" s="71">
        <f t="shared" si="39"/>
        <v>0</v>
      </c>
      <c r="S82" s="73">
        <f t="shared" si="60"/>
        <v>0</v>
      </c>
      <c r="T82" s="71">
        <f t="shared" si="41"/>
        <v>0</v>
      </c>
      <c r="U82" s="73">
        <f t="shared" si="61"/>
        <v>0</v>
      </c>
      <c r="V82" s="37">
        <v>0</v>
      </c>
      <c r="W82" s="30"/>
      <c r="X82" s="37">
        <v>0</v>
      </c>
      <c r="Y82" s="30"/>
      <c r="Z82" s="37">
        <v>0</v>
      </c>
      <c r="AA82" s="30"/>
      <c r="AB82" s="37">
        <v>0</v>
      </c>
      <c r="AC82" s="71">
        <f t="shared" si="43"/>
        <v>0</v>
      </c>
      <c r="AD82" s="73">
        <f t="shared" si="62"/>
        <v>0</v>
      </c>
      <c r="AE82" s="37">
        <v>0</v>
      </c>
      <c r="AF82" s="30"/>
      <c r="AG82" s="37">
        <v>0</v>
      </c>
      <c r="AH82" s="30"/>
      <c r="AI82" s="37">
        <v>0</v>
      </c>
      <c r="AJ82" s="30"/>
      <c r="AK82" s="37">
        <v>0</v>
      </c>
      <c r="AL82" s="30"/>
      <c r="AM82" s="37">
        <v>0</v>
      </c>
      <c r="AN82" s="71">
        <f t="shared" si="45"/>
        <v>0</v>
      </c>
      <c r="AO82" s="73">
        <f t="shared" si="63"/>
        <v>0</v>
      </c>
    </row>
    <row r="83" spans="1:41" ht="12.95" customHeight="1" x14ac:dyDescent="0.15">
      <c r="B83" s="43"/>
      <c r="C83" s="43"/>
      <c r="D83" s="23"/>
      <c r="E83" s="44"/>
      <c r="F83" s="37"/>
      <c r="G83" s="44"/>
      <c r="H83" s="37"/>
      <c r="I83" s="44"/>
      <c r="J83" s="37"/>
      <c r="K83" s="37"/>
      <c r="L83" s="44"/>
      <c r="M83" s="37"/>
      <c r="N83" s="44"/>
      <c r="O83" s="37"/>
      <c r="P83" s="44"/>
      <c r="Q83" s="37"/>
      <c r="R83" s="44"/>
      <c r="S83" s="37"/>
      <c r="T83" s="44"/>
      <c r="U83" s="37"/>
      <c r="V83" s="37"/>
      <c r="W83" s="44"/>
      <c r="X83" s="37"/>
      <c r="Y83" s="44"/>
      <c r="Z83" s="37"/>
      <c r="AA83" s="44"/>
      <c r="AB83" s="37"/>
      <c r="AC83" s="44"/>
      <c r="AD83" s="37"/>
      <c r="AE83" s="37"/>
      <c r="AF83" s="44"/>
      <c r="AG83" s="37"/>
      <c r="AH83" s="44"/>
      <c r="AI83" s="37"/>
      <c r="AJ83" s="44"/>
      <c r="AK83" s="37"/>
      <c r="AL83" s="44"/>
      <c r="AM83" s="37"/>
      <c r="AN83" s="44"/>
      <c r="AO83" s="37"/>
    </row>
    <row r="84" spans="1:41" s="15" customFormat="1" ht="20.100000000000001" customHeight="1" x14ac:dyDescent="0.15">
      <c r="A84" s="12"/>
      <c r="B84" s="12"/>
      <c r="C84" s="104" t="s">
        <v>0</v>
      </c>
      <c r="D84" s="13"/>
      <c r="E84" s="80" t="s">
        <v>1</v>
      </c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81"/>
      <c r="R84" s="102" t="s">
        <v>2</v>
      </c>
      <c r="S84" s="100"/>
      <c r="T84" s="100"/>
      <c r="U84" s="100"/>
      <c r="V84" s="100"/>
      <c r="W84" s="14"/>
      <c r="X84" s="100" t="s">
        <v>3</v>
      </c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1"/>
      <c r="AN84" s="91" t="s">
        <v>4</v>
      </c>
      <c r="AO84" s="92"/>
    </row>
    <row r="85" spans="1:41" s="15" customFormat="1" ht="20.100000000000001" customHeight="1" x14ac:dyDescent="0.15">
      <c r="A85" s="16"/>
      <c r="B85" s="16"/>
      <c r="C85" s="105"/>
      <c r="D85" s="17"/>
      <c r="E85" s="83" t="s">
        <v>5</v>
      </c>
      <c r="F85" s="84"/>
      <c r="G85" s="87" t="s">
        <v>6</v>
      </c>
      <c r="H85" s="88"/>
      <c r="I85" s="87" t="s">
        <v>7</v>
      </c>
      <c r="J85" s="103"/>
      <c r="K85" s="103"/>
      <c r="L85" s="103"/>
      <c r="M85" s="103"/>
      <c r="N85" s="103"/>
      <c r="O85" s="103"/>
      <c r="P85" s="103"/>
      <c r="Q85" s="88"/>
      <c r="R85" s="87" t="s">
        <v>5</v>
      </c>
      <c r="S85" s="88"/>
      <c r="T85" s="89" t="s">
        <v>8</v>
      </c>
      <c r="U85" s="90"/>
      <c r="V85" s="90"/>
      <c r="W85" s="18"/>
      <c r="X85" s="97" t="s">
        <v>9</v>
      </c>
      <c r="Y85" s="97"/>
      <c r="Z85" s="97"/>
      <c r="AA85" s="97"/>
      <c r="AB85" s="81"/>
      <c r="AC85" s="80" t="s">
        <v>10</v>
      </c>
      <c r="AD85" s="97"/>
      <c r="AE85" s="97"/>
      <c r="AF85" s="97"/>
      <c r="AG85" s="97"/>
      <c r="AH85" s="97"/>
      <c r="AI85" s="97"/>
      <c r="AJ85" s="97"/>
      <c r="AK85" s="81"/>
      <c r="AL85" s="87" t="s">
        <v>11</v>
      </c>
      <c r="AM85" s="88"/>
      <c r="AN85" s="93"/>
      <c r="AO85" s="94"/>
    </row>
    <row r="86" spans="1:41" s="15" customFormat="1" ht="31.5" customHeight="1" x14ac:dyDescent="0.15">
      <c r="A86" s="20"/>
      <c r="B86" s="20"/>
      <c r="C86" s="106"/>
      <c r="D86" s="21"/>
      <c r="E86" s="85"/>
      <c r="F86" s="86"/>
      <c r="G86" s="85"/>
      <c r="H86" s="86"/>
      <c r="I86" s="80" t="s">
        <v>12</v>
      </c>
      <c r="J86" s="81"/>
      <c r="K86" s="22" t="s">
        <v>13</v>
      </c>
      <c r="L86" s="80" t="s">
        <v>14</v>
      </c>
      <c r="M86" s="81"/>
      <c r="N86" s="98" t="s">
        <v>79</v>
      </c>
      <c r="O86" s="99"/>
      <c r="P86" s="80" t="s">
        <v>15</v>
      </c>
      <c r="Q86" s="81"/>
      <c r="R86" s="85"/>
      <c r="S86" s="86"/>
      <c r="T86" s="80" t="s">
        <v>12</v>
      </c>
      <c r="U86" s="81"/>
      <c r="V86" s="22" t="s">
        <v>16</v>
      </c>
      <c r="W86" s="80" t="s">
        <v>14</v>
      </c>
      <c r="X86" s="81"/>
      <c r="Y86" s="98" t="s">
        <v>79</v>
      </c>
      <c r="Z86" s="99"/>
      <c r="AA86" s="80" t="s">
        <v>15</v>
      </c>
      <c r="AB86" s="81"/>
      <c r="AC86" s="80" t="s">
        <v>12</v>
      </c>
      <c r="AD86" s="81"/>
      <c r="AE86" s="22" t="s">
        <v>13</v>
      </c>
      <c r="AF86" s="80" t="s">
        <v>14</v>
      </c>
      <c r="AG86" s="81"/>
      <c r="AH86" s="98" t="s">
        <v>79</v>
      </c>
      <c r="AI86" s="99"/>
      <c r="AJ86" s="80" t="s">
        <v>15</v>
      </c>
      <c r="AK86" s="81"/>
      <c r="AL86" s="85"/>
      <c r="AM86" s="86"/>
      <c r="AN86" s="95"/>
      <c r="AO86" s="96"/>
    </row>
    <row r="87" spans="1:41" s="15" customFormat="1" ht="18.75" customHeight="1" x14ac:dyDescent="0.15">
      <c r="A87" s="16"/>
      <c r="B87" s="16"/>
      <c r="C87" s="16"/>
      <c r="D87" s="17"/>
      <c r="E87" s="45"/>
      <c r="F87" s="45"/>
      <c r="G87" s="45"/>
      <c r="H87" s="45"/>
      <c r="I87" s="45"/>
      <c r="J87" s="45"/>
      <c r="K87" s="45"/>
      <c r="L87" s="45"/>
      <c r="M87" s="45"/>
      <c r="N87" s="19"/>
      <c r="O87" s="19"/>
      <c r="P87" s="45"/>
      <c r="Q87" s="45"/>
      <c r="R87" s="45"/>
      <c r="S87" s="45"/>
      <c r="T87" s="45"/>
      <c r="U87" s="45"/>
      <c r="V87" s="45"/>
      <c r="W87" s="45"/>
      <c r="X87" s="45"/>
      <c r="Y87" s="19"/>
      <c r="Z87" s="19"/>
      <c r="AA87" s="45"/>
      <c r="AB87" s="45"/>
      <c r="AC87" s="45"/>
      <c r="AD87" s="45"/>
      <c r="AE87" s="45"/>
      <c r="AF87" s="45"/>
      <c r="AG87" s="45"/>
      <c r="AH87" s="19"/>
      <c r="AI87" s="19"/>
      <c r="AJ87" s="45"/>
      <c r="AK87" s="45"/>
      <c r="AL87" s="45"/>
      <c r="AM87" s="45"/>
      <c r="AN87" s="19"/>
      <c r="AO87" s="19"/>
    </row>
    <row r="88" spans="1:41" s="29" customFormat="1" ht="15" customHeight="1" x14ac:dyDescent="0.15">
      <c r="A88" s="25"/>
      <c r="B88" s="82" t="s">
        <v>78</v>
      </c>
      <c r="C88" s="82"/>
      <c r="D88" s="26"/>
      <c r="E88" s="27"/>
      <c r="F88" s="63">
        <f>SUM(F91,F93,F95,F97,F99,F108)</f>
        <v>20</v>
      </c>
      <c r="G88" s="63">
        <f t="shared" ref="G88:AN88" si="65">SUM(G91,G93,G95,G97,G99,G108)</f>
        <v>0</v>
      </c>
      <c r="H88" s="63">
        <f>SUM(H91,H93,H95,H97,H99,H108)</f>
        <v>20</v>
      </c>
      <c r="I88" s="63">
        <f t="shared" si="65"/>
        <v>0</v>
      </c>
      <c r="J88" s="63">
        <f>SUM(J91,J93,J95,J97,J99,J108)</f>
        <v>0</v>
      </c>
      <c r="K88" s="63">
        <f>SUM(K91,K93,K95,K97,K99,K108)</f>
        <v>0</v>
      </c>
      <c r="L88" s="63">
        <f t="shared" si="65"/>
        <v>0</v>
      </c>
      <c r="M88" s="63">
        <f>SUM(M91,M93,M95,M97,M99,M108)</f>
        <v>0</v>
      </c>
      <c r="N88" s="63">
        <f t="shared" si="65"/>
        <v>0</v>
      </c>
      <c r="O88" s="63">
        <f>SUM(O91,O93,O95,O97,O99,O108)</f>
        <v>0</v>
      </c>
      <c r="P88" s="63">
        <f t="shared" si="65"/>
        <v>0</v>
      </c>
      <c r="Q88" s="63">
        <f>SUM(Q91,Q93,Q95,Q97,Q99,Q108)</f>
        <v>0</v>
      </c>
      <c r="R88" s="63">
        <f t="shared" si="65"/>
        <v>0</v>
      </c>
      <c r="S88" s="63">
        <f>SUM(S91,S93,S95,S97,S99,S108)</f>
        <v>1</v>
      </c>
      <c r="T88" s="63">
        <f t="shared" si="65"/>
        <v>0</v>
      </c>
      <c r="U88" s="63">
        <f>SUM(U91,U93,U95,U97,U99,U108)</f>
        <v>0</v>
      </c>
      <c r="V88" s="63">
        <f t="shared" si="65"/>
        <v>0</v>
      </c>
      <c r="W88" s="63">
        <f t="shared" si="65"/>
        <v>0</v>
      </c>
      <c r="X88" s="63">
        <f t="shared" si="65"/>
        <v>0</v>
      </c>
      <c r="Y88" s="63">
        <f t="shared" si="65"/>
        <v>0</v>
      </c>
      <c r="Z88" s="63">
        <f t="shared" si="65"/>
        <v>0</v>
      </c>
      <c r="AA88" s="63">
        <f t="shared" si="65"/>
        <v>0</v>
      </c>
      <c r="AB88" s="63">
        <f t="shared" si="65"/>
        <v>0</v>
      </c>
      <c r="AC88" s="63">
        <f t="shared" si="65"/>
        <v>0</v>
      </c>
      <c r="AD88" s="63">
        <f>SUM(AD91,AD93,AD95,AD97,AD99,AD108)</f>
        <v>1</v>
      </c>
      <c r="AE88" s="63">
        <f>SUM(AE91,AE93,AE95,AE97,AE99,AE108)</f>
        <v>1</v>
      </c>
      <c r="AF88" s="63">
        <f t="shared" si="65"/>
        <v>0</v>
      </c>
      <c r="AG88" s="63">
        <f>SUM(AG91,AG93,AG95,AG97,AG99,AG108)</f>
        <v>0</v>
      </c>
      <c r="AH88" s="63">
        <f t="shared" si="65"/>
        <v>0</v>
      </c>
      <c r="AI88" s="63">
        <f>SUM(AI91,AI93,AI95,AI97,AI99,AI108)</f>
        <v>0</v>
      </c>
      <c r="AJ88" s="63">
        <f t="shared" si="65"/>
        <v>0</v>
      </c>
      <c r="AK88" s="63">
        <f>SUM(AK91,AK93,AK95,AK97,AK99,AK108)</f>
        <v>0</v>
      </c>
      <c r="AL88" s="63">
        <f t="shared" si="65"/>
        <v>0</v>
      </c>
      <c r="AM88" s="63">
        <f t="shared" si="65"/>
        <v>0</v>
      </c>
      <c r="AN88" s="63">
        <f t="shared" si="65"/>
        <v>0</v>
      </c>
      <c r="AO88" s="63">
        <f>SUM(AO91,AO93,AO95,AO97,AO99,AO108)</f>
        <v>19</v>
      </c>
    </row>
    <row r="89" spans="1:41" s="29" customFormat="1" ht="15" customHeight="1" x14ac:dyDescent="0.15">
      <c r="A89" s="25"/>
      <c r="B89" s="82"/>
      <c r="C89" s="82"/>
      <c r="D89" s="38"/>
      <c r="E89" s="30">
        <f>SUM(E92,E94,E96,E98,E100:E107,E109:E157)</f>
        <v>0</v>
      </c>
      <c r="F89" s="67">
        <f>SUM(F92,F94,F96,F98,F100:F107,F109:F157)</f>
        <v>138</v>
      </c>
      <c r="G89" s="30">
        <f t="shared" ref="G89:L89" si="66">SUM(G92,G94,G96,G98,G100:G107,G109:G157)</f>
        <v>0</v>
      </c>
      <c r="H89" s="67">
        <f>SUM(H92,H94,H96,H98,H100:H107,H109:H157)</f>
        <v>75</v>
      </c>
      <c r="I89" s="30">
        <f t="shared" si="66"/>
        <v>0</v>
      </c>
      <c r="J89" s="67">
        <f>SUM(J92,J94,J96,J98,J100:J107,J109:J157)</f>
        <v>63</v>
      </c>
      <c r="K89" s="67">
        <f>SUM(K92,K94,K96,K98,K100:K107,K109:K157)</f>
        <v>17</v>
      </c>
      <c r="L89" s="30">
        <f t="shared" si="66"/>
        <v>0</v>
      </c>
      <c r="M89" s="67">
        <f t="shared" ref="M89:AO89" si="67">SUM(M92,M94,M96,M98,M100:M107,M109:M157)</f>
        <v>42</v>
      </c>
      <c r="N89" s="30">
        <f t="shared" si="67"/>
        <v>0</v>
      </c>
      <c r="O89" s="67">
        <f t="shared" si="67"/>
        <v>4</v>
      </c>
      <c r="P89" s="30">
        <f t="shared" si="67"/>
        <v>0</v>
      </c>
      <c r="Q89" s="67">
        <f t="shared" si="67"/>
        <v>0</v>
      </c>
      <c r="R89" s="30">
        <f t="shared" si="67"/>
        <v>0</v>
      </c>
      <c r="S89" s="67">
        <f t="shared" si="67"/>
        <v>94</v>
      </c>
      <c r="T89" s="30">
        <f t="shared" si="67"/>
        <v>0</v>
      </c>
      <c r="U89" s="67">
        <f t="shared" si="67"/>
        <v>0</v>
      </c>
      <c r="V89" s="67">
        <f t="shared" si="67"/>
        <v>0</v>
      </c>
      <c r="W89" s="30">
        <f t="shared" si="67"/>
        <v>0</v>
      </c>
      <c r="X89" s="67">
        <f t="shared" si="67"/>
        <v>0</v>
      </c>
      <c r="Y89" s="30">
        <f t="shared" si="67"/>
        <v>0</v>
      </c>
      <c r="Z89" s="67">
        <f t="shared" si="67"/>
        <v>0</v>
      </c>
      <c r="AA89" s="30">
        <f t="shared" si="67"/>
        <v>0</v>
      </c>
      <c r="AB89" s="67">
        <f t="shared" si="67"/>
        <v>0</v>
      </c>
      <c r="AC89" s="30">
        <f t="shared" si="67"/>
        <v>0</v>
      </c>
      <c r="AD89" s="67">
        <f t="shared" si="67"/>
        <v>93</v>
      </c>
      <c r="AE89" s="67">
        <f t="shared" si="67"/>
        <v>16</v>
      </c>
      <c r="AF89" s="30">
        <f t="shared" si="67"/>
        <v>0</v>
      </c>
      <c r="AG89" s="67">
        <f t="shared" si="67"/>
        <v>72</v>
      </c>
      <c r="AH89" s="30">
        <f t="shared" si="67"/>
        <v>0</v>
      </c>
      <c r="AI89" s="67">
        <f t="shared" si="67"/>
        <v>5</v>
      </c>
      <c r="AJ89" s="30">
        <f t="shared" si="67"/>
        <v>0</v>
      </c>
      <c r="AK89" s="67">
        <f t="shared" si="67"/>
        <v>0</v>
      </c>
      <c r="AL89" s="30">
        <f t="shared" si="67"/>
        <v>0</v>
      </c>
      <c r="AM89" s="67">
        <f t="shared" si="67"/>
        <v>1</v>
      </c>
      <c r="AN89" s="30">
        <f t="shared" si="67"/>
        <v>0</v>
      </c>
      <c r="AO89" s="67">
        <f t="shared" si="67"/>
        <v>44</v>
      </c>
    </row>
    <row r="90" spans="1:41" ht="12.95" customHeight="1" x14ac:dyDescent="0.15">
      <c r="B90" s="36"/>
      <c r="C90" s="36"/>
      <c r="D90" s="46"/>
      <c r="E90" s="34"/>
      <c r="F90" s="34"/>
      <c r="G90" s="34"/>
      <c r="H90" s="34"/>
      <c r="I90" s="34"/>
      <c r="J90" s="34"/>
      <c r="K90" s="34"/>
      <c r="L90" s="30"/>
      <c r="M90" s="34"/>
      <c r="N90" s="30"/>
      <c r="O90" s="34"/>
      <c r="P90" s="30"/>
      <c r="Q90" s="34"/>
      <c r="R90" s="30"/>
      <c r="S90" s="34"/>
      <c r="T90" s="30"/>
      <c r="U90" s="34"/>
      <c r="V90" s="34"/>
      <c r="W90" s="30"/>
      <c r="X90" s="34"/>
      <c r="Y90" s="30"/>
      <c r="Z90" s="34"/>
      <c r="AA90" s="30"/>
      <c r="AB90" s="34"/>
      <c r="AC90" s="30"/>
      <c r="AD90" s="66"/>
      <c r="AE90" s="34"/>
      <c r="AF90" s="30"/>
      <c r="AG90" s="34"/>
      <c r="AH90" s="30"/>
      <c r="AI90" s="34"/>
      <c r="AJ90" s="30"/>
      <c r="AK90" s="34"/>
      <c r="AL90" s="30"/>
      <c r="AM90" s="34"/>
      <c r="AN90" s="30"/>
      <c r="AO90" s="29"/>
    </row>
    <row r="91" spans="1:41" ht="15" customHeight="1" x14ac:dyDescent="0.15">
      <c r="B91" s="36"/>
      <c r="C91" s="79" t="s">
        <v>80</v>
      </c>
      <c r="D91" s="23"/>
      <c r="E91" s="71"/>
      <c r="F91" s="75">
        <f>SUM(H91,J91)</f>
        <v>4</v>
      </c>
      <c r="G91" s="44"/>
      <c r="H91" s="47">
        <v>4</v>
      </c>
      <c r="I91" s="71"/>
      <c r="J91" s="75">
        <f>SUM(K91,M91,O91,Q91)</f>
        <v>0</v>
      </c>
      <c r="K91" s="47"/>
      <c r="L91" s="30"/>
      <c r="M91" s="47"/>
      <c r="N91" s="30"/>
      <c r="O91" s="47">
        <v>0</v>
      </c>
      <c r="P91" s="30"/>
      <c r="Q91" s="47"/>
      <c r="R91" s="71"/>
      <c r="S91" s="75">
        <f t="shared" ref="S91:S100" si="68">SUM(U91,AD91,AM91)</f>
        <v>1</v>
      </c>
      <c r="T91" s="71"/>
      <c r="U91" s="75">
        <f t="shared" ref="U91:U100" si="69">SUM(V91,X91,Z91,AB91)</f>
        <v>0</v>
      </c>
      <c r="V91" s="47"/>
      <c r="W91" s="30"/>
      <c r="X91" s="47"/>
      <c r="Y91" s="30"/>
      <c r="Z91" s="47"/>
      <c r="AA91" s="30"/>
      <c r="AB91" s="47"/>
      <c r="AC91" s="71"/>
      <c r="AD91" s="75">
        <f>SUM(AE91,AG91,AI91,AK91)</f>
        <v>1</v>
      </c>
      <c r="AE91" s="47">
        <v>1</v>
      </c>
      <c r="AF91" s="30"/>
      <c r="AG91" s="47"/>
      <c r="AH91" s="30"/>
      <c r="AI91" s="47"/>
      <c r="AJ91" s="30"/>
      <c r="AK91" s="47"/>
      <c r="AL91" s="30"/>
      <c r="AM91" s="47"/>
      <c r="AN91" s="71"/>
      <c r="AO91" s="75">
        <f t="shared" ref="AO91:AO100" si="70">F91-S91</f>
        <v>3</v>
      </c>
    </row>
    <row r="92" spans="1:41" ht="15" customHeight="1" x14ac:dyDescent="0.15">
      <c r="B92" s="36"/>
      <c r="C92" s="79"/>
      <c r="D92" s="23"/>
      <c r="E92" s="71"/>
      <c r="F92" s="73">
        <f t="shared" ref="F92:F100" si="71">SUM(H92,J92)</f>
        <v>4</v>
      </c>
      <c r="G92" s="48"/>
      <c r="H92" s="37">
        <v>4</v>
      </c>
      <c r="I92" s="71">
        <f>SUM(L92,N92,P92)</f>
        <v>0</v>
      </c>
      <c r="J92" s="73">
        <f>SUM(K92,M92,O92,Q92)</f>
        <v>0</v>
      </c>
      <c r="K92" s="37">
        <v>0</v>
      </c>
      <c r="L92" s="30"/>
      <c r="M92" s="37">
        <v>0</v>
      </c>
      <c r="N92" s="30"/>
      <c r="O92" s="37">
        <v>0</v>
      </c>
      <c r="P92" s="30"/>
      <c r="Q92" s="37">
        <v>0</v>
      </c>
      <c r="R92" s="71">
        <f>SUM(W92,Y92,AA92)</f>
        <v>0</v>
      </c>
      <c r="S92" s="73">
        <f>SUM(U92,AD92,AM92)</f>
        <v>1</v>
      </c>
      <c r="T92" s="71">
        <f>SUM(W92,Y92,AA92)</f>
        <v>0</v>
      </c>
      <c r="U92" s="73">
        <f t="shared" si="69"/>
        <v>0</v>
      </c>
      <c r="V92" s="37">
        <v>0</v>
      </c>
      <c r="W92" s="30"/>
      <c r="X92" s="37">
        <v>0</v>
      </c>
      <c r="Y92" s="30"/>
      <c r="Z92" s="37">
        <v>0</v>
      </c>
      <c r="AA92" s="30"/>
      <c r="AB92" s="37">
        <v>0</v>
      </c>
      <c r="AC92" s="71">
        <f>SUM(AF92,AH92,AJ92)</f>
        <v>0</v>
      </c>
      <c r="AD92" s="73">
        <f>SUM(AE92,AG92,AI92,AK92)</f>
        <v>1</v>
      </c>
      <c r="AE92" s="37">
        <v>1</v>
      </c>
      <c r="AF92" s="30"/>
      <c r="AG92" s="37">
        <v>0</v>
      </c>
      <c r="AH92" s="30"/>
      <c r="AI92" s="37">
        <v>0</v>
      </c>
      <c r="AJ92" s="30"/>
      <c r="AK92" s="37">
        <v>0</v>
      </c>
      <c r="AL92" s="30"/>
      <c r="AM92" s="37">
        <v>0</v>
      </c>
      <c r="AN92" s="71">
        <f>E92-R92</f>
        <v>0</v>
      </c>
      <c r="AO92" s="76">
        <f>F92-S92</f>
        <v>3</v>
      </c>
    </row>
    <row r="93" spans="1:41" ht="15" customHeight="1" x14ac:dyDescent="0.15">
      <c r="B93" s="36"/>
      <c r="C93" s="79" t="s">
        <v>82</v>
      </c>
      <c r="D93" s="23"/>
      <c r="E93" s="71"/>
      <c r="F93" s="75">
        <f t="shared" si="71"/>
        <v>2</v>
      </c>
      <c r="G93" s="48"/>
      <c r="H93" s="47">
        <v>2</v>
      </c>
      <c r="I93" s="71"/>
      <c r="J93" s="75">
        <f t="shared" ref="J93:J100" si="72">SUM(K93,M93,O93,Q93)</f>
        <v>0</v>
      </c>
      <c r="K93" s="47">
        <v>0</v>
      </c>
      <c r="L93" s="30"/>
      <c r="M93" s="47">
        <v>0</v>
      </c>
      <c r="N93" s="30"/>
      <c r="O93" s="47"/>
      <c r="P93" s="30"/>
      <c r="Q93" s="47"/>
      <c r="R93" s="71"/>
      <c r="S93" s="75">
        <f t="shared" si="68"/>
        <v>0</v>
      </c>
      <c r="T93" s="71"/>
      <c r="U93" s="75">
        <f t="shared" si="69"/>
        <v>0</v>
      </c>
      <c r="V93" s="47"/>
      <c r="W93" s="30"/>
      <c r="X93" s="47"/>
      <c r="Y93" s="30"/>
      <c r="Z93" s="47"/>
      <c r="AA93" s="30"/>
      <c r="AB93" s="47"/>
      <c r="AC93" s="71"/>
      <c r="AD93" s="75">
        <f t="shared" ref="AD93:AD100" si="73">SUM(AE93,AG93,AI93,AK93)</f>
        <v>0</v>
      </c>
      <c r="AE93" s="47"/>
      <c r="AF93" s="30"/>
      <c r="AG93" s="47"/>
      <c r="AH93" s="30"/>
      <c r="AI93" s="47"/>
      <c r="AJ93" s="30"/>
      <c r="AK93" s="47"/>
      <c r="AL93" s="30"/>
      <c r="AM93" s="47"/>
      <c r="AN93" s="71"/>
      <c r="AO93" s="75">
        <f t="shared" si="70"/>
        <v>2</v>
      </c>
    </row>
    <row r="94" spans="1:41" ht="15" customHeight="1" x14ac:dyDescent="0.15">
      <c r="B94" s="36"/>
      <c r="C94" s="79"/>
      <c r="D94" s="23"/>
      <c r="E94" s="71"/>
      <c r="F94" s="73">
        <f t="shared" si="71"/>
        <v>2</v>
      </c>
      <c r="G94" s="48"/>
      <c r="H94" s="37">
        <v>2</v>
      </c>
      <c r="I94" s="71">
        <f>SUM(L94,N94,P94)</f>
        <v>0</v>
      </c>
      <c r="J94" s="73">
        <f t="shared" si="72"/>
        <v>0</v>
      </c>
      <c r="K94" s="37">
        <v>0</v>
      </c>
      <c r="L94" s="30"/>
      <c r="M94" s="37">
        <v>0</v>
      </c>
      <c r="N94" s="30"/>
      <c r="O94" s="37">
        <v>0</v>
      </c>
      <c r="P94" s="30"/>
      <c r="Q94" s="37">
        <v>0</v>
      </c>
      <c r="R94" s="71">
        <f>SUM(W94,Y94,AA94)</f>
        <v>0</v>
      </c>
      <c r="S94" s="73">
        <f t="shared" si="68"/>
        <v>0</v>
      </c>
      <c r="T94" s="71">
        <f>SUM(W94,Y94,AA94)</f>
        <v>0</v>
      </c>
      <c r="U94" s="73">
        <f t="shared" si="69"/>
        <v>0</v>
      </c>
      <c r="V94" s="37">
        <v>0</v>
      </c>
      <c r="W94" s="30"/>
      <c r="X94" s="37">
        <v>0</v>
      </c>
      <c r="Y94" s="30"/>
      <c r="Z94" s="37">
        <v>0</v>
      </c>
      <c r="AA94" s="30"/>
      <c r="AB94" s="37">
        <v>0</v>
      </c>
      <c r="AC94" s="71">
        <f>SUM(AF94,AH94,AJ94)</f>
        <v>0</v>
      </c>
      <c r="AD94" s="73">
        <f t="shared" si="73"/>
        <v>0</v>
      </c>
      <c r="AE94" s="37">
        <v>0</v>
      </c>
      <c r="AF94" s="30"/>
      <c r="AG94" s="37">
        <v>0</v>
      </c>
      <c r="AH94" s="30"/>
      <c r="AI94" s="37">
        <v>0</v>
      </c>
      <c r="AJ94" s="30"/>
      <c r="AK94" s="37">
        <v>0</v>
      </c>
      <c r="AL94" s="30"/>
      <c r="AM94" s="37">
        <v>0</v>
      </c>
      <c r="AN94" s="71">
        <f>E94-R94</f>
        <v>0</v>
      </c>
      <c r="AO94" s="76">
        <f t="shared" si="70"/>
        <v>2</v>
      </c>
    </row>
    <row r="95" spans="1:41" ht="15" customHeight="1" x14ac:dyDescent="0.15">
      <c r="B95" s="36"/>
      <c r="C95" s="79" t="s">
        <v>81</v>
      </c>
      <c r="D95" s="23"/>
      <c r="E95" s="71"/>
      <c r="F95" s="75">
        <f t="shared" si="71"/>
        <v>4</v>
      </c>
      <c r="G95" s="48"/>
      <c r="H95" s="47">
        <v>4</v>
      </c>
      <c r="I95" s="71"/>
      <c r="J95" s="75">
        <f t="shared" si="72"/>
        <v>0</v>
      </c>
      <c r="K95" s="47">
        <v>0</v>
      </c>
      <c r="L95" s="30"/>
      <c r="M95" s="47"/>
      <c r="N95" s="30"/>
      <c r="O95" s="47"/>
      <c r="P95" s="30"/>
      <c r="Q95" s="47"/>
      <c r="R95" s="71"/>
      <c r="S95" s="75">
        <f t="shared" si="68"/>
        <v>0</v>
      </c>
      <c r="T95" s="71"/>
      <c r="U95" s="75">
        <f t="shared" si="69"/>
        <v>0</v>
      </c>
      <c r="V95" s="47"/>
      <c r="W95" s="30"/>
      <c r="X95" s="47"/>
      <c r="Y95" s="30"/>
      <c r="Z95" s="47"/>
      <c r="AA95" s="30"/>
      <c r="AB95" s="47"/>
      <c r="AC95" s="71"/>
      <c r="AD95" s="75">
        <f t="shared" si="73"/>
        <v>0</v>
      </c>
      <c r="AE95" s="47"/>
      <c r="AF95" s="30"/>
      <c r="AG95" s="47"/>
      <c r="AH95" s="30"/>
      <c r="AI95" s="47"/>
      <c r="AJ95" s="30"/>
      <c r="AK95" s="47"/>
      <c r="AL95" s="30"/>
      <c r="AM95" s="47"/>
      <c r="AN95" s="71"/>
      <c r="AO95" s="75">
        <f t="shared" si="70"/>
        <v>4</v>
      </c>
    </row>
    <row r="96" spans="1:41" ht="15" customHeight="1" x14ac:dyDescent="0.15">
      <c r="B96" s="36"/>
      <c r="C96" s="79"/>
      <c r="D96" s="23"/>
      <c r="E96" s="71"/>
      <c r="F96" s="73">
        <f t="shared" si="71"/>
        <v>4</v>
      </c>
      <c r="G96" s="48"/>
      <c r="H96" s="37">
        <v>4</v>
      </c>
      <c r="I96" s="71">
        <f>SUM(L96,N96,P96)</f>
        <v>0</v>
      </c>
      <c r="J96" s="73">
        <f t="shared" si="72"/>
        <v>0</v>
      </c>
      <c r="K96" s="37">
        <v>0</v>
      </c>
      <c r="L96" s="30"/>
      <c r="M96" s="37">
        <v>0</v>
      </c>
      <c r="N96" s="30"/>
      <c r="O96" s="37">
        <v>0</v>
      </c>
      <c r="P96" s="30"/>
      <c r="Q96" s="37">
        <v>0</v>
      </c>
      <c r="R96" s="71">
        <f>SUM(W96,Y96,AA96)</f>
        <v>0</v>
      </c>
      <c r="S96" s="73">
        <f t="shared" si="68"/>
        <v>0</v>
      </c>
      <c r="T96" s="71">
        <f>SUM(W96,Y96,AA96)</f>
        <v>0</v>
      </c>
      <c r="U96" s="73">
        <f t="shared" si="69"/>
        <v>0</v>
      </c>
      <c r="V96" s="37">
        <v>0</v>
      </c>
      <c r="W96" s="30"/>
      <c r="X96" s="37">
        <v>0</v>
      </c>
      <c r="Y96" s="30"/>
      <c r="Z96" s="37">
        <v>0</v>
      </c>
      <c r="AA96" s="30"/>
      <c r="AB96" s="37">
        <v>0</v>
      </c>
      <c r="AC96" s="71">
        <f>SUM(AF96,AH96,AJ96)</f>
        <v>0</v>
      </c>
      <c r="AD96" s="73">
        <f t="shared" si="73"/>
        <v>0</v>
      </c>
      <c r="AE96" s="37">
        <v>0</v>
      </c>
      <c r="AF96" s="30"/>
      <c r="AG96" s="37">
        <v>0</v>
      </c>
      <c r="AH96" s="30"/>
      <c r="AI96" s="37">
        <v>0</v>
      </c>
      <c r="AJ96" s="30"/>
      <c r="AK96" s="37">
        <v>0</v>
      </c>
      <c r="AL96" s="30"/>
      <c r="AM96" s="37">
        <v>0</v>
      </c>
      <c r="AN96" s="71">
        <f>E96-R96</f>
        <v>0</v>
      </c>
      <c r="AO96" s="76">
        <f t="shared" si="70"/>
        <v>4</v>
      </c>
    </row>
    <row r="97" spans="2:41" ht="15" customHeight="1" x14ac:dyDescent="0.15">
      <c r="B97" s="36"/>
      <c r="C97" s="79" t="s">
        <v>88</v>
      </c>
      <c r="D97" s="23"/>
      <c r="E97" s="71"/>
      <c r="F97" s="75">
        <f t="shared" si="71"/>
        <v>3</v>
      </c>
      <c r="G97" s="48"/>
      <c r="H97" s="47">
        <v>3</v>
      </c>
      <c r="I97" s="71"/>
      <c r="J97" s="75">
        <f t="shared" si="72"/>
        <v>0</v>
      </c>
      <c r="K97" s="47">
        <v>0</v>
      </c>
      <c r="L97" s="30"/>
      <c r="M97" s="47">
        <v>0</v>
      </c>
      <c r="N97" s="30"/>
      <c r="O97" s="47"/>
      <c r="P97" s="30"/>
      <c r="Q97" s="47"/>
      <c r="R97" s="71"/>
      <c r="S97" s="75">
        <f t="shared" si="68"/>
        <v>0</v>
      </c>
      <c r="T97" s="71"/>
      <c r="U97" s="75">
        <f t="shared" si="69"/>
        <v>0</v>
      </c>
      <c r="V97" s="47"/>
      <c r="W97" s="30"/>
      <c r="X97" s="47"/>
      <c r="Y97" s="30"/>
      <c r="Z97" s="47"/>
      <c r="AA97" s="30"/>
      <c r="AB97" s="47"/>
      <c r="AC97" s="71"/>
      <c r="AD97" s="75">
        <f t="shared" si="73"/>
        <v>0</v>
      </c>
      <c r="AE97" s="47"/>
      <c r="AF97" s="30"/>
      <c r="AG97" s="47"/>
      <c r="AH97" s="30"/>
      <c r="AI97" s="47"/>
      <c r="AJ97" s="30"/>
      <c r="AK97" s="47"/>
      <c r="AL97" s="30"/>
      <c r="AM97" s="47"/>
      <c r="AN97" s="71"/>
      <c r="AO97" s="75">
        <f t="shared" si="70"/>
        <v>3</v>
      </c>
    </row>
    <row r="98" spans="2:41" ht="15" customHeight="1" x14ac:dyDescent="0.15">
      <c r="B98" s="36"/>
      <c r="C98" s="79"/>
      <c r="D98" s="23"/>
      <c r="E98" s="71"/>
      <c r="F98" s="73">
        <f t="shared" si="71"/>
        <v>3</v>
      </c>
      <c r="G98" s="48"/>
      <c r="H98" s="37">
        <v>3</v>
      </c>
      <c r="I98" s="71">
        <f>SUM(L98,N98,P98)</f>
        <v>0</v>
      </c>
      <c r="J98" s="73">
        <f t="shared" si="72"/>
        <v>0</v>
      </c>
      <c r="K98" s="37">
        <v>0</v>
      </c>
      <c r="L98" s="30"/>
      <c r="M98" s="37">
        <v>0</v>
      </c>
      <c r="N98" s="30"/>
      <c r="O98" s="37">
        <v>0</v>
      </c>
      <c r="P98" s="30"/>
      <c r="Q98" s="37">
        <v>0</v>
      </c>
      <c r="R98" s="71">
        <f>SUM(W98,Y98,AA98)</f>
        <v>0</v>
      </c>
      <c r="S98" s="73">
        <f t="shared" si="68"/>
        <v>0</v>
      </c>
      <c r="T98" s="71">
        <f>SUM(W98,Y98,AA98)</f>
        <v>0</v>
      </c>
      <c r="U98" s="73">
        <f t="shared" si="69"/>
        <v>0</v>
      </c>
      <c r="V98" s="37">
        <v>0</v>
      </c>
      <c r="W98" s="30"/>
      <c r="X98" s="37">
        <v>0</v>
      </c>
      <c r="Y98" s="30"/>
      <c r="Z98" s="37">
        <v>0</v>
      </c>
      <c r="AA98" s="30"/>
      <c r="AB98" s="37">
        <v>0</v>
      </c>
      <c r="AC98" s="71">
        <f>SUM(AF98,AH98,AJ98)</f>
        <v>0</v>
      </c>
      <c r="AD98" s="73">
        <f t="shared" si="73"/>
        <v>0</v>
      </c>
      <c r="AE98" s="37">
        <v>0</v>
      </c>
      <c r="AF98" s="30"/>
      <c r="AG98" s="37">
        <v>0</v>
      </c>
      <c r="AH98" s="30"/>
      <c r="AI98" s="37">
        <v>0</v>
      </c>
      <c r="AJ98" s="30"/>
      <c r="AK98" s="37">
        <v>0</v>
      </c>
      <c r="AL98" s="30"/>
      <c r="AM98" s="37">
        <v>0</v>
      </c>
      <c r="AN98" s="71">
        <f>E98-R98</f>
        <v>0</v>
      </c>
      <c r="AO98" s="76">
        <f t="shared" si="70"/>
        <v>3</v>
      </c>
    </row>
    <row r="99" spans="2:41" ht="15" customHeight="1" x14ac:dyDescent="0.15">
      <c r="B99" s="36"/>
      <c r="C99" s="79" t="s">
        <v>89</v>
      </c>
      <c r="D99" s="23"/>
      <c r="E99" s="71"/>
      <c r="F99" s="75">
        <f t="shared" si="71"/>
        <v>6</v>
      </c>
      <c r="G99" s="48"/>
      <c r="H99" s="47">
        <v>6</v>
      </c>
      <c r="I99" s="71"/>
      <c r="J99" s="75">
        <f t="shared" si="72"/>
        <v>0</v>
      </c>
      <c r="K99" s="47">
        <v>0</v>
      </c>
      <c r="L99" s="30"/>
      <c r="M99" s="47">
        <v>0</v>
      </c>
      <c r="N99" s="30"/>
      <c r="O99" s="47"/>
      <c r="P99" s="30"/>
      <c r="Q99" s="47"/>
      <c r="R99" s="71"/>
      <c r="S99" s="75">
        <f t="shared" si="68"/>
        <v>0</v>
      </c>
      <c r="T99" s="71"/>
      <c r="U99" s="75">
        <f t="shared" si="69"/>
        <v>0</v>
      </c>
      <c r="V99" s="47"/>
      <c r="W99" s="30"/>
      <c r="X99" s="47"/>
      <c r="Y99" s="30"/>
      <c r="Z99" s="47"/>
      <c r="AA99" s="30"/>
      <c r="AB99" s="47"/>
      <c r="AC99" s="71"/>
      <c r="AD99" s="75">
        <f t="shared" si="73"/>
        <v>0</v>
      </c>
      <c r="AE99" s="47"/>
      <c r="AF99" s="30"/>
      <c r="AG99" s="47"/>
      <c r="AH99" s="30"/>
      <c r="AI99" s="47"/>
      <c r="AJ99" s="30"/>
      <c r="AK99" s="47"/>
      <c r="AL99" s="30"/>
      <c r="AM99" s="47"/>
      <c r="AN99" s="71"/>
      <c r="AO99" s="75">
        <f t="shared" si="70"/>
        <v>6</v>
      </c>
    </row>
    <row r="100" spans="2:41" ht="15" customHeight="1" x14ac:dyDescent="0.15">
      <c r="B100" s="36"/>
      <c r="C100" s="79"/>
      <c r="D100" s="23"/>
      <c r="E100" s="71"/>
      <c r="F100" s="73">
        <f t="shared" si="71"/>
        <v>6</v>
      </c>
      <c r="G100" s="48"/>
      <c r="H100" s="37">
        <v>6</v>
      </c>
      <c r="I100" s="71">
        <f>SUM(L100,N100,P100)</f>
        <v>0</v>
      </c>
      <c r="J100" s="73">
        <f t="shared" si="72"/>
        <v>0</v>
      </c>
      <c r="K100" s="37">
        <v>0</v>
      </c>
      <c r="L100" s="30"/>
      <c r="M100" s="37">
        <v>0</v>
      </c>
      <c r="N100" s="30"/>
      <c r="O100" s="37">
        <v>0</v>
      </c>
      <c r="P100" s="30"/>
      <c r="Q100" s="37">
        <v>0</v>
      </c>
      <c r="R100" s="71">
        <f>SUM(W100,Y100,AA100)</f>
        <v>0</v>
      </c>
      <c r="S100" s="73">
        <f t="shared" si="68"/>
        <v>0</v>
      </c>
      <c r="T100" s="71">
        <f>SUM(W100,Y100,AA100)</f>
        <v>0</v>
      </c>
      <c r="U100" s="73">
        <f t="shared" si="69"/>
        <v>0</v>
      </c>
      <c r="V100" s="37">
        <v>0</v>
      </c>
      <c r="W100" s="30"/>
      <c r="X100" s="37">
        <v>0</v>
      </c>
      <c r="Y100" s="30"/>
      <c r="Z100" s="37">
        <v>0</v>
      </c>
      <c r="AA100" s="30"/>
      <c r="AB100" s="37">
        <v>0</v>
      </c>
      <c r="AC100" s="71">
        <f>SUM(AF100,AH100,AJ100)</f>
        <v>0</v>
      </c>
      <c r="AD100" s="73">
        <f t="shared" si="73"/>
        <v>0</v>
      </c>
      <c r="AE100" s="37">
        <v>0</v>
      </c>
      <c r="AF100" s="30"/>
      <c r="AG100" s="37">
        <v>0</v>
      </c>
      <c r="AH100" s="30"/>
      <c r="AI100" s="37">
        <v>0</v>
      </c>
      <c r="AJ100" s="30"/>
      <c r="AK100" s="37">
        <v>0</v>
      </c>
      <c r="AL100" s="30"/>
      <c r="AM100" s="37">
        <v>0</v>
      </c>
      <c r="AN100" s="71">
        <f>E100-R100</f>
        <v>0</v>
      </c>
      <c r="AO100" s="76">
        <f t="shared" si="70"/>
        <v>6</v>
      </c>
    </row>
    <row r="101" spans="2:41" ht="12.75" customHeight="1" x14ac:dyDescent="0.15">
      <c r="B101" s="36"/>
      <c r="C101" s="36"/>
      <c r="D101" s="23"/>
      <c r="E101" s="48"/>
      <c r="F101" s="31"/>
      <c r="G101" s="48"/>
      <c r="H101" s="37"/>
      <c r="I101" s="30"/>
      <c r="J101" s="31"/>
      <c r="K101" s="37"/>
      <c r="L101" s="30"/>
      <c r="M101" s="37"/>
      <c r="N101" s="30"/>
      <c r="O101" s="37"/>
      <c r="P101" s="30"/>
      <c r="Q101" s="37"/>
      <c r="R101" s="30"/>
      <c r="S101" s="31"/>
      <c r="T101" s="30"/>
      <c r="U101" s="31"/>
      <c r="V101" s="37"/>
      <c r="W101" s="30"/>
      <c r="X101" s="37"/>
      <c r="Y101" s="30"/>
      <c r="Z101" s="37"/>
      <c r="AA101" s="30"/>
      <c r="AB101" s="37"/>
      <c r="AC101" s="30"/>
      <c r="AD101" s="31"/>
      <c r="AE101" s="37"/>
      <c r="AF101" s="30"/>
      <c r="AG101" s="37"/>
      <c r="AH101" s="30"/>
      <c r="AI101" s="37"/>
      <c r="AJ101" s="30"/>
      <c r="AK101" s="37"/>
      <c r="AL101" s="30"/>
      <c r="AM101" s="37"/>
      <c r="AN101" s="30"/>
      <c r="AO101" s="68"/>
    </row>
    <row r="102" spans="2:41" ht="15" customHeight="1" x14ac:dyDescent="0.15">
      <c r="B102" s="36"/>
      <c r="C102" s="79" t="s">
        <v>21</v>
      </c>
      <c r="D102" s="23"/>
      <c r="E102" s="75"/>
      <c r="F102" s="70">
        <f t="shared" ref="F102:F109" si="74">SUM(H102,J102)</f>
        <v>0</v>
      </c>
      <c r="G102" s="47"/>
      <c r="H102" s="47"/>
      <c r="I102" s="75"/>
      <c r="J102" s="70">
        <f t="shared" ref="J102:J109" si="75">SUM(K102,M102,O102,Q102)</f>
        <v>0</v>
      </c>
      <c r="K102" s="47"/>
      <c r="L102" s="63"/>
      <c r="M102" s="47"/>
      <c r="N102" s="63"/>
      <c r="O102" s="47"/>
      <c r="P102" s="63"/>
      <c r="Q102" s="47"/>
      <c r="R102" s="75"/>
      <c r="S102" s="75"/>
      <c r="T102" s="75"/>
      <c r="U102" s="75"/>
      <c r="V102" s="47"/>
      <c r="W102" s="63"/>
      <c r="X102" s="47"/>
      <c r="Y102" s="63"/>
      <c r="Z102" s="47"/>
      <c r="AA102" s="63"/>
      <c r="AB102" s="47"/>
      <c r="AC102" s="75"/>
      <c r="AD102" s="75"/>
      <c r="AE102" s="47"/>
      <c r="AF102" s="63"/>
      <c r="AG102" s="47"/>
      <c r="AH102" s="63"/>
      <c r="AI102" s="47"/>
      <c r="AJ102" s="63"/>
      <c r="AK102" s="47"/>
      <c r="AL102" s="63"/>
      <c r="AM102" s="47"/>
      <c r="AN102" s="75"/>
      <c r="AO102" s="70">
        <f t="shared" ref="AO102:AO109" si="76">F102-S102</f>
        <v>0</v>
      </c>
    </row>
    <row r="103" spans="2:41" ht="15" customHeight="1" x14ac:dyDescent="0.15">
      <c r="B103" s="36"/>
      <c r="C103" s="79"/>
      <c r="D103" s="23"/>
      <c r="E103" s="71"/>
      <c r="F103" s="73">
        <f t="shared" si="74"/>
        <v>2</v>
      </c>
      <c r="G103" s="44"/>
      <c r="H103" s="37">
        <v>1</v>
      </c>
      <c r="I103" s="71">
        <f>SUM(L103,N103,P103)</f>
        <v>0</v>
      </c>
      <c r="J103" s="73">
        <f t="shared" si="75"/>
        <v>1</v>
      </c>
      <c r="K103" s="37">
        <v>1</v>
      </c>
      <c r="L103" s="30"/>
      <c r="M103" s="37">
        <v>0</v>
      </c>
      <c r="N103" s="30"/>
      <c r="O103" s="37">
        <v>0</v>
      </c>
      <c r="P103" s="30"/>
      <c r="Q103" s="37">
        <v>0</v>
      </c>
      <c r="R103" s="71">
        <f>SUM(W103,Y103,AA103)</f>
        <v>0</v>
      </c>
      <c r="S103" s="73">
        <f>SUM(U103,AD103,AM103)</f>
        <v>1</v>
      </c>
      <c r="T103" s="71">
        <f>SUM(W103,Y103,AA103)</f>
        <v>0</v>
      </c>
      <c r="U103" s="73">
        <f>SUM(V103,X103,Z103,AB103)</f>
        <v>0</v>
      </c>
      <c r="V103" s="37">
        <v>0</v>
      </c>
      <c r="W103" s="30"/>
      <c r="X103" s="37">
        <v>0</v>
      </c>
      <c r="Y103" s="30"/>
      <c r="Z103" s="37">
        <v>0</v>
      </c>
      <c r="AA103" s="30"/>
      <c r="AB103" s="37">
        <v>0</v>
      </c>
      <c r="AC103" s="71">
        <f>SUM(AF103,AH103,AJ103)</f>
        <v>0</v>
      </c>
      <c r="AD103" s="73">
        <f>SUM(AE103,AG103,AI103,AK103)</f>
        <v>1</v>
      </c>
      <c r="AE103" s="37">
        <v>0</v>
      </c>
      <c r="AF103" s="30"/>
      <c r="AG103" s="37">
        <v>1</v>
      </c>
      <c r="AH103" s="30"/>
      <c r="AI103" s="37">
        <v>0</v>
      </c>
      <c r="AJ103" s="30"/>
      <c r="AK103" s="37">
        <v>0</v>
      </c>
      <c r="AL103" s="30"/>
      <c r="AM103" s="37">
        <v>0</v>
      </c>
      <c r="AN103" s="71">
        <f>E103-R103</f>
        <v>0</v>
      </c>
      <c r="AO103" s="73">
        <f t="shared" si="76"/>
        <v>1</v>
      </c>
    </row>
    <row r="104" spans="2:41" ht="15" customHeight="1" x14ac:dyDescent="0.15">
      <c r="B104" s="36"/>
      <c r="C104" s="79" t="s">
        <v>96</v>
      </c>
      <c r="D104" s="23"/>
      <c r="E104" s="75"/>
      <c r="F104" s="70">
        <f>SUM(H104,J104)</f>
        <v>0</v>
      </c>
      <c r="G104" s="47"/>
      <c r="H104" s="47"/>
      <c r="I104" s="75"/>
      <c r="J104" s="70">
        <f>SUM(K104,M104,O104,Q104)</f>
        <v>0</v>
      </c>
      <c r="K104" s="47"/>
      <c r="L104" s="63"/>
      <c r="M104" s="47"/>
      <c r="N104" s="63"/>
      <c r="O104" s="47"/>
      <c r="P104" s="63"/>
      <c r="Q104" s="47"/>
      <c r="R104" s="75"/>
      <c r="S104" s="75"/>
      <c r="T104" s="75"/>
      <c r="U104" s="75"/>
      <c r="V104" s="47"/>
      <c r="W104" s="63"/>
      <c r="X104" s="47"/>
      <c r="Y104" s="63"/>
      <c r="Z104" s="47"/>
      <c r="AA104" s="63"/>
      <c r="AB104" s="47"/>
      <c r="AC104" s="75"/>
      <c r="AD104" s="75"/>
      <c r="AE104" s="47"/>
      <c r="AF104" s="63"/>
      <c r="AG104" s="47"/>
      <c r="AH104" s="63"/>
      <c r="AI104" s="47"/>
      <c r="AJ104" s="63"/>
      <c r="AK104" s="47"/>
      <c r="AL104" s="63"/>
      <c r="AM104" s="47"/>
      <c r="AN104" s="75"/>
      <c r="AO104" s="70">
        <f>F104-S104</f>
        <v>0</v>
      </c>
    </row>
    <row r="105" spans="2:41" ht="15" customHeight="1" x14ac:dyDescent="0.15">
      <c r="B105" s="36"/>
      <c r="C105" s="79"/>
      <c r="D105" s="23"/>
      <c r="E105" s="71"/>
      <c r="F105" s="73">
        <f>SUM(H105,J105)</f>
        <v>5</v>
      </c>
      <c r="G105" s="44"/>
      <c r="H105" s="37">
        <v>5</v>
      </c>
      <c r="I105" s="71">
        <f>SUM(L105,N105,P105)</f>
        <v>0</v>
      </c>
      <c r="J105" s="73">
        <f>SUM(K105,M105,O105,Q105)</f>
        <v>0</v>
      </c>
      <c r="K105" s="37">
        <v>0</v>
      </c>
      <c r="L105" s="30"/>
      <c r="M105" s="37">
        <v>0</v>
      </c>
      <c r="N105" s="30"/>
      <c r="O105" s="37">
        <v>0</v>
      </c>
      <c r="P105" s="30"/>
      <c r="Q105" s="37">
        <v>0</v>
      </c>
      <c r="R105" s="71">
        <f>SUM(W105,Y105,AA105)</f>
        <v>0</v>
      </c>
      <c r="S105" s="73">
        <f>SUM(U105,AD105,AM105)</f>
        <v>5</v>
      </c>
      <c r="T105" s="71">
        <f>SUM(W105,Y105,AA105)</f>
        <v>0</v>
      </c>
      <c r="U105" s="73">
        <f>SUM(V105,X105,Z105,AB105)</f>
        <v>0</v>
      </c>
      <c r="V105" s="37">
        <v>0</v>
      </c>
      <c r="W105" s="30"/>
      <c r="X105" s="37">
        <v>0</v>
      </c>
      <c r="Y105" s="30"/>
      <c r="Z105" s="37">
        <v>0</v>
      </c>
      <c r="AA105" s="30"/>
      <c r="AB105" s="37">
        <v>0</v>
      </c>
      <c r="AC105" s="71">
        <f>SUM(AF105,AH105,AJ105)</f>
        <v>0</v>
      </c>
      <c r="AD105" s="73">
        <f>SUM(AE105,AG105,AI105,AK105)</f>
        <v>5</v>
      </c>
      <c r="AE105" s="37">
        <v>0</v>
      </c>
      <c r="AF105" s="30"/>
      <c r="AG105" s="37">
        <v>5</v>
      </c>
      <c r="AH105" s="30"/>
      <c r="AI105" s="37">
        <v>0</v>
      </c>
      <c r="AJ105" s="30"/>
      <c r="AK105" s="37">
        <v>0</v>
      </c>
      <c r="AL105" s="30"/>
      <c r="AM105" s="37">
        <v>0</v>
      </c>
      <c r="AN105" s="71">
        <f>E105-R105</f>
        <v>0</v>
      </c>
      <c r="AO105" s="73">
        <f>F105-S105</f>
        <v>0</v>
      </c>
    </row>
    <row r="106" spans="2:41" ht="15" customHeight="1" x14ac:dyDescent="0.15">
      <c r="B106" s="36"/>
      <c r="C106" s="79" t="s">
        <v>97</v>
      </c>
      <c r="D106" s="23"/>
      <c r="E106" s="75"/>
      <c r="F106" s="70">
        <f t="shared" si="74"/>
        <v>0</v>
      </c>
      <c r="G106" s="47"/>
      <c r="H106" s="37"/>
      <c r="I106" s="75"/>
      <c r="J106" s="70">
        <f t="shared" si="75"/>
        <v>0</v>
      </c>
      <c r="K106" s="47"/>
      <c r="L106" s="63"/>
      <c r="M106" s="47"/>
      <c r="N106" s="63"/>
      <c r="O106" s="47"/>
      <c r="P106" s="63"/>
      <c r="Q106" s="47"/>
      <c r="R106" s="75"/>
      <c r="S106" s="75"/>
      <c r="T106" s="75"/>
      <c r="U106" s="75"/>
      <c r="V106" s="47"/>
      <c r="W106" s="63"/>
      <c r="X106" s="47"/>
      <c r="Y106" s="63"/>
      <c r="Z106" s="47"/>
      <c r="AA106" s="63"/>
      <c r="AB106" s="47"/>
      <c r="AC106" s="75"/>
      <c r="AD106" s="75"/>
      <c r="AE106" s="47"/>
      <c r="AF106" s="63"/>
      <c r="AG106" s="47"/>
      <c r="AH106" s="63"/>
      <c r="AI106" s="47"/>
      <c r="AJ106" s="63"/>
      <c r="AK106" s="47"/>
      <c r="AL106" s="63"/>
      <c r="AM106" s="47"/>
      <c r="AN106" s="75"/>
      <c r="AO106" s="70">
        <f t="shared" si="76"/>
        <v>0</v>
      </c>
    </row>
    <row r="107" spans="2:41" ht="15" customHeight="1" x14ac:dyDescent="0.15">
      <c r="B107" s="36"/>
      <c r="C107" s="79"/>
      <c r="D107" s="23"/>
      <c r="E107" s="71"/>
      <c r="F107" s="73">
        <f t="shared" si="74"/>
        <v>1</v>
      </c>
      <c r="G107" s="44"/>
      <c r="H107" s="37">
        <v>0</v>
      </c>
      <c r="I107" s="71">
        <f>SUM(L107,N107,P107)</f>
        <v>0</v>
      </c>
      <c r="J107" s="73">
        <f t="shared" si="75"/>
        <v>1</v>
      </c>
      <c r="K107" s="37">
        <v>0</v>
      </c>
      <c r="L107" s="30"/>
      <c r="M107" s="37">
        <v>1</v>
      </c>
      <c r="N107" s="30"/>
      <c r="O107" s="37">
        <v>0</v>
      </c>
      <c r="P107" s="30"/>
      <c r="Q107" s="37">
        <v>0</v>
      </c>
      <c r="R107" s="71">
        <f>SUM(W107,Y107,AA107)</f>
        <v>0</v>
      </c>
      <c r="S107" s="73">
        <f>SUM(U107,AD107,AM107)</f>
        <v>0</v>
      </c>
      <c r="T107" s="71">
        <f>SUM(W107,Y107,AA107)</f>
        <v>0</v>
      </c>
      <c r="U107" s="73">
        <f>SUM(V107,X107,Z107,AB107)</f>
        <v>0</v>
      </c>
      <c r="V107" s="37">
        <v>0</v>
      </c>
      <c r="W107" s="30"/>
      <c r="X107" s="37">
        <v>0</v>
      </c>
      <c r="Y107" s="30"/>
      <c r="Z107" s="37">
        <v>0</v>
      </c>
      <c r="AA107" s="30"/>
      <c r="AB107" s="37">
        <v>0</v>
      </c>
      <c r="AC107" s="71">
        <f>SUM(AF107,AH107,AJ107)</f>
        <v>0</v>
      </c>
      <c r="AD107" s="73">
        <f>SUM(AE107,AG107,AI107,AK107)</f>
        <v>0</v>
      </c>
      <c r="AE107" s="37">
        <v>0</v>
      </c>
      <c r="AF107" s="30"/>
      <c r="AG107" s="37">
        <v>0</v>
      </c>
      <c r="AH107" s="30"/>
      <c r="AI107" s="37">
        <v>0</v>
      </c>
      <c r="AJ107" s="30"/>
      <c r="AK107" s="37">
        <v>0</v>
      </c>
      <c r="AL107" s="30"/>
      <c r="AM107" s="37">
        <v>0</v>
      </c>
      <c r="AN107" s="71">
        <f>E107-R107</f>
        <v>0</v>
      </c>
      <c r="AO107" s="73">
        <f t="shared" si="76"/>
        <v>1</v>
      </c>
    </row>
    <row r="108" spans="2:41" ht="15" customHeight="1" x14ac:dyDescent="0.15">
      <c r="B108" s="36"/>
      <c r="C108" s="79" t="s">
        <v>90</v>
      </c>
      <c r="D108" s="23"/>
      <c r="E108" s="71"/>
      <c r="F108" s="70">
        <f t="shared" si="74"/>
        <v>1</v>
      </c>
      <c r="G108" s="48"/>
      <c r="H108" s="47">
        <v>1</v>
      </c>
      <c r="I108" s="71"/>
      <c r="J108" s="70">
        <f t="shared" si="75"/>
        <v>0</v>
      </c>
      <c r="K108" s="37"/>
      <c r="L108" s="30"/>
      <c r="M108" s="37"/>
      <c r="N108" s="30"/>
      <c r="O108" s="37"/>
      <c r="P108" s="30"/>
      <c r="Q108" s="37"/>
      <c r="R108" s="71"/>
      <c r="S108" s="73"/>
      <c r="T108" s="71"/>
      <c r="U108" s="73"/>
      <c r="V108" s="49"/>
      <c r="W108" s="30"/>
      <c r="X108" s="37"/>
      <c r="Y108" s="30"/>
      <c r="Z108" s="37"/>
      <c r="AA108" s="30"/>
      <c r="AB108" s="37"/>
      <c r="AC108" s="71"/>
      <c r="AD108" s="73"/>
      <c r="AE108" s="37"/>
      <c r="AF108" s="30"/>
      <c r="AG108" s="37"/>
      <c r="AH108" s="30"/>
      <c r="AI108" s="37"/>
      <c r="AJ108" s="30"/>
      <c r="AK108" s="37"/>
      <c r="AL108" s="30"/>
      <c r="AM108" s="37"/>
      <c r="AN108" s="71"/>
      <c r="AO108" s="70">
        <f t="shared" si="76"/>
        <v>1</v>
      </c>
    </row>
    <row r="109" spans="2:41" ht="15" customHeight="1" x14ac:dyDescent="0.15">
      <c r="B109" s="36"/>
      <c r="C109" s="79"/>
      <c r="D109" s="23"/>
      <c r="E109" s="71"/>
      <c r="F109" s="73">
        <f t="shared" si="74"/>
        <v>19</v>
      </c>
      <c r="G109" s="44"/>
      <c r="H109" s="37">
        <v>16</v>
      </c>
      <c r="I109" s="71">
        <f>SUM(L109,N109,P109)</f>
        <v>0</v>
      </c>
      <c r="J109" s="73">
        <f t="shared" si="75"/>
        <v>3</v>
      </c>
      <c r="K109" s="49">
        <v>1</v>
      </c>
      <c r="L109" s="30"/>
      <c r="M109" s="49">
        <v>2</v>
      </c>
      <c r="N109" s="30"/>
      <c r="O109" s="49">
        <v>0</v>
      </c>
      <c r="P109" s="30"/>
      <c r="Q109" s="49">
        <v>0</v>
      </c>
      <c r="R109" s="71">
        <f>SUM(W109,Y109,AA109)</f>
        <v>0</v>
      </c>
      <c r="S109" s="77">
        <f>SUM(U109,AD109,AM109)</f>
        <v>16</v>
      </c>
      <c r="T109" s="71">
        <f>SUM(W109,Y109,AA109)</f>
        <v>0</v>
      </c>
      <c r="U109" s="77">
        <f>SUM(V109,X109,Z109,AB109)</f>
        <v>0</v>
      </c>
      <c r="V109" s="37">
        <v>0</v>
      </c>
      <c r="W109" s="30"/>
      <c r="X109" s="49">
        <v>0</v>
      </c>
      <c r="Y109" s="30"/>
      <c r="Z109" s="49">
        <v>0</v>
      </c>
      <c r="AA109" s="30"/>
      <c r="AB109" s="49">
        <v>0</v>
      </c>
      <c r="AC109" s="71">
        <f>SUM(AF109,AH109,AJ109)</f>
        <v>0</v>
      </c>
      <c r="AD109" s="77">
        <f>SUM(AE109,AG109,AI109,AK109)</f>
        <v>16</v>
      </c>
      <c r="AE109" s="49">
        <v>3</v>
      </c>
      <c r="AF109" s="30"/>
      <c r="AG109" s="49">
        <v>13</v>
      </c>
      <c r="AH109" s="30"/>
      <c r="AI109" s="49">
        <v>0</v>
      </c>
      <c r="AJ109" s="30"/>
      <c r="AK109" s="49">
        <v>0</v>
      </c>
      <c r="AL109" s="30"/>
      <c r="AM109" s="49">
        <v>0</v>
      </c>
      <c r="AN109" s="71">
        <f>E109-R109</f>
        <v>0</v>
      </c>
      <c r="AO109" s="73">
        <f t="shared" si="76"/>
        <v>3</v>
      </c>
    </row>
    <row r="110" spans="2:41" ht="15" customHeight="1" x14ac:dyDescent="0.15">
      <c r="B110" s="36"/>
      <c r="C110" s="79" t="s">
        <v>27</v>
      </c>
      <c r="D110" s="23"/>
      <c r="E110" s="75"/>
      <c r="F110" s="70">
        <f t="shared" ref="F110:F147" si="77">SUM(H110,J110)</f>
        <v>0</v>
      </c>
      <c r="G110" s="47"/>
      <c r="H110" s="47">
        <v>0</v>
      </c>
      <c r="I110" s="75"/>
      <c r="J110" s="70">
        <f t="shared" ref="J110:J147" si="78">SUM(K110,M110,O110,Q110)</f>
        <v>0</v>
      </c>
      <c r="K110" s="47"/>
      <c r="L110" s="63"/>
      <c r="M110" s="47"/>
      <c r="N110" s="63"/>
      <c r="O110" s="47"/>
      <c r="P110" s="63"/>
      <c r="Q110" s="47"/>
      <c r="R110" s="75"/>
      <c r="S110" s="75"/>
      <c r="T110" s="75"/>
      <c r="U110" s="75"/>
      <c r="V110" s="47"/>
      <c r="W110" s="63"/>
      <c r="X110" s="47"/>
      <c r="Y110" s="63"/>
      <c r="Z110" s="47"/>
      <c r="AA110" s="63"/>
      <c r="AB110" s="47"/>
      <c r="AC110" s="75"/>
      <c r="AD110" s="75"/>
      <c r="AE110" s="47"/>
      <c r="AF110" s="63"/>
      <c r="AG110" s="47"/>
      <c r="AH110" s="63"/>
      <c r="AI110" s="47"/>
      <c r="AJ110" s="63"/>
      <c r="AK110" s="47"/>
      <c r="AL110" s="63"/>
      <c r="AM110" s="47"/>
      <c r="AN110" s="75"/>
      <c r="AO110" s="70">
        <f t="shared" ref="AO110:AO147" si="79">F110-S110</f>
        <v>0</v>
      </c>
    </row>
    <row r="111" spans="2:41" ht="15" customHeight="1" x14ac:dyDescent="0.15">
      <c r="B111" s="36"/>
      <c r="C111" s="79"/>
      <c r="D111" s="23"/>
      <c r="E111" s="71"/>
      <c r="F111" s="73">
        <f t="shared" si="77"/>
        <v>2</v>
      </c>
      <c r="G111" s="44"/>
      <c r="H111" s="37">
        <v>2</v>
      </c>
      <c r="I111" s="71">
        <f>SUM(L111,N111,P111)</f>
        <v>0</v>
      </c>
      <c r="J111" s="73">
        <f t="shared" si="78"/>
        <v>0</v>
      </c>
      <c r="K111" s="37">
        <v>0</v>
      </c>
      <c r="L111" s="30"/>
      <c r="M111" s="37">
        <v>0</v>
      </c>
      <c r="N111" s="30"/>
      <c r="O111" s="37">
        <v>0</v>
      </c>
      <c r="P111" s="30"/>
      <c r="Q111" s="37">
        <v>0</v>
      </c>
      <c r="R111" s="71">
        <f>SUM(W111,Y111,AA111)</f>
        <v>0</v>
      </c>
      <c r="S111" s="73">
        <f>SUM(U111,AD111,AM111)</f>
        <v>2</v>
      </c>
      <c r="T111" s="71">
        <f>SUM(W111,Y111,AA111)</f>
        <v>0</v>
      </c>
      <c r="U111" s="73">
        <f>SUM(V111,X111,Z111,AB111)</f>
        <v>0</v>
      </c>
      <c r="V111" s="37">
        <v>0</v>
      </c>
      <c r="W111" s="30"/>
      <c r="X111" s="37">
        <v>0</v>
      </c>
      <c r="Y111" s="30"/>
      <c r="Z111" s="37">
        <v>0</v>
      </c>
      <c r="AA111" s="30"/>
      <c r="AB111" s="37">
        <v>0</v>
      </c>
      <c r="AC111" s="71">
        <f>SUM(AF111,AH111,AJ111)</f>
        <v>0</v>
      </c>
      <c r="AD111" s="73">
        <f>SUM(AE111,AG111,AI111,AK111)</f>
        <v>2</v>
      </c>
      <c r="AE111" s="37">
        <v>0</v>
      </c>
      <c r="AF111" s="30"/>
      <c r="AG111" s="37">
        <v>1</v>
      </c>
      <c r="AH111" s="30"/>
      <c r="AI111" s="37">
        <v>1</v>
      </c>
      <c r="AJ111" s="30"/>
      <c r="AK111" s="37">
        <v>0</v>
      </c>
      <c r="AL111" s="30"/>
      <c r="AM111" s="37">
        <v>0</v>
      </c>
      <c r="AN111" s="71">
        <f>E111-R111</f>
        <v>0</v>
      </c>
      <c r="AO111" s="73">
        <f t="shared" si="79"/>
        <v>0</v>
      </c>
    </row>
    <row r="112" spans="2:41" ht="15" customHeight="1" x14ac:dyDescent="0.15">
      <c r="B112" s="36"/>
      <c r="C112" s="79" t="s">
        <v>28</v>
      </c>
      <c r="D112" s="23"/>
      <c r="E112" s="71"/>
      <c r="F112" s="70">
        <f t="shared" si="77"/>
        <v>0</v>
      </c>
      <c r="G112" s="48"/>
      <c r="H112" s="37"/>
      <c r="I112" s="71"/>
      <c r="J112" s="70">
        <f t="shared" si="78"/>
        <v>0</v>
      </c>
      <c r="K112" s="37"/>
      <c r="L112" s="30"/>
      <c r="M112" s="37"/>
      <c r="N112" s="30"/>
      <c r="O112" s="37"/>
      <c r="P112" s="30"/>
      <c r="Q112" s="37"/>
      <c r="R112" s="71"/>
      <c r="S112" s="73"/>
      <c r="T112" s="71"/>
      <c r="U112" s="73"/>
      <c r="V112" s="49"/>
      <c r="W112" s="30"/>
      <c r="X112" s="37"/>
      <c r="Y112" s="30"/>
      <c r="Z112" s="37"/>
      <c r="AA112" s="30"/>
      <c r="AB112" s="37"/>
      <c r="AC112" s="71"/>
      <c r="AD112" s="73"/>
      <c r="AE112" s="37"/>
      <c r="AF112" s="30"/>
      <c r="AG112" s="37"/>
      <c r="AH112" s="30"/>
      <c r="AI112" s="37"/>
      <c r="AJ112" s="30"/>
      <c r="AK112" s="37"/>
      <c r="AL112" s="30"/>
      <c r="AM112" s="37"/>
      <c r="AN112" s="71"/>
      <c r="AO112" s="70">
        <f t="shared" si="79"/>
        <v>0</v>
      </c>
    </row>
    <row r="113" spans="2:41" ht="15" customHeight="1" x14ac:dyDescent="0.15">
      <c r="B113" s="36"/>
      <c r="C113" s="79"/>
      <c r="D113" s="23"/>
      <c r="E113" s="71"/>
      <c r="F113" s="73">
        <f t="shared" si="77"/>
        <v>0</v>
      </c>
      <c r="G113" s="44"/>
      <c r="H113" s="37">
        <v>0</v>
      </c>
      <c r="I113" s="71">
        <f>SUM(L113,N113,P113)</f>
        <v>0</v>
      </c>
      <c r="J113" s="73">
        <f t="shared" si="78"/>
        <v>0</v>
      </c>
      <c r="K113" s="49">
        <v>0</v>
      </c>
      <c r="L113" s="30"/>
      <c r="M113" s="49">
        <v>0</v>
      </c>
      <c r="N113" s="30"/>
      <c r="O113" s="49">
        <v>0</v>
      </c>
      <c r="P113" s="30"/>
      <c r="Q113" s="49">
        <v>0</v>
      </c>
      <c r="R113" s="71">
        <f>SUM(W113,Y113,AA113)</f>
        <v>0</v>
      </c>
      <c r="S113" s="77">
        <f>SUM(U113,AD113,AM113)</f>
        <v>0</v>
      </c>
      <c r="T113" s="71">
        <f>SUM(W113,Y113,AA113)</f>
        <v>0</v>
      </c>
      <c r="U113" s="77">
        <f>SUM(V113,X113,Z113,AB113)</f>
        <v>0</v>
      </c>
      <c r="V113" s="37">
        <v>0</v>
      </c>
      <c r="W113" s="30"/>
      <c r="X113" s="49">
        <v>0</v>
      </c>
      <c r="Y113" s="30"/>
      <c r="Z113" s="49">
        <v>0</v>
      </c>
      <c r="AA113" s="30"/>
      <c r="AB113" s="49">
        <v>0</v>
      </c>
      <c r="AC113" s="71">
        <f>SUM(AF113,AH113,AJ113)</f>
        <v>0</v>
      </c>
      <c r="AD113" s="77">
        <f>SUM(AE113,AG113,AI113,AK113)</f>
        <v>0</v>
      </c>
      <c r="AE113" s="49">
        <v>0</v>
      </c>
      <c r="AF113" s="30"/>
      <c r="AG113" s="49">
        <v>0</v>
      </c>
      <c r="AH113" s="30"/>
      <c r="AI113" s="49">
        <v>0</v>
      </c>
      <c r="AJ113" s="30"/>
      <c r="AK113" s="49">
        <v>0</v>
      </c>
      <c r="AL113" s="30"/>
      <c r="AM113" s="49">
        <v>0</v>
      </c>
      <c r="AN113" s="71">
        <f>E113-R113</f>
        <v>0</v>
      </c>
      <c r="AO113" s="73">
        <f t="shared" si="79"/>
        <v>0</v>
      </c>
    </row>
    <row r="114" spans="2:41" ht="15" customHeight="1" x14ac:dyDescent="0.15">
      <c r="B114" s="36"/>
      <c r="C114" s="79" t="s">
        <v>29</v>
      </c>
      <c r="D114" s="23"/>
      <c r="E114" s="71"/>
      <c r="F114" s="70">
        <f t="shared" si="77"/>
        <v>0</v>
      </c>
      <c r="G114" s="48"/>
      <c r="H114" s="37"/>
      <c r="I114" s="71"/>
      <c r="J114" s="70">
        <f t="shared" si="78"/>
        <v>0</v>
      </c>
      <c r="K114" s="37"/>
      <c r="L114" s="30"/>
      <c r="M114" s="37"/>
      <c r="N114" s="30"/>
      <c r="O114" s="37"/>
      <c r="P114" s="30"/>
      <c r="Q114" s="37"/>
      <c r="R114" s="71"/>
      <c r="S114" s="73"/>
      <c r="T114" s="71"/>
      <c r="U114" s="73"/>
      <c r="V114" s="49"/>
      <c r="W114" s="30"/>
      <c r="X114" s="37"/>
      <c r="Y114" s="30"/>
      <c r="Z114" s="37"/>
      <c r="AA114" s="30"/>
      <c r="AB114" s="37"/>
      <c r="AC114" s="71"/>
      <c r="AD114" s="73"/>
      <c r="AE114" s="37"/>
      <c r="AF114" s="30"/>
      <c r="AG114" s="37"/>
      <c r="AH114" s="30"/>
      <c r="AI114" s="37"/>
      <c r="AJ114" s="30"/>
      <c r="AK114" s="37"/>
      <c r="AL114" s="30"/>
      <c r="AM114" s="37"/>
      <c r="AN114" s="71"/>
      <c r="AO114" s="70">
        <f t="shared" si="79"/>
        <v>0</v>
      </c>
    </row>
    <row r="115" spans="2:41" ht="15" customHeight="1" x14ac:dyDescent="0.15">
      <c r="B115" s="36"/>
      <c r="C115" s="79"/>
      <c r="D115" s="23"/>
      <c r="E115" s="71"/>
      <c r="F115" s="73">
        <f t="shared" si="77"/>
        <v>4</v>
      </c>
      <c r="G115" s="44"/>
      <c r="H115" s="37">
        <v>0</v>
      </c>
      <c r="I115" s="71">
        <f>SUM(L115,N115,P115)</f>
        <v>0</v>
      </c>
      <c r="J115" s="73">
        <f t="shared" si="78"/>
        <v>4</v>
      </c>
      <c r="K115" s="49">
        <v>3</v>
      </c>
      <c r="L115" s="30"/>
      <c r="M115" s="49">
        <v>1</v>
      </c>
      <c r="N115" s="30"/>
      <c r="O115" s="49">
        <v>0</v>
      </c>
      <c r="P115" s="30"/>
      <c r="Q115" s="49">
        <v>0</v>
      </c>
      <c r="R115" s="71">
        <f>SUM(W115,Y115,AA115)</f>
        <v>0</v>
      </c>
      <c r="S115" s="77">
        <f>SUM(U115,AD115,AM115)</f>
        <v>4</v>
      </c>
      <c r="T115" s="71">
        <f>SUM(W115,Y115,AA115)</f>
        <v>0</v>
      </c>
      <c r="U115" s="77">
        <f>SUM(V115,X115,Z115,AB115)</f>
        <v>0</v>
      </c>
      <c r="V115" s="37">
        <v>0</v>
      </c>
      <c r="W115" s="30"/>
      <c r="X115" s="49">
        <v>0</v>
      </c>
      <c r="Y115" s="30"/>
      <c r="Z115" s="49">
        <v>0</v>
      </c>
      <c r="AA115" s="30"/>
      <c r="AB115" s="49">
        <v>0</v>
      </c>
      <c r="AC115" s="71">
        <f>SUM(AF115,AH115,AJ115)</f>
        <v>0</v>
      </c>
      <c r="AD115" s="77">
        <f>SUM(AE115,AG115,AI115,AK115)</f>
        <v>4</v>
      </c>
      <c r="AE115" s="49">
        <v>3</v>
      </c>
      <c r="AF115" s="30"/>
      <c r="AG115" s="49">
        <v>1</v>
      </c>
      <c r="AH115" s="30"/>
      <c r="AI115" s="49">
        <v>0</v>
      </c>
      <c r="AJ115" s="30"/>
      <c r="AK115" s="49">
        <v>0</v>
      </c>
      <c r="AL115" s="30"/>
      <c r="AM115" s="49">
        <v>0</v>
      </c>
      <c r="AN115" s="71">
        <f>E115-R115</f>
        <v>0</v>
      </c>
      <c r="AO115" s="73">
        <f t="shared" si="79"/>
        <v>0</v>
      </c>
    </row>
    <row r="116" spans="2:41" ht="15" customHeight="1" x14ac:dyDescent="0.15">
      <c r="B116" s="36"/>
      <c r="C116" s="79" t="s">
        <v>31</v>
      </c>
      <c r="D116" s="23"/>
      <c r="E116" s="71"/>
      <c r="F116" s="70">
        <f>SUM(H116,J116)</f>
        <v>0</v>
      </c>
      <c r="G116" s="48"/>
      <c r="H116" s="37"/>
      <c r="I116" s="71"/>
      <c r="J116" s="70">
        <f>SUM(K116,M116,O116,Q116)</f>
        <v>0</v>
      </c>
      <c r="K116" s="37"/>
      <c r="L116" s="30"/>
      <c r="M116" s="37"/>
      <c r="N116" s="30"/>
      <c r="O116" s="37"/>
      <c r="P116" s="30"/>
      <c r="Q116" s="37"/>
      <c r="R116" s="71"/>
      <c r="S116" s="73"/>
      <c r="T116" s="71"/>
      <c r="U116" s="73"/>
      <c r="V116" s="49"/>
      <c r="W116" s="30"/>
      <c r="X116" s="37"/>
      <c r="Y116" s="30"/>
      <c r="Z116" s="37"/>
      <c r="AA116" s="30"/>
      <c r="AB116" s="37"/>
      <c r="AC116" s="71"/>
      <c r="AD116" s="73"/>
      <c r="AE116" s="37"/>
      <c r="AF116" s="30"/>
      <c r="AG116" s="37"/>
      <c r="AH116" s="30"/>
      <c r="AI116" s="37"/>
      <c r="AJ116" s="30"/>
      <c r="AK116" s="37"/>
      <c r="AL116" s="30"/>
      <c r="AM116" s="37"/>
      <c r="AN116" s="71"/>
      <c r="AO116" s="70">
        <f>F116-S116</f>
        <v>0</v>
      </c>
    </row>
    <row r="117" spans="2:41" ht="15" customHeight="1" x14ac:dyDescent="0.15">
      <c r="B117" s="36"/>
      <c r="C117" s="79"/>
      <c r="D117" s="23"/>
      <c r="E117" s="71"/>
      <c r="F117" s="73">
        <f>SUM(H117,J117)</f>
        <v>1</v>
      </c>
      <c r="G117" s="44"/>
      <c r="H117" s="37">
        <v>1</v>
      </c>
      <c r="I117" s="71">
        <f>SUM(L117,N117,P117)</f>
        <v>0</v>
      </c>
      <c r="J117" s="73">
        <f>SUM(K117,M117,O117,Q117)</f>
        <v>0</v>
      </c>
      <c r="K117" s="49">
        <v>0</v>
      </c>
      <c r="L117" s="30"/>
      <c r="M117" s="49">
        <v>0</v>
      </c>
      <c r="N117" s="30"/>
      <c r="O117" s="49">
        <v>0</v>
      </c>
      <c r="P117" s="30"/>
      <c r="Q117" s="49">
        <v>0</v>
      </c>
      <c r="R117" s="71">
        <f>SUM(W117,Y117,AA117)</f>
        <v>0</v>
      </c>
      <c r="S117" s="77">
        <f>SUM(U117,AD117,AM117)</f>
        <v>1</v>
      </c>
      <c r="T117" s="71">
        <f>SUM(W117,Y117,AA117)</f>
        <v>0</v>
      </c>
      <c r="U117" s="77">
        <f>SUM(V117,X117,Z117,AB117)</f>
        <v>0</v>
      </c>
      <c r="V117" s="37">
        <v>0</v>
      </c>
      <c r="W117" s="30"/>
      <c r="X117" s="49">
        <v>0</v>
      </c>
      <c r="Y117" s="30"/>
      <c r="Z117" s="49">
        <v>0</v>
      </c>
      <c r="AA117" s="30"/>
      <c r="AB117" s="49">
        <v>0</v>
      </c>
      <c r="AC117" s="71">
        <f>SUM(AF117,AH117,AJ117)</f>
        <v>0</v>
      </c>
      <c r="AD117" s="77">
        <f>SUM(AE117,AG117,AI117,AK117)</f>
        <v>1</v>
      </c>
      <c r="AE117" s="49">
        <v>0</v>
      </c>
      <c r="AF117" s="30"/>
      <c r="AG117" s="49">
        <v>1</v>
      </c>
      <c r="AH117" s="30"/>
      <c r="AI117" s="49">
        <v>0</v>
      </c>
      <c r="AJ117" s="30"/>
      <c r="AK117" s="49">
        <v>0</v>
      </c>
      <c r="AL117" s="30"/>
      <c r="AM117" s="49">
        <v>0</v>
      </c>
      <c r="AN117" s="71">
        <f>E117-R117</f>
        <v>0</v>
      </c>
      <c r="AO117" s="73">
        <f>F117-S117</f>
        <v>0</v>
      </c>
    </row>
    <row r="118" spans="2:41" ht="15" customHeight="1" x14ac:dyDescent="0.15">
      <c r="B118" s="36"/>
      <c r="C118" s="79" t="s">
        <v>95</v>
      </c>
      <c r="D118" s="23"/>
      <c r="E118" s="71"/>
      <c r="F118" s="70">
        <f t="shared" si="77"/>
        <v>0</v>
      </c>
      <c r="G118" s="48"/>
      <c r="H118" s="37"/>
      <c r="I118" s="71"/>
      <c r="J118" s="70">
        <f t="shared" si="78"/>
        <v>0</v>
      </c>
      <c r="K118" s="37"/>
      <c r="L118" s="30"/>
      <c r="M118" s="37"/>
      <c r="N118" s="30"/>
      <c r="O118" s="37"/>
      <c r="P118" s="30"/>
      <c r="Q118" s="37"/>
      <c r="R118" s="71"/>
      <c r="S118" s="73"/>
      <c r="T118" s="71"/>
      <c r="U118" s="73"/>
      <c r="V118" s="49"/>
      <c r="W118" s="30"/>
      <c r="X118" s="37"/>
      <c r="Y118" s="30"/>
      <c r="Z118" s="37"/>
      <c r="AA118" s="30"/>
      <c r="AB118" s="37"/>
      <c r="AC118" s="71"/>
      <c r="AD118" s="73"/>
      <c r="AE118" s="37"/>
      <c r="AF118" s="30"/>
      <c r="AG118" s="37"/>
      <c r="AH118" s="30"/>
      <c r="AI118" s="37"/>
      <c r="AJ118" s="30"/>
      <c r="AK118" s="37"/>
      <c r="AL118" s="30"/>
      <c r="AM118" s="37"/>
      <c r="AN118" s="71"/>
      <c r="AO118" s="70">
        <f t="shared" si="79"/>
        <v>0</v>
      </c>
    </row>
    <row r="119" spans="2:41" ht="15" customHeight="1" x14ac:dyDescent="0.15">
      <c r="B119" s="36"/>
      <c r="C119" s="79"/>
      <c r="D119" s="23"/>
      <c r="E119" s="71"/>
      <c r="F119" s="73">
        <f t="shared" si="77"/>
        <v>2</v>
      </c>
      <c r="G119" s="44"/>
      <c r="H119" s="37">
        <v>2</v>
      </c>
      <c r="I119" s="71">
        <f>SUM(L119,N119,P119)</f>
        <v>0</v>
      </c>
      <c r="J119" s="73">
        <f t="shared" si="78"/>
        <v>0</v>
      </c>
      <c r="K119" s="49">
        <v>0</v>
      </c>
      <c r="L119" s="30"/>
      <c r="M119" s="49">
        <v>0</v>
      </c>
      <c r="N119" s="30"/>
      <c r="O119" s="49">
        <v>0</v>
      </c>
      <c r="P119" s="30"/>
      <c r="Q119" s="49">
        <v>0</v>
      </c>
      <c r="R119" s="71">
        <f>SUM(W119,Y119,AA119)</f>
        <v>0</v>
      </c>
      <c r="S119" s="77">
        <f>SUM(U119,AD119,AM119)</f>
        <v>2</v>
      </c>
      <c r="T119" s="71">
        <f>SUM(W119,Y119,AA119)</f>
        <v>0</v>
      </c>
      <c r="U119" s="77">
        <f>SUM(V119,X119,Z119,AB119)</f>
        <v>0</v>
      </c>
      <c r="V119" s="37">
        <v>0</v>
      </c>
      <c r="W119" s="30"/>
      <c r="X119" s="49">
        <v>0</v>
      </c>
      <c r="Y119" s="30"/>
      <c r="Z119" s="49">
        <v>0</v>
      </c>
      <c r="AA119" s="30"/>
      <c r="AB119" s="49">
        <v>0</v>
      </c>
      <c r="AC119" s="71">
        <f>SUM(AF119,AH119,AJ119)</f>
        <v>0</v>
      </c>
      <c r="AD119" s="77">
        <f>SUM(AE119,AG119,AI119,AK119)</f>
        <v>2</v>
      </c>
      <c r="AE119" s="49">
        <v>0</v>
      </c>
      <c r="AF119" s="30"/>
      <c r="AG119" s="49">
        <v>1</v>
      </c>
      <c r="AH119" s="30"/>
      <c r="AI119" s="49">
        <v>1</v>
      </c>
      <c r="AJ119" s="30"/>
      <c r="AK119" s="49">
        <v>0</v>
      </c>
      <c r="AL119" s="30"/>
      <c r="AM119" s="49">
        <v>0</v>
      </c>
      <c r="AN119" s="71">
        <f>E119-R119</f>
        <v>0</v>
      </c>
      <c r="AO119" s="73">
        <f t="shared" si="79"/>
        <v>0</v>
      </c>
    </row>
    <row r="120" spans="2:41" ht="15" customHeight="1" x14ac:dyDescent="0.15">
      <c r="B120" s="36"/>
      <c r="C120" s="79" t="s">
        <v>98</v>
      </c>
      <c r="D120" s="23"/>
      <c r="E120" s="75"/>
      <c r="F120" s="70">
        <f t="shared" si="77"/>
        <v>0</v>
      </c>
      <c r="G120" s="47"/>
      <c r="H120" s="37"/>
      <c r="I120" s="75"/>
      <c r="J120" s="70">
        <f t="shared" si="78"/>
        <v>0</v>
      </c>
      <c r="K120" s="47"/>
      <c r="L120" s="63"/>
      <c r="M120" s="47"/>
      <c r="N120" s="63"/>
      <c r="O120" s="47"/>
      <c r="P120" s="63"/>
      <c r="Q120" s="47"/>
      <c r="R120" s="75"/>
      <c r="S120" s="75"/>
      <c r="T120" s="75"/>
      <c r="U120" s="75"/>
      <c r="V120" s="47"/>
      <c r="W120" s="63"/>
      <c r="X120" s="47"/>
      <c r="Y120" s="63"/>
      <c r="Z120" s="47"/>
      <c r="AA120" s="63"/>
      <c r="AB120" s="47"/>
      <c r="AC120" s="75"/>
      <c r="AD120" s="75"/>
      <c r="AE120" s="47"/>
      <c r="AF120" s="63"/>
      <c r="AG120" s="47"/>
      <c r="AH120" s="63"/>
      <c r="AI120" s="47"/>
      <c r="AJ120" s="63"/>
      <c r="AK120" s="47"/>
      <c r="AL120" s="63"/>
      <c r="AM120" s="47"/>
      <c r="AN120" s="75"/>
      <c r="AO120" s="70">
        <f t="shared" si="79"/>
        <v>0</v>
      </c>
    </row>
    <row r="121" spans="2:41" ht="15" customHeight="1" x14ac:dyDescent="0.15">
      <c r="B121" s="36"/>
      <c r="C121" s="79"/>
      <c r="D121" s="23"/>
      <c r="E121" s="71"/>
      <c r="F121" s="73">
        <f t="shared" si="77"/>
        <v>1</v>
      </c>
      <c r="G121" s="44"/>
      <c r="H121" s="37">
        <v>0</v>
      </c>
      <c r="I121" s="71">
        <f>SUM(L121,N121,P121)</f>
        <v>0</v>
      </c>
      <c r="J121" s="73">
        <f t="shared" si="78"/>
        <v>1</v>
      </c>
      <c r="K121" s="37">
        <v>1</v>
      </c>
      <c r="L121" s="30"/>
      <c r="M121" s="37">
        <v>0</v>
      </c>
      <c r="N121" s="30"/>
      <c r="O121" s="37">
        <v>0</v>
      </c>
      <c r="P121" s="30"/>
      <c r="Q121" s="37">
        <v>0</v>
      </c>
      <c r="R121" s="71">
        <f>SUM(W121,Y121,AA121)</f>
        <v>0</v>
      </c>
      <c r="S121" s="73">
        <f>SUM(U121,AD121,AM121)</f>
        <v>1</v>
      </c>
      <c r="T121" s="71">
        <f>SUM(W121,Y121,AA121)</f>
        <v>0</v>
      </c>
      <c r="U121" s="73">
        <f>SUM(V121,X121,Z121,AB121)</f>
        <v>0</v>
      </c>
      <c r="V121" s="37">
        <v>0</v>
      </c>
      <c r="W121" s="30"/>
      <c r="X121" s="37">
        <v>0</v>
      </c>
      <c r="Y121" s="30"/>
      <c r="Z121" s="37">
        <v>0</v>
      </c>
      <c r="AA121" s="30"/>
      <c r="AB121" s="37">
        <v>0</v>
      </c>
      <c r="AC121" s="71">
        <f>SUM(AF121,AH121,AJ121)</f>
        <v>0</v>
      </c>
      <c r="AD121" s="73">
        <f>SUM(AE121,AG121,AI121,AK121)</f>
        <v>1</v>
      </c>
      <c r="AE121" s="37">
        <v>1</v>
      </c>
      <c r="AF121" s="30"/>
      <c r="AG121" s="37">
        <v>0</v>
      </c>
      <c r="AH121" s="30"/>
      <c r="AI121" s="37">
        <v>0</v>
      </c>
      <c r="AJ121" s="30"/>
      <c r="AK121" s="37">
        <v>0</v>
      </c>
      <c r="AL121" s="30"/>
      <c r="AM121" s="37">
        <v>0</v>
      </c>
      <c r="AN121" s="71">
        <f>E121-R121</f>
        <v>0</v>
      </c>
      <c r="AO121" s="73">
        <f t="shared" si="79"/>
        <v>0</v>
      </c>
    </row>
    <row r="122" spans="2:41" ht="15" customHeight="1" x14ac:dyDescent="0.15">
      <c r="B122" s="36"/>
      <c r="C122" s="79" t="s">
        <v>91</v>
      </c>
      <c r="D122" s="23"/>
      <c r="E122" s="71"/>
      <c r="F122" s="70">
        <f t="shared" si="77"/>
        <v>0</v>
      </c>
      <c r="G122" s="48"/>
      <c r="H122" s="37"/>
      <c r="I122" s="71"/>
      <c r="J122" s="70">
        <f t="shared" si="78"/>
        <v>0</v>
      </c>
      <c r="K122" s="37"/>
      <c r="L122" s="30"/>
      <c r="M122" s="37"/>
      <c r="N122" s="30"/>
      <c r="O122" s="37"/>
      <c r="P122" s="30"/>
      <c r="Q122" s="37"/>
      <c r="R122" s="71"/>
      <c r="S122" s="73"/>
      <c r="T122" s="71"/>
      <c r="U122" s="73"/>
      <c r="V122" s="49"/>
      <c r="W122" s="30"/>
      <c r="X122" s="37"/>
      <c r="Y122" s="30"/>
      <c r="Z122" s="37"/>
      <c r="AA122" s="30"/>
      <c r="AB122" s="37"/>
      <c r="AC122" s="71"/>
      <c r="AD122" s="73"/>
      <c r="AE122" s="37"/>
      <c r="AF122" s="30"/>
      <c r="AG122" s="37"/>
      <c r="AH122" s="30"/>
      <c r="AI122" s="37"/>
      <c r="AJ122" s="30"/>
      <c r="AK122" s="37"/>
      <c r="AL122" s="30"/>
      <c r="AM122" s="37"/>
      <c r="AN122" s="71"/>
      <c r="AO122" s="70">
        <f t="shared" si="79"/>
        <v>0</v>
      </c>
    </row>
    <row r="123" spans="2:41" ht="15" customHeight="1" x14ac:dyDescent="0.15">
      <c r="B123" s="36"/>
      <c r="C123" s="79"/>
      <c r="D123" s="23"/>
      <c r="E123" s="71"/>
      <c r="F123" s="73">
        <f t="shared" si="77"/>
        <v>10</v>
      </c>
      <c r="G123" s="44"/>
      <c r="H123" s="37">
        <v>3</v>
      </c>
      <c r="I123" s="71">
        <f>SUM(L123,N123,P123)</f>
        <v>0</v>
      </c>
      <c r="J123" s="73">
        <f t="shared" si="78"/>
        <v>7</v>
      </c>
      <c r="K123" s="49">
        <v>3</v>
      </c>
      <c r="L123" s="30"/>
      <c r="M123" s="49">
        <v>4</v>
      </c>
      <c r="N123" s="30"/>
      <c r="O123" s="49">
        <v>0</v>
      </c>
      <c r="P123" s="30"/>
      <c r="Q123" s="49">
        <v>0</v>
      </c>
      <c r="R123" s="71">
        <f>SUM(W123,Y123,AA123)</f>
        <v>0</v>
      </c>
      <c r="S123" s="77">
        <f>SUM(U123,AD123,AM123)</f>
        <v>5</v>
      </c>
      <c r="T123" s="71">
        <f>SUM(W123,Y123,AA123)</f>
        <v>0</v>
      </c>
      <c r="U123" s="77">
        <f>SUM(V123,X123,Z123,AB123)</f>
        <v>0</v>
      </c>
      <c r="V123" s="37">
        <v>0</v>
      </c>
      <c r="W123" s="30"/>
      <c r="X123" s="49">
        <v>0</v>
      </c>
      <c r="Y123" s="30"/>
      <c r="Z123" s="49">
        <v>0</v>
      </c>
      <c r="AA123" s="30"/>
      <c r="AB123" s="49">
        <v>0</v>
      </c>
      <c r="AC123" s="71">
        <f>SUM(AF123,AH123,AJ123)</f>
        <v>0</v>
      </c>
      <c r="AD123" s="77">
        <f>SUM(AE123,AG123,AI123,AK123)</f>
        <v>5</v>
      </c>
      <c r="AE123" s="49">
        <v>2</v>
      </c>
      <c r="AF123" s="30"/>
      <c r="AG123" s="49">
        <v>3</v>
      </c>
      <c r="AH123" s="30"/>
      <c r="AI123" s="49">
        <v>0</v>
      </c>
      <c r="AJ123" s="30"/>
      <c r="AK123" s="49">
        <v>0</v>
      </c>
      <c r="AL123" s="30"/>
      <c r="AM123" s="49">
        <v>0</v>
      </c>
      <c r="AN123" s="71">
        <f>E123-R123</f>
        <v>0</v>
      </c>
      <c r="AO123" s="73">
        <f t="shared" si="79"/>
        <v>5</v>
      </c>
    </row>
    <row r="124" spans="2:41" ht="15" customHeight="1" x14ac:dyDescent="0.15">
      <c r="B124" s="36"/>
      <c r="C124" s="79" t="s">
        <v>37</v>
      </c>
      <c r="D124" s="23"/>
      <c r="E124" s="75"/>
      <c r="F124" s="70">
        <f t="shared" si="77"/>
        <v>0</v>
      </c>
      <c r="G124" s="47"/>
      <c r="H124" s="37"/>
      <c r="I124" s="75"/>
      <c r="J124" s="70">
        <f t="shared" si="78"/>
        <v>0</v>
      </c>
      <c r="K124" s="47"/>
      <c r="L124" s="63"/>
      <c r="M124" s="47"/>
      <c r="N124" s="63"/>
      <c r="O124" s="47"/>
      <c r="P124" s="63"/>
      <c r="Q124" s="47"/>
      <c r="R124" s="75"/>
      <c r="S124" s="75"/>
      <c r="T124" s="75"/>
      <c r="U124" s="75"/>
      <c r="V124" s="47"/>
      <c r="W124" s="63"/>
      <c r="X124" s="47"/>
      <c r="Y124" s="63"/>
      <c r="Z124" s="47"/>
      <c r="AA124" s="63"/>
      <c r="AB124" s="47"/>
      <c r="AC124" s="75"/>
      <c r="AD124" s="75"/>
      <c r="AE124" s="47"/>
      <c r="AF124" s="63"/>
      <c r="AG124" s="47"/>
      <c r="AH124" s="63"/>
      <c r="AI124" s="47"/>
      <c r="AJ124" s="63"/>
      <c r="AK124" s="47"/>
      <c r="AL124" s="63"/>
      <c r="AM124" s="47"/>
      <c r="AN124" s="75"/>
      <c r="AO124" s="70">
        <f t="shared" si="79"/>
        <v>0</v>
      </c>
    </row>
    <row r="125" spans="2:41" ht="15" customHeight="1" x14ac:dyDescent="0.15">
      <c r="B125" s="36"/>
      <c r="C125" s="79"/>
      <c r="D125" s="23"/>
      <c r="E125" s="71"/>
      <c r="F125" s="73">
        <f t="shared" si="77"/>
        <v>2</v>
      </c>
      <c r="G125" s="44"/>
      <c r="H125" s="37">
        <v>1</v>
      </c>
      <c r="I125" s="71">
        <f>SUM(L125,N125,P125)</f>
        <v>0</v>
      </c>
      <c r="J125" s="73">
        <f t="shared" si="78"/>
        <v>1</v>
      </c>
      <c r="K125" s="37">
        <v>0</v>
      </c>
      <c r="L125" s="30"/>
      <c r="M125" s="37">
        <v>1</v>
      </c>
      <c r="N125" s="30"/>
      <c r="O125" s="37">
        <v>0</v>
      </c>
      <c r="P125" s="30"/>
      <c r="Q125" s="37">
        <v>0</v>
      </c>
      <c r="R125" s="71">
        <f>SUM(W125,Y125,AA125)</f>
        <v>0</v>
      </c>
      <c r="S125" s="73">
        <f>SUM(U125,AD125,AM125)</f>
        <v>2</v>
      </c>
      <c r="T125" s="71">
        <f>SUM(W125,Y125,AA125)</f>
        <v>0</v>
      </c>
      <c r="U125" s="73">
        <f>SUM(V125,X125,Z125,AB125)</f>
        <v>0</v>
      </c>
      <c r="V125" s="37">
        <v>0</v>
      </c>
      <c r="W125" s="30"/>
      <c r="X125" s="37">
        <v>0</v>
      </c>
      <c r="Y125" s="30"/>
      <c r="Z125" s="37">
        <v>0</v>
      </c>
      <c r="AA125" s="30"/>
      <c r="AB125" s="37">
        <v>0</v>
      </c>
      <c r="AC125" s="71">
        <f>SUM(AF125,AH125,AJ125)</f>
        <v>0</v>
      </c>
      <c r="AD125" s="73">
        <f>SUM(AE125,AG125,AI125,AK125)</f>
        <v>2</v>
      </c>
      <c r="AE125" s="37">
        <v>1</v>
      </c>
      <c r="AF125" s="30"/>
      <c r="AG125" s="37">
        <v>1</v>
      </c>
      <c r="AH125" s="30"/>
      <c r="AI125" s="37">
        <v>0</v>
      </c>
      <c r="AJ125" s="30"/>
      <c r="AK125" s="37">
        <v>0</v>
      </c>
      <c r="AL125" s="30"/>
      <c r="AM125" s="37">
        <v>0</v>
      </c>
      <c r="AN125" s="71">
        <f>E125-R125</f>
        <v>0</v>
      </c>
      <c r="AO125" s="73">
        <f t="shared" si="79"/>
        <v>0</v>
      </c>
    </row>
    <row r="126" spans="2:41" ht="15" customHeight="1" x14ac:dyDescent="0.15">
      <c r="B126" s="36"/>
      <c r="C126" s="79" t="s">
        <v>39</v>
      </c>
      <c r="D126" s="23"/>
      <c r="E126" s="75"/>
      <c r="F126" s="70">
        <f t="shared" si="77"/>
        <v>0</v>
      </c>
      <c r="G126" s="47"/>
      <c r="H126" s="37"/>
      <c r="I126" s="75"/>
      <c r="J126" s="70">
        <f t="shared" si="78"/>
        <v>0</v>
      </c>
      <c r="K126" s="47">
        <v>0</v>
      </c>
      <c r="L126" s="63"/>
      <c r="M126" s="47"/>
      <c r="N126" s="63"/>
      <c r="O126" s="47"/>
      <c r="P126" s="63"/>
      <c r="Q126" s="47"/>
      <c r="R126" s="75"/>
      <c r="S126" s="75"/>
      <c r="T126" s="75"/>
      <c r="U126" s="75"/>
      <c r="V126" s="47"/>
      <c r="W126" s="63"/>
      <c r="X126" s="47"/>
      <c r="Y126" s="63"/>
      <c r="Z126" s="47"/>
      <c r="AA126" s="63"/>
      <c r="AB126" s="47"/>
      <c r="AC126" s="75"/>
      <c r="AD126" s="75"/>
      <c r="AE126" s="47"/>
      <c r="AF126" s="63"/>
      <c r="AG126" s="47"/>
      <c r="AH126" s="63"/>
      <c r="AI126" s="47"/>
      <c r="AJ126" s="63"/>
      <c r="AK126" s="47"/>
      <c r="AL126" s="63"/>
      <c r="AM126" s="47"/>
      <c r="AN126" s="75"/>
      <c r="AO126" s="70">
        <f t="shared" si="79"/>
        <v>0</v>
      </c>
    </row>
    <row r="127" spans="2:41" ht="15" customHeight="1" x14ac:dyDescent="0.15">
      <c r="B127" s="36"/>
      <c r="C127" s="79"/>
      <c r="D127" s="23"/>
      <c r="E127" s="71"/>
      <c r="F127" s="73">
        <f t="shared" si="77"/>
        <v>2</v>
      </c>
      <c r="G127" s="44"/>
      <c r="H127" s="37">
        <v>1</v>
      </c>
      <c r="I127" s="71">
        <f>SUM(L127,N127,P127)</f>
        <v>0</v>
      </c>
      <c r="J127" s="73">
        <f t="shared" si="78"/>
        <v>1</v>
      </c>
      <c r="K127" s="37">
        <v>0</v>
      </c>
      <c r="L127" s="30"/>
      <c r="M127" s="37">
        <v>1</v>
      </c>
      <c r="N127" s="30"/>
      <c r="O127" s="37">
        <v>0</v>
      </c>
      <c r="P127" s="30"/>
      <c r="Q127" s="37">
        <v>0</v>
      </c>
      <c r="R127" s="71">
        <f>SUM(W127,Y127,AA127)</f>
        <v>0</v>
      </c>
      <c r="S127" s="73">
        <f>SUM(U127,AD127,AM127)</f>
        <v>2</v>
      </c>
      <c r="T127" s="71">
        <f>SUM(W127,Y127,AA127)</f>
        <v>0</v>
      </c>
      <c r="U127" s="73">
        <f>SUM(V127,X127,Z127,AB127)</f>
        <v>0</v>
      </c>
      <c r="V127" s="37">
        <v>0</v>
      </c>
      <c r="W127" s="30"/>
      <c r="X127" s="37">
        <v>0</v>
      </c>
      <c r="Y127" s="30"/>
      <c r="Z127" s="37">
        <v>0</v>
      </c>
      <c r="AA127" s="30"/>
      <c r="AB127" s="37">
        <v>0</v>
      </c>
      <c r="AC127" s="71">
        <f>SUM(AF127,AH127,AJ127)</f>
        <v>0</v>
      </c>
      <c r="AD127" s="73">
        <f>SUM(AE127,AG127,AI127,AK127)</f>
        <v>2</v>
      </c>
      <c r="AE127" s="37">
        <v>0</v>
      </c>
      <c r="AF127" s="30"/>
      <c r="AG127" s="37">
        <v>2</v>
      </c>
      <c r="AH127" s="30"/>
      <c r="AI127" s="37">
        <v>0</v>
      </c>
      <c r="AJ127" s="30"/>
      <c r="AK127" s="37">
        <v>0</v>
      </c>
      <c r="AL127" s="30"/>
      <c r="AM127" s="37">
        <v>0</v>
      </c>
      <c r="AN127" s="71">
        <f>E127-R127</f>
        <v>0</v>
      </c>
      <c r="AO127" s="73">
        <f t="shared" si="79"/>
        <v>0</v>
      </c>
    </row>
    <row r="128" spans="2:41" ht="15" customHeight="1" x14ac:dyDescent="0.15">
      <c r="B128" s="36"/>
      <c r="C128" s="79" t="s">
        <v>48</v>
      </c>
      <c r="D128" s="23"/>
      <c r="E128" s="75"/>
      <c r="F128" s="70">
        <f t="shared" si="77"/>
        <v>0</v>
      </c>
      <c r="G128" s="47"/>
      <c r="H128" s="37"/>
      <c r="I128" s="75"/>
      <c r="J128" s="70">
        <f t="shared" si="78"/>
        <v>0</v>
      </c>
      <c r="K128" s="47"/>
      <c r="L128" s="63"/>
      <c r="M128" s="47"/>
      <c r="N128" s="63"/>
      <c r="O128" s="47"/>
      <c r="P128" s="63"/>
      <c r="Q128" s="47"/>
      <c r="R128" s="75"/>
      <c r="S128" s="75"/>
      <c r="T128" s="75"/>
      <c r="U128" s="75"/>
      <c r="V128" s="47"/>
      <c r="W128" s="63"/>
      <c r="X128" s="47"/>
      <c r="Y128" s="63"/>
      <c r="Z128" s="47"/>
      <c r="AA128" s="63"/>
      <c r="AB128" s="47"/>
      <c r="AC128" s="75"/>
      <c r="AD128" s="75"/>
      <c r="AE128" s="47"/>
      <c r="AF128" s="63"/>
      <c r="AG128" s="47"/>
      <c r="AH128" s="63"/>
      <c r="AI128" s="47"/>
      <c r="AJ128" s="63"/>
      <c r="AK128" s="47"/>
      <c r="AL128" s="63"/>
      <c r="AM128" s="47"/>
      <c r="AN128" s="75"/>
      <c r="AO128" s="70">
        <f t="shared" si="79"/>
        <v>0</v>
      </c>
    </row>
    <row r="129" spans="2:41" ht="15.75" customHeight="1" x14ac:dyDescent="0.15">
      <c r="B129" s="36"/>
      <c r="C129" s="79"/>
      <c r="D129" s="23"/>
      <c r="E129" s="71"/>
      <c r="F129" s="73">
        <f t="shared" si="77"/>
        <v>4</v>
      </c>
      <c r="G129" s="44"/>
      <c r="H129" s="37">
        <v>1</v>
      </c>
      <c r="I129" s="71">
        <f>SUM(L129,N129,P129)</f>
        <v>0</v>
      </c>
      <c r="J129" s="73">
        <f t="shared" si="78"/>
        <v>3</v>
      </c>
      <c r="K129" s="37">
        <v>0</v>
      </c>
      <c r="L129" s="30"/>
      <c r="M129" s="37">
        <v>2</v>
      </c>
      <c r="N129" s="30"/>
      <c r="O129" s="37">
        <v>1</v>
      </c>
      <c r="P129" s="30"/>
      <c r="Q129" s="37">
        <v>0</v>
      </c>
      <c r="R129" s="71">
        <f>SUM(W129,Y129,AA129)</f>
        <v>0</v>
      </c>
      <c r="S129" s="73">
        <f>SUM(U129,AD129,AM129)</f>
        <v>4</v>
      </c>
      <c r="T129" s="71">
        <f>SUM(W129,Y129,AA129)</f>
        <v>0</v>
      </c>
      <c r="U129" s="73">
        <f>SUM(V129,X129,Z129,AB129)</f>
        <v>0</v>
      </c>
      <c r="V129" s="37">
        <v>0</v>
      </c>
      <c r="W129" s="30"/>
      <c r="X129" s="37">
        <v>0</v>
      </c>
      <c r="Y129" s="30"/>
      <c r="Z129" s="37">
        <v>0</v>
      </c>
      <c r="AA129" s="30"/>
      <c r="AB129" s="37">
        <v>0</v>
      </c>
      <c r="AC129" s="71">
        <f>SUM(AF129,AH129,AJ129)</f>
        <v>0</v>
      </c>
      <c r="AD129" s="73">
        <f>SUM(AE129,AG129,AI129,AK129)</f>
        <v>4</v>
      </c>
      <c r="AE129" s="37">
        <v>0</v>
      </c>
      <c r="AF129" s="30"/>
      <c r="AG129" s="37">
        <v>3</v>
      </c>
      <c r="AH129" s="30"/>
      <c r="AI129" s="37">
        <v>1</v>
      </c>
      <c r="AJ129" s="30"/>
      <c r="AK129" s="37">
        <v>0</v>
      </c>
      <c r="AL129" s="30"/>
      <c r="AM129" s="37">
        <v>0</v>
      </c>
      <c r="AN129" s="71">
        <f>E129-R129</f>
        <v>0</v>
      </c>
      <c r="AO129" s="73">
        <f t="shared" si="79"/>
        <v>0</v>
      </c>
    </row>
    <row r="130" spans="2:41" ht="15" customHeight="1" x14ac:dyDescent="0.15">
      <c r="B130" s="36"/>
      <c r="C130" s="79" t="s">
        <v>49</v>
      </c>
      <c r="D130" s="23"/>
      <c r="E130" s="75"/>
      <c r="F130" s="70">
        <f t="shared" si="77"/>
        <v>0</v>
      </c>
      <c r="G130" s="47"/>
      <c r="H130" s="37"/>
      <c r="I130" s="75"/>
      <c r="J130" s="70">
        <f t="shared" si="78"/>
        <v>0</v>
      </c>
      <c r="K130" s="47"/>
      <c r="L130" s="63"/>
      <c r="M130" s="47"/>
      <c r="N130" s="63"/>
      <c r="O130" s="47"/>
      <c r="P130" s="63"/>
      <c r="Q130" s="47"/>
      <c r="R130" s="75"/>
      <c r="S130" s="75"/>
      <c r="T130" s="75"/>
      <c r="U130" s="75"/>
      <c r="V130" s="47"/>
      <c r="W130" s="63"/>
      <c r="X130" s="47"/>
      <c r="Y130" s="63"/>
      <c r="Z130" s="47"/>
      <c r="AA130" s="63"/>
      <c r="AB130" s="47"/>
      <c r="AC130" s="75"/>
      <c r="AD130" s="75"/>
      <c r="AE130" s="47"/>
      <c r="AF130" s="63"/>
      <c r="AG130" s="47"/>
      <c r="AH130" s="63"/>
      <c r="AI130" s="47"/>
      <c r="AJ130" s="63"/>
      <c r="AK130" s="47"/>
      <c r="AL130" s="63"/>
      <c r="AM130" s="47"/>
      <c r="AN130" s="75"/>
      <c r="AO130" s="70">
        <f t="shared" si="79"/>
        <v>0</v>
      </c>
    </row>
    <row r="131" spans="2:41" ht="15" customHeight="1" x14ac:dyDescent="0.15">
      <c r="B131" s="36"/>
      <c r="C131" s="79"/>
      <c r="D131" s="23"/>
      <c r="E131" s="71"/>
      <c r="F131" s="73">
        <f t="shared" si="77"/>
        <v>17</v>
      </c>
      <c r="G131" s="44"/>
      <c r="H131" s="37">
        <v>6</v>
      </c>
      <c r="I131" s="71">
        <f>SUM(L131,N131,P131)</f>
        <v>0</v>
      </c>
      <c r="J131" s="73">
        <f t="shared" si="78"/>
        <v>11</v>
      </c>
      <c r="K131" s="37">
        <v>1</v>
      </c>
      <c r="L131" s="30"/>
      <c r="M131" s="37">
        <v>10</v>
      </c>
      <c r="N131" s="30"/>
      <c r="O131" s="37">
        <v>0</v>
      </c>
      <c r="P131" s="30"/>
      <c r="Q131" s="37">
        <v>0</v>
      </c>
      <c r="R131" s="71">
        <f>SUM(W131,Y131,AA131)</f>
        <v>0</v>
      </c>
      <c r="S131" s="73">
        <f>SUM(U131,AD131,AM131)</f>
        <v>14</v>
      </c>
      <c r="T131" s="71">
        <f>SUM(W131,Y131,AA131)</f>
        <v>0</v>
      </c>
      <c r="U131" s="73">
        <f>SUM(V131,X131,Z131,AB131)</f>
        <v>0</v>
      </c>
      <c r="V131" s="37">
        <v>0</v>
      </c>
      <c r="W131" s="30"/>
      <c r="X131" s="37">
        <v>0</v>
      </c>
      <c r="Y131" s="30"/>
      <c r="Z131" s="37">
        <v>0</v>
      </c>
      <c r="AA131" s="30"/>
      <c r="AB131" s="37">
        <v>0</v>
      </c>
      <c r="AC131" s="71">
        <f>SUM(AF131,AH131,AJ131)</f>
        <v>0</v>
      </c>
      <c r="AD131" s="73">
        <f>SUM(AE131,AG131,AI131,AK131)</f>
        <v>13</v>
      </c>
      <c r="AE131" s="37">
        <v>1</v>
      </c>
      <c r="AF131" s="30"/>
      <c r="AG131" s="37">
        <v>12</v>
      </c>
      <c r="AH131" s="30"/>
      <c r="AI131" s="37">
        <v>0</v>
      </c>
      <c r="AJ131" s="30"/>
      <c r="AK131" s="37">
        <v>0</v>
      </c>
      <c r="AL131" s="30"/>
      <c r="AM131" s="37">
        <v>1</v>
      </c>
      <c r="AN131" s="71">
        <f>E131-R131</f>
        <v>0</v>
      </c>
      <c r="AO131" s="73">
        <f t="shared" si="79"/>
        <v>3</v>
      </c>
    </row>
    <row r="132" spans="2:41" ht="15" customHeight="1" x14ac:dyDescent="0.15">
      <c r="B132" s="36"/>
      <c r="C132" s="79" t="s">
        <v>94</v>
      </c>
      <c r="D132" s="23"/>
      <c r="E132" s="75"/>
      <c r="F132" s="70">
        <f>SUM(H132,J132)</f>
        <v>0</v>
      </c>
      <c r="G132" s="47"/>
      <c r="H132" s="37"/>
      <c r="I132" s="75"/>
      <c r="J132" s="70">
        <f>SUM(K132,M132,O132,Q132)</f>
        <v>0</v>
      </c>
      <c r="K132" s="47"/>
      <c r="L132" s="63"/>
      <c r="M132" s="47"/>
      <c r="N132" s="63"/>
      <c r="O132" s="47"/>
      <c r="P132" s="63"/>
      <c r="Q132" s="47"/>
      <c r="R132" s="75"/>
      <c r="S132" s="75"/>
      <c r="T132" s="75"/>
      <c r="U132" s="75"/>
      <c r="V132" s="47"/>
      <c r="W132" s="63"/>
      <c r="X132" s="47"/>
      <c r="Y132" s="63"/>
      <c r="Z132" s="47"/>
      <c r="AA132" s="63"/>
      <c r="AB132" s="47"/>
      <c r="AC132" s="75"/>
      <c r="AD132" s="75"/>
      <c r="AE132" s="47"/>
      <c r="AF132" s="63"/>
      <c r="AG132" s="47"/>
      <c r="AH132" s="63"/>
      <c r="AI132" s="47"/>
      <c r="AJ132" s="63"/>
      <c r="AK132" s="47"/>
      <c r="AL132" s="63"/>
      <c r="AM132" s="47"/>
      <c r="AN132" s="75"/>
      <c r="AO132" s="70">
        <f>F132-S132</f>
        <v>0</v>
      </c>
    </row>
    <row r="133" spans="2:41" ht="15" customHeight="1" x14ac:dyDescent="0.15">
      <c r="B133" s="36"/>
      <c r="C133" s="79"/>
      <c r="D133" s="23"/>
      <c r="E133" s="71"/>
      <c r="F133" s="73">
        <f>SUM(H133,J133)</f>
        <v>1</v>
      </c>
      <c r="G133" s="44"/>
      <c r="H133" s="37">
        <v>0</v>
      </c>
      <c r="I133" s="71">
        <f>SUM(L133,N133,P133)</f>
        <v>0</v>
      </c>
      <c r="J133" s="73">
        <f>SUM(K133,M133,O133,Q133)</f>
        <v>1</v>
      </c>
      <c r="K133" s="37">
        <v>0</v>
      </c>
      <c r="L133" s="30"/>
      <c r="M133" s="37">
        <v>1</v>
      </c>
      <c r="N133" s="30"/>
      <c r="O133" s="37">
        <v>0</v>
      </c>
      <c r="P133" s="30"/>
      <c r="Q133" s="37">
        <v>0</v>
      </c>
      <c r="R133" s="71">
        <f>SUM(W133,Y133,AA133)</f>
        <v>0</v>
      </c>
      <c r="S133" s="73">
        <f>SUM(U133,AD133,AM133)</f>
        <v>1</v>
      </c>
      <c r="T133" s="71">
        <f>SUM(W133,Y133,AA133)</f>
        <v>0</v>
      </c>
      <c r="U133" s="73">
        <f>SUM(V133,X133,Z133,AB133)</f>
        <v>0</v>
      </c>
      <c r="V133" s="37">
        <v>0</v>
      </c>
      <c r="W133" s="30"/>
      <c r="X133" s="37">
        <v>0</v>
      </c>
      <c r="Y133" s="30"/>
      <c r="Z133" s="37">
        <v>0</v>
      </c>
      <c r="AA133" s="30"/>
      <c r="AB133" s="37">
        <v>0</v>
      </c>
      <c r="AC133" s="71">
        <f>SUM(AF133,AH133,AJ133)</f>
        <v>0</v>
      </c>
      <c r="AD133" s="73">
        <f>SUM(AE133,AG133,AI133,AK133)</f>
        <v>1</v>
      </c>
      <c r="AE133" s="37">
        <v>0</v>
      </c>
      <c r="AF133" s="30"/>
      <c r="AG133" s="37">
        <v>1</v>
      </c>
      <c r="AH133" s="30"/>
      <c r="AI133" s="37">
        <v>0</v>
      </c>
      <c r="AJ133" s="30"/>
      <c r="AK133" s="37">
        <v>0</v>
      </c>
      <c r="AL133" s="30"/>
      <c r="AM133" s="37">
        <v>0</v>
      </c>
      <c r="AN133" s="71">
        <f>E133-R133</f>
        <v>0</v>
      </c>
      <c r="AO133" s="73">
        <f>F133-S133</f>
        <v>0</v>
      </c>
    </row>
    <row r="134" spans="2:41" ht="15" customHeight="1" x14ac:dyDescent="0.15">
      <c r="B134" s="36"/>
      <c r="C134" s="79" t="s">
        <v>53</v>
      </c>
      <c r="D134" s="23"/>
      <c r="E134" s="75"/>
      <c r="F134" s="70">
        <f t="shared" si="77"/>
        <v>0</v>
      </c>
      <c r="G134" s="47"/>
      <c r="H134" s="37"/>
      <c r="I134" s="75"/>
      <c r="J134" s="70">
        <f t="shared" si="78"/>
        <v>0</v>
      </c>
      <c r="K134" s="47"/>
      <c r="L134" s="63"/>
      <c r="M134" s="47"/>
      <c r="N134" s="63"/>
      <c r="O134" s="47"/>
      <c r="P134" s="63"/>
      <c r="Q134" s="47"/>
      <c r="R134" s="75"/>
      <c r="S134" s="75"/>
      <c r="T134" s="75"/>
      <c r="U134" s="75"/>
      <c r="V134" s="47"/>
      <c r="W134" s="63"/>
      <c r="X134" s="47"/>
      <c r="Y134" s="63"/>
      <c r="Z134" s="47"/>
      <c r="AA134" s="63"/>
      <c r="AB134" s="47"/>
      <c r="AC134" s="75"/>
      <c r="AD134" s="75"/>
      <c r="AE134" s="47"/>
      <c r="AF134" s="63"/>
      <c r="AG134" s="47"/>
      <c r="AH134" s="63"/>
      <c r="AI134" s="47"/>
      <c r="AJ134" s="63"/>
      <c r="AK134" s="47"/>
      <c r="AL134" s="63"/>
      <c r="AM134" s="47"/>
      <c r="AN134" s="75"/>
      <c r="AO134" s="70">
        <f t="shared" si="79"/>
        <v>0</v>
      </c>
    </row>
    <row r="135" spans="2:41" ht="15" customHeight="1" x14ac:dyDescent="0.15">
      <c r="B135" s="36"/>
      <c r="C135" s="79"/>
      <c r="D135" s="23"/>
      <c r="E135" s="71"/>
      <c r="F135" s="73">
        <f t="shared" si="77"/>
        <v>1</v>
      </c>
      <c r="G135" s="44"/>
      <c r="H135" s="37">
        <v>1</v>
      </c>
      <c r="I135" s="71">
        <f>SUM(L135,N135,P135)</f>
        <v>0</v>
      </c>
      <c r="J135" s="73">
        <f t="shared" si="78"/>
        <v>0</v>
      </c>
      <c r="K135" s="37">
        <v>0</v>
      </c>
      <c r="L135" s="30"/>
      <c r="M135" s="37">
        <v>0</v>
      </c>
      <c r="N135" s="30"/>
      <c r="O135" s="37">
        <v>0</v>
      </c>
      <c r="P135" s="30"/>
      <c r="Q135" s="37">
        <v>0</v>
      </c>
      <c r="R135" s="71">
        <f>SUM(W135,Y135,AA135)</f>
        <v>0</v>
      </c>
      <c r="S135" s="73">
        <f>SUM(U135,AD135,AM135)</f>
        <v>1</v>
      </c>
      <c r="T135" s="71">
        <f>SUM(W135,Y135,AA135)</f>
        <v>0</v>
      </c>
      <c r="U135" s="73">
        <f>SUM(V135,X135,Z135,AB135)</f>
        <v>0</v>
      </c>
      <c r="V135" s="37">
        <v>0</v>
      </c>
      <c r="W135" s="30"/>
      <c r="X135" s="37">
        <v>0</v>
      </c>
      <c r="Y135" s="30"/>
      <c r="Z135" s="37">
        <v>0</v>
      </c>
      <c r="AA135" s="30"/>
      <c r="AB135" s="37">
        <v>0</v>
      </c>
      <c r="AC135" s="71">
        <f>SUM(AF135,AH135,AJ135)</f>
        <v>0</v>
      </c>
      <c r="AD135" s="73">
        <f>SUM(AE135,AG135,AI135,AK135)</f>
        <v>1</v>
      </c>
      <c r="AE135" s="37">
        <v>1</v>
      </c>
      <c r="AF135" s="30"/>
      <c r="AG135" s="37">
        <v>0</v>
      </c>
      <c r="AH135" s="30"/>
      <c r="AI135" s="37">
        <v>0</v>
      </c>
      <c r="AJ135" s="30"/>
      <c r="AK135" s="37">
        <v>0</v>
      </c>
      <c r="AL135" s="30"/>
      <c r="AM135" s="37">
        <v>0</v>
      </c>
      <c r="AN135" s="71">
        <f>E135-R135</f>
        <v>0</v>
      </c>
      <c r="AO135" s="73">
        <f t="shared" si="79"/>
        <v>0</v>
      </c>
    </row>
    <row r="136" spans="2:41" ht="15" customHeight="1" x14ac:dyDescent="0.15">
      <c r="B136" s="36"/>
      <c r="C136" s="79" t="s">
        <v>54</v>
      </c>
      <c r="D136" s="23"/>
      <c r="E136" s="75"/>
      <c r="F136" s="70">
        <f t="shared" si="77"/>
        <v>0</v>
      </c>
      <c r="G136" s="47"/>
      <c r="H136" s="37"/>
      <c r="I136" s="75"/>
      <c r="J136" s="70">
        <f t="shared" si="78"/>
        <v>0</v>
      </c>
      <c r="K136" s="47"/>
      <c r="L136" s="63"/>
      <c r="M136" s="47"/>
      <c r="N136" s="63"/>
      <c r="O136" s="47"/>
      <c r="P136" s="63"/>
      <c r="Q136" s="47"/>
      <c r="R136" s="75"/>
      <c r="S136" s="75"/>
      <c r="T136" s="75"/>
      <c r="U136" s="75"/>
      <c r="V136" s="47"/>
      <c r="W136" s="63"/>
      <c r="X136" s="47"/>
      <c r="Y136" s="63"/>
      <c r="Z136" s="47"/>
      <c r="AA136" s="63"/>
      <c r="AB136" s="47"/>
      <c r="AC136" s="75"/>
      <c r="AD136" s="75"/>
      <c r="AE136" s="47"/>
      <c r="AF136" s="63"/>
      <c r="AG136" s="47"/>
      <c r="AH136" s="63"/>
      <c r="AI136" s="47"/>
      <c r="AJ136" s="63"/>
      <c r="AK136" s="47"/>
      <c r="AL136" s="63"/>
      <c r="AM136" s="47"/>
      <c r="AN136" s="75"/>
      <c r="AO136" s="70">
        <f t="shared" si="79"/>
        <v>0</v>
      </c>
    </row>
    <row r="137" spans="2:41" ht="15" customHeight="1" x14ac:dyDescent="0.15">
      <c r="B137" s="36"/>
      <c r="C137" s="79"/>
      <c r="D137" s="23"/>
      <c r="E137" s="71"/>
      <c r="F137" s="73">
        <f t="shared" si="77"/>
        <v>2</v>
      </c>
      <c r="G137" s="44"/>
      <c r="H137" s="37">
        <v>2</v>
      </c>
      <c r="I137" s="71">
        <f>SUM(L137,N137,P137)</f>
        <v>0</v>
      </c>
      <c r="J137" s="73">
        <f t="shared" si="78"/>
        <v>0</v>
      </c>
      <c r="K137" s="37">
        <v>0</v>
      </c>
      <c r="L137" s="30"/>
      <c r="M137" s="37">
        <v>0</v>
      </c>
      <c r="N137" s="30"/>
      <c r="O137" s="37">
        <v>0</v>
      </c>
      <c r="P137" s="30"/>
      <c r="Q137" s="37">
        <v>0</v>
      </c>
      <c r="R137" s="71">
        <f>SUM(W137,Y137,AA137)</f>
        <v>0</v>
      </c>
      <c r="S137" s="73">
        <f>SUM(U137,AD137,AM137)</f>
        <v>2</v>
      </c>
      <c r="T137" s="71">
        <f>SUM(W137,Y137,AA137)</f>
        <v>0</v>
      </c>
      <c r="U137" s="73">
        <f>SUM(V137,X137,Z137,AB137)</f>
        <v>0</v>
      </c>
      <c r="V137" s="37">
        <v>0</v>
      </c>
      <c r="W137" s="30"/>
      <c r="X137" s="37">
        <v>0</v>
      </c>
      <c r="Y137" s="30"/>
      <c r="Z137" s="37">
        <v>0</v>
      </c>
      <c r="AA137" s="30"/>
      <c r="AB137" s="37">
        <v>0</v>
      </c>
      <c r="AC137" s="71">
        <f>SUM(AF137,AH137,AJ137)</f>
        <v>0</v>
      </c>
      <c r="AD137" s="73">
        <f>SUM(AE137,AG137,AI137,AK137)</f>
        <v>2</v>
      </c>
      <c r="AE137" s="37">
        <v>0</v>
      </c>
      <c r="AF137" s="30"/>
      <c r="AG137" s="37">
        <v>2</v>
      </c>
      <c r="AH137" s="30"/>
      <c r="AI137" s="37">
        <v>0</v>
      </c>
      <c r="AJ137" s="30"/>
      <c r="AK137" s="37">
        <v>0</v>
      </c>
      <c r="AL137" s="30"/>
      <c r="AM137" s="37">
        <v>0</v>
      </c>
      <c r="AN137" s="71">
        <f>E137-R137</f>
        <v>0</v>
      </c>
      <c r="AO137" s="73">
        <f t="shared" si="79"/>
        <v>0</v>
      </c>
    </row>
    <row r="138" spans="2:41" ht="15" customHeight="1" x14ac:dyDescent="0.15">
      <c r="B138" s="36"/>
      <c r="C138" s="79" t="s">
        <v>55</v>
      </c>
      <c r="D138" s="23"/>
      <c r="E138" s="75"/>
      <c r="F138" s="70">
        <f t="shared" si="77"/>
        <v>0</v>
      </c>
      <c r="G138" s="47"/>
      <c r="H138" s="37"/>
      <c r="I138" s="75"/>
      <c r="J138" s="70">
        <f t="shared" si="78"/>
        <v>0</v>
      </c>
      <c r="K138" s="47"/>
      <c r="L138" s="63"/>
      <c r="M138" s="47"/>
      <c r="N138" s="63"/>
      <c r="O138" s="47"/>
      <c r="P138" s="63"/>
      <c r="Q138" s="47"/>
      <c r="R138" s="75"/>
      <c r="S138" s="75"/>
      <c r="T138" s="75"/>
      <c r="U138" s="75"/>
      <c r="V138" s="47"/>
      <c r="W138" s="63"/>
      <c r="X138" s="47"/>
      <c r="Y138" s="63"/>
      <c r="Z138" s="47"/>
      <c r="AA138" s="63"/>
      <c r="AB138" s="47"/>
      <c r="AC138" s="75"/>
      <c r="AD138" s="75"/>
      <c r="AE138" s="47"/>
      <c r="AF138" s="63"/>
      <c r="AG138" s="47"/>
      <c r="AH138" s="63"/>
      <c r="AI138" s="47"/>
      <c r="AJ138" s="63"/>
      <c r="AK138" s="47"/>
      <c r="AL138" s="63"/>
      <c r="AM138" s="47"/>
      <c r="AN138" s="75"/>
      <c r="AO138" s="70">
        <f t="shared" si="79"/>
        <v>0</v>
      </c>
    </row>
    <row r="139" spans="2:41" ht="15" customHeight="1" x14ac:dyDescent="0.15">
      <c r="B139" s="36"/>
      <c r="C139" s="79"/>
      <c r="D139" s="23"/>
      <c r="E139" s="71"/>
      <c r="F139" s="73">
        <f t="shared" si="77"/>
        <v>4</v>
      </c>
      <c r="G139" s="44"/>
      <c r="H139" s="37">
        <v>3</v>
      </c>
      <c r="I139" s="71">
        <f>SUM(L139,N139,P139)</f>
        <v>0</v>
      </c>
      <c r="J139" s="73">
        <f t="shared" si="78"/>
        <v>1</v>
      </c>
      <c r="K139" s="37">
        <v>0</v>
      </c>
      <c r="L139" s="30"/>
      <c r="M139" s="37">
        <v>1</v>
      </c>
      <c r="N139" s="30"/>
      <c r="O139" s="37">
        <v>0</v>
      </c>
      <c r="P139" s="30"/>
      <c r="Q139" s="37">
        <v>0</v>
      </c>
      <c r="R139" s="71">
        <f>SUM(W139,Y139,AA139)</f>
        <v>0</v>
      </c>
      <c r="S139" s="73">
        <f>SUM(U139,AD139,AM139)</f>
        <v>4</v>
      </c>
      <c r="T139" s="71">
        <f>SUM(W139,Y139,AA139)</f>
        <v>0</v>
      </c>
      <c r="U139" s="73">
        <f>SUM(V139,X139,Z139,AB139)</f>
        <v>0</v>
      </c>
      <c r="V139" s="37">
        <v>0</v>
      </c>
      <c r="W139" s="30"/>
      <c r="X139" s="37">
        <v>0</v>
      </c>
      <c r="Y139" s="30"/>
      <c r="Z139" s="37">
        <v>0</v>
      </c>
      <c r="AA139" s="30"/>
      <c r="AB139" s="37">
        <v>0</v>
      </c>
      <c r="AC139" s="71">
        <f>SUM(AF139,AH139,AJ139)</f>
        <v>0</v>
      </c>
      <c r="AD139" s="73">
        <f>SUM(AE139,AG139,AI139,AK139)</f>
        <v>4</v>
      </c>
      <c r="AE139" s="37">
        <v>0</v>
      </c>
      <c r="AF139" s="30"/>
      <c r="AG139" s="37">
        <v>4</v>
      </c>
      <c r="AH139" s="30"/>
      <c r="AI139" s="37">
        <v>0</v>
      </c>
      <c r="AJ139" s="30"/>
      <c r="AK139" s="37">
        <v>0</v>
      </c>
      <c r="AL139" s="30"/>
      <c r="AM139" s="37">
        <v>0</v>
      </c>
      <c r="AN139" s="71">
        <f>E139-R139</f>
        <v>0</v>
      </c>
      <c r="AO139" s="73">
        <f t="shared" si="79"/>
        <v>0</v>
      </c>
    </row>
    <row r="140" spans="2:41" ht="15" customHeight="1" x14ac:dyDescent="0.15">
      <c r="B140" s="36"/>
      <c r="C140" s="79" t="s">
        <v>93</v>
      </c>
      <c r="D140" s="23"/>
      <c r="E140" s="71"/>
      <c r="F140" s="70">
        <f t="shared" si="77"/>
        <v>0</v>
      </c>
      <c r="G140" s="48"/>
      <c r="H140" s="37"/>
      <c r="I140" s="71"/>
      <c r="J140" s="70">
        <f t="shared" si="78"/>
        <v>0</v>
      </c>
      <c r="K140" s="37"/>
      <c r="L140" s="30"/>
      <c r="M140" s="37"/>
      <c r="N140" s="30"/>
      <c r="O140" s="37"/>
      <c r="P140" s="30"/>
      <c r="Q140" s="37"/>
      <c r="R140" s="71"/>
      <c r="S140" s="73"/>
      <c r="T140" s="71"/>
      <c r="U140" s="73"/>
      <c r="V140" s="49"/>
      <c r="W140" s="30"/>
      <c r="X140" s="37"/>
      <c r="Y140" s="30"/>
      <c r="Z140" s="37"/>
      <c r="AA140" s="30"/>
      <c r="AB140" s="37"/>
      <c r="AC140" s="71"/>
      <c r="AD140" s="73"/>
      <c r="AE140" s="37"/>
      <c r="AF140" s="30"/>
      <c r="AG140" s="37"/>
      <c r="AH140" s="30"/>
      <c r="AI140" s="37"/>
      <c r="AJ140" s="30"/>
      <c r="AK140" s="37"/>
      <c r="AL140" s="30"/>
      <c r="AM140" s="37"/>
      <c r="AN140" s="71"/>
      <c r="AO140" s="70">
        <f t="shared" si="79"/>
        <v>0</v>
      </c>
    </row>
    <row r="141" spans="2:41" ht="15" customHeight="1" x14ac:dyDescent="0.15">
      <c r="B141" s="36"/>
      <c r="C141" s="79"/>
      <c r="D141" s="23"/>
      <c r="E141" s="71"/>
      <c r="F141" s="73">
        <f t="shared" si="77"/>
        <v>3</v>
      </c>
      <c r="G141" s="44"/>
      <c r="H141" s="37">
        <v>0</v>
      </c>
      <c r="I141" s="71">
        <f>SUM(L141,N141,P141)</f>
        <v>0</v>
      </c>
      <c r="J141" s="73">
        <f t="shared" si="78"/>
        <v>3</v>
      </c>
      <c r="K141" s="49">
        <v>2</v>
      </c>
      <c r="L141" s="30"/>
      <c r="M141" s="49">
        <v>1</v>
      </c>
      <c r="N141" s="30"/>
      <c r="O141" s="49">
        <v>0</v>
      </c>
      <c r="P141" s="30"/>
      <c r="Q141" s="49">
        <v>0</v>
      </c>
      <c r="R141" s="71">
        <f>SUM(W141,Y141,AA141)</f>
        <v>0</v>
      </c>
      <c r="S141" s="77">
        <f>SUM(U141,AD141,AM141)</f>
        <v>2</v>
      </c>
      <c r="T141" s="71">
        <f>SUM(W141,Y141,AA141)</f>
        <v>0</v>
      </c>
      <c r="U141" s="77">
        <f>SUM(V141,X141,Z141,AB141)</f>
        <v>0</v>
      </c>
      <c r="V141" s="37">
        <v>0</v>
      </c>
      <c r="W141" s="30"/>
      <c r="X141" s="49">
        <v>0</v>
      </c>
      <c r="Y141" s="30"/>
      <c r="Z141" s="49">
        <v>0</v>
      </c>
      <c r="AA141" s="30"/>
      <c r="AB141" s="49">
        <v>0</v>
      </c>
      <c r="AC141" s="71">
        <f>SUM(AF141,AH141,AJ141)</f>
        <v>0</v>
      </c>
      <c r="AD141" s="77">
        <f>SUM(AE141,AG141,AI141,AK141)</f>
        <v>2</v>
      </c>
      <c r="AE141" s="49">
        <v>1</v>
      </c>
      <c r="AF141" s="30"/>
      <c r="AG141" s="49">
        <v>1</v>
      </c>
      <c r="AH141" s="30"/>
      <c r="AI141" s="49">
        <v>0</v>
      </c>
      <c r="AJ141" s="30"/>
      <c r="AK141" s="49">
        <v>0</v>
      </c>
      <c r="AL141" s="30"/>
      <c r="AM141" s="49">
        <v>0</v>
      </c>
      <c r="AN141" s="71">
        <f>E141-R141</f>
        <v>0</v>
      </c>
      <c r="AO141" s="73">
        <f t="shared" si="79"/>
        <v>1</v>
      </c>
    </row>
    <row r="142" spans="2:41" ht="15" customHeight="1" x14ac:dyDescent="0.15">
      <c r="B142" s="36"/>
      <c r="C142" s="79" t="s">
        <v>59</v>
      </c>
      <c r="D142" s="23"/>
      <c r="E142" s="75"/>
      <c r="F142" s="70">
        <f t="shared" si="77"/>
        <v>0</v>
      </c>
      <c r="G142" s="47"/>
      <c r="H142" s="37"/>
      <c r="I142" s="75"/>
      <c r="J142" s="70">
        <f t="shared" si="78"/>
        <v>0</v>
      </c>
      <c r="K142" s="47"/>
      <c r="L142" s="63"/>
      <c r="M142" s="47"/>
      <c r="N142" s="63"/>
      <c r="O142" s="47"/>
      <c r="P142" s="63"/>
      <c r="Q142" s="47"/>
      <c r="R142" s="75"/>
      <c r="S142" s="75"/>
      <c r="T142" s="75"/>
      <c r="U142" s="75"/>
      <c r="V142" s="47"/>
      <c r="W142" s="63"/>
      <c r="X142" s="47"/>
      <c r="Y142" s="63"/>
      <c r="Z142" s="47"/>
      <c r="AA142" s="63"/>
      <c r="AB142" s="47"/>
      <c r="AC142" s="75"/>
      <c r="AD142" s="75"/>
      <c r="AE142" s="47"/>
      <c r="AF142" s="63"/>
      <c r="AG142" s="47"/>
      <c r="AH142" s="63"/>
      <c r="AI142" s="47"/>
      <c r="AJ142" s="63"/>
      <c r="AK142" s="47"/>
      <c r="AL142" s="63"/>
      <c r="AM142" s="47"/>
      <c r="AN142" s="75"/>
      <c r="AO142" s="70">
        <f t="shared" si="79"/>
        <v>0</v>
      </c>
    </row>
    <row r="143" spans="2:41" ht="15" customHeight="1" x14ac:dyDescent="0.15">
      <c r="B143" s="36"/>
      <c r="C143" s="79"/>
      <c r="D143" s="23"/>
      <c r="E143" s="71"/>
      <c r="F143" s="73">
        <f t="shared" si="77"/>
        <v>0</v>
      </c>
      <c r="G143" s="44"/>
      <c r="H143" s="37">
        <v>0</v>
      </c>
      <c r="I143" s="71">
        <f>SUM(L143,N143,P143)</f>
        <v>0</v>
      </c>
      <c r="J143" s="73">
        <f t="shared" si="78"/>
        <v>0</v>
      </c>
      <c r="K143" s="37">
        <v>0</v>
      </c>
      <c r="L143" s="30"/>
      <c r="M143" s="37">
        <v>0</v>
      </c>
      <c r="N143" s="30"/>
      <c r="O143" s="37">
        <v>0</v>
      </c>
      <c r="P143" s="30"/>
      <c r="Q143" s="37">
        <v>0</v>
      </c>
      <c r="R143" s="71">
        <f>SUM(W143,Y143,AA143)</f>
        <v>0</v>
      </c>
      <c r="S143" s="73">
        <f>SUM(U143,AD143,AM143)</f>
        <v>0</v>
      </c>
      <c r="T143" s="71">
        <f>SUM(W143,Y143,AA143)</f>
        <v>0</v>
      </c>
      <c r="U143" s="73">
        <f>SUM(V143,X143,Z143,AB143)</f>
        <v>0</v>
      </c>
      <c r="V143" s="37">
        <v>0</v>
      </c>
      <c r="W143" s="30"/>
      <c r="X143" s="37">
        <v>0</v>
      </c>
      <c r="Y143" s="30"/>
      <c r="Z143" s="37">
        <v>0</v>
      </c>
      <c r="AA143" s="30"/>
      <c r="AB143" s="37">
        <v>0</v>
      </c>
      <c r="AC143" s="71">
        <f>SUM(AF143,AH143,AJ143)</f>
        <v>0</v>
      </c>
      <c r="AD143" s="73">
        <f>SUM(AE143,AG143,AI143,AK143)</f>
        <v>0</v>
      </c>
      <c r="AE143" s="37">
        <v>0</v>
      </c>
      <c r="AF143" s="30"/>
      <c r="AG143" s="37">
        <v>0</v>
      </c>
      <c r="AH143" s="30"/>
      <c r="AI143" s="37">
        <v>0</v>
      </c>
      <c r="AJ143" s="30"/>
      <c r="AK143" s="37">
        <v>0</v>
      </c>
      <c r="AL143" s="30"/>
      <c r="AM143" s="37">
        <v>0</v>
      </c>
      <c r="AN143" s="71">
        <f>E143-R143</f>
        <v>0</v>
      </c>
      <c r="AO143" s="73">
        <f t="shared" si="79"/>
        <v>0</v>
      </c>
    </row>
    <row r="144" spans="2:41" ht="15" customHeight="1" x14ac:dyDescent="0.15">
      <c r="B144" s="36"/>
      <c r="C144" s="79" t="s">
        <v>61</v>
      </c>
      <c r="D144" s="23"/>
      <c r="E144" s="75"/>
      <c r="F144" s="70">
        <f t="shared" si="77"/>
        <v>0</v>
      </c>
      <c r="G144" s="47"/>
      <c r="H144" s="37"/>
      <c r="I144" s="75"/>
      <c r="J144" s="70">
        <f t="shared" si="78"/>
        <v>0</v>
      </c>
      <c r="K144" s="47"/>
      <c r="L144" s="63"/>
      <c r="M144" s="47"/>
      <c r="N144" s="63"/>
      <c r="O144" s="47"/>
      <c r="P144" s="63"/>
      <c r="Q144" s="47"/>
      <c r="R144" s="75"/>
      <c r="S144" s="75"/>
      <c r="T144" s="75"/>
      <c r="U144" s="75"/>
      <c r="V144" s="47"/>
      <c r="W144" s="63"/>
      <c r="X144" s="47"/>
      <c r="Y144" s="63"/>
      <c r="Z144" s="47"/>
      <c r="AA144" s="63"/>
      <c r="AB144" s="47"/>
      <c r="AC144" s="75"/>
      <c r="AD144" s="75"/>
      <c r="AE144" s="47"/>
      <c r="AF144" s="63"/>
      <c r="AG144" s="47"/>
      <c r="AH144" s="63"/>
      <c r="AI144" s="47"/>
      <c r="AJ144" s="63"/>
      <c r="AK144" s="47"/>
      <c r="AL144" s="63"/>
      <c r="AM144" s="47"/>
      <c r="AN144" s="75"/>
      <c r="AO144" s="70">
        <f t="shared" si="79"/>
        <v>0</v>
      </c>
    </row>
    <row r="145" spans="1:41" ht="15" customHeight="1" x14ac:dyDescent="0.15">
      <c r="B145" s="36"/>
      <c r="C145" s="79"/>
      <c r="D145" s="23"/>
      <c r="E145" s="71"/>
      <c r="F145" s="73">
        <f t="shared" si="77"/>
        <v>1</v>
      </c>
      <c r="G145" s="44"/>
      <c r="H145" s="37">
        <v>1</v>
      </c>
      <c r="I145" s="71">
        <f>SUM(L145,N145,P145)</f>
        <v>0</v>
      </c>
      <c r="J145" s="73">
        <f t="shared" si="78"/>
        <v>0</v>
      </c>
      <c r="K145" s="37">
        <v>0</v>
      </c>
      <c r="L145" s="30"/>
      <c r="M145" s="37">
        <v>0</v>
      </c>
      <c r="N145" s="30"/>
      <c r="O145" s="37">
        <v>0</v>
      </c>
      <c r="P145" s="30"/>
      <c r="Q145" s="37">
        <v>0</v>
      </c>
      <c r="R145" s="71">
        <f>SUM(W145,Y145,AA145)</f>
        <v>0</v>
      </c>
      <c r="S145" s="73">
        <f>SUM(U145,AD145,AM145)</f>
        <v>1</v>
      </c>
      <c r="T145" s="71">
        <f>SUM(W145,Y145,AA145)</f>
        <v>0</v>
      </c>
      <c r="U145" s="73">
        <f>SUM(V145,X145,Z145,AB145)</f>
        <v>0</v>
      </c>
      <c r="V145" s="37">
        <v>0</v>
      </c>
      <c r="W145" s="30"/>
      <c r="X145" s="37">
        <v>0</v>
      </c>
      <c r="Y145" s="30"/>
      <c r="Z145" s="37">
        <v>0</v>
      </c>
      <c r="AA145" s="30"/>
      <c r="AB145" s="37">
        <v>0</v>
      </c>
      <c r="AC145" s="71">
        <f>SUM(AF145,AH145,AJ145)</f>
        <v>0</v>
      </c>
      <c r="AD145" s="73">
        <f>SUM(AE145,AG145,AI145,AK145)</f>
        <v>1</v>
      </c>
      <c r="AE145" s="37">
        <v>0</v>
      </c>
      <c r="AF145" s="30"/>
      <c r="AG145" s="37">
        <v>1</v>
      </c>
      <c r="AH145" s="30"/>
      <c r="AI145" s="37">
        <v>0</v>
      </c>
      <c r="AJ145" s="30"/>
      <c r="AK145" s="37">
        <v>0</v>
      </c>
      <c r="AL145" s="30"/>
      <c r="AM145" s="37">
        <v>0</v>
      </c>
      <c r="AN145" s="71">
        <f>E145-R145</f>
        <v>0</v>
      </c>
      <c r="AO145" s="73">
        <f t="shared" si="79"/>
        <v>0</v>
      </c>
    </row>
    <row r="146" spans="1:41" ht="15" customHeight="1" x14ac:dyDescent="0.15">
      <c r="B146" s="36"/>
      <c r="C146" s="79" t="s">
        <v>62</v>
      </c>
      <c r="D146" s="23"/>
      <c r="E146" s="75"/>
      <c r="F146" s="70">
        <f t="shared" si="77"/>
        <v>0</v>
      </c>
      <c r="G146" s="47"/>
      <c r="H146" s="37"/>
      <c r="I146" s="75"/>
      <c r="J146" s="70">
        <f t="shared" si="78"/>
        <v>0</v>
      </c>
      <c r="K146" s="47"/>
      <c r="L146" s="63"/>
      <c r="M146" s="47"/>
      <c r="N146" s="63"/>
      <c r="O146" s="47"/>
      <c r="P146" s="63"/>
      <c r="Q146" s="47"/>
      <c r="R146" s="75"/>
      <c r="S146" s="75"/>
      <c r="T146" s="75"/>
      <c r="U146" s="75"/>
      <c r="V146" s="47"/>
      <c r="W146" s="63"/>
      <c r="X146" s="47"/>
      <c r="Y146" s="63"/>
      <c r="Z146" s="47"/>
      <c r="AA146" s="63"/>
      <c r="AB146" s="47"/>
      <c r="AC146" s="75"/>
      <c r="AD146" s="75"/>
      <c r="AE146" s="47"/>
      <c r="AF146" s="63"/>
      <c r="AG146" s="47"/>
      <c r="AH146" s="63"/>
      <c r="AI146" s="47"/>
      <c r="AJ146" s="63"/>
      <c r="AK146" s="47"/>
      <c r="AL146" s="63"/>
      <c r="AM146" s="47"/>
      <c r="AN146" s="75"/>
      <c r="AO146" s="70">
        <f t="shared" si="79"/>
        <v>0</v>
      </c>
    </row>
    <row r="147" spans="1:41" ht="15" customHeight="1" x14ac:dyDescent="0.15">
      <c r="B147" s="36"/>
      <c r="C147" s="79"/>
      <c r="D147" s="23"/>
      <c r="E147" s="71"/>
      <c r="F147" s="73">
        <f t="shared" si="77"/>
        <v>1</v>
      </c>
      <c r="G147" s="44"/>
      <c r="H147" s="37">
        <v>1</v>
      </c>
      <c r="I147" s="71">
        <f>SUM(L147,N147,P147)</f>
        <v>0</v>
      </c>
      <c r="J147" s="73">
        <f t="shared" si="78"/>
        <v>0</v>
      </c>
      <c r="K147" s="37">
        <v>0</v>
      </c>
      <c r="L147" s="30"/>
      <c r="M147" s="37">
        <v>0</v>
      </c>
      <c r="N147" s="30"/>
      <c r="O147" s="37">
        <v>0</v>
      </c>
      <c r="P147" s="30"/>
      <c r="Q147" s="37">
        <v>0</v>
      </c>
      <c r="R147" s="71">
        <f>SUM(W147,Y147,AA147)</f>
        <v>0</v>
      </c>
      <c r="S147" s="73">
        <f>SUM(U147,AD147,AM147)</f>
        <v>1</v>
      </c>
      <c r="T147" s="71">
        <f>SUM(W147,Y147,AA147)</f>
        <v>0</v>
      </c>
      <c r="U147" s="73">
        <f>SUM(V147,X147,Z147,AB147)</f>
        <v>0</v>
      </c>
      <c r="V147" s="37">
        <v>0</v>
      </c>
      <c r="W147" s="30"/>
      <c r="X147" s="37">
        <v>0</v>
      </c>
      <c r="Y147" s="30"/>
      <c r="Z147" s="37">
        <v>0</v>
      </c>
      <c r="AA147" s="30"/>
      <c r="AB147" s="37">
        <v>0</v>
      </c>
      <c r="AC147" s="71">
        <f>SUM(AF147,AH147,AJ147)</f>
        <v>0</v>
      </c>
      <c r="AD147" s="73">
        <f>SUM(AE147,AG147,AI147,AK147)</f>
        <v>1</v>
      </c>
      <c r="AE147" s="37">
        <v>0</v>
      </c>
      <c r="AF147" s="30"/>
      <c r="AG147" s="37">
        <v>1</v>
      </c>
      <c r="AH147" s="30"/>
      <c r="AI147" s="37">
        <v>0</v>
      </c>
      <c r="AJ147" s="30"/>
      <c r="AK147" s="37">
        <v>0</v>
      </c>
      <c r="AL147" s="30"/>
      <c r="AM147" s="37">
        <v>0</v>
      </c>
      <c r="AN147" s="71">
        <f>E147-R147</f>
        <v>0</v>
      </c>
      <c r="AO147" s="73">
        <f t="shared" si="79"/>
        <v>0</v>
      </c>
    </row>
    <row r="148" spans="1:41" ht="15" customHeight="1" x14ac:dyDescent="0.15">
      <c r="B148" s="36"/>
      <c r="C148" s="79" t="s">
        <v>65</v>
      </c>
      <c r="D148" s="23"/>
      <c r="E148" s="75"/>
      <c r="F148" s="70">
        <f t="shared" ref="F148:F157" si="80">SUM(H148,J148)</f>
        <v>0</v>
      </c>
      <c r="G148" s="47"/>
      <c r="H148" s="47"/>
      <c r="I148" s="75"/>
      <c r="J148" s="70">
        <f t="shared" ref="J148:J157" si="81">SUM(K148,M148,O148,Q148)</f>
        <v>0</v>
      </c>
      <c r="K148" s="47"/>
      <c r="L148" s="63"/>
      <c r="M148" s="47"/>
      <c r="N148" s="63"/>
      <c r="O148" s="47"/>
      <c r="P148" s="63"/>
      <c r="Q148" s="47"/>
      <c r="R148" s="75"/>
      <c r="S148" s="75"/>
      <c r="T148" s="75"/>
      <c r="U148" s="75"/>
      <c r="V148" s="47"/>
      <c r="W148" s="63"/>
      <c r="X148" s="47"/>
      <c r="Y148" s="63"/>
      <c r="Z148" s="47"/>
      <c r="AA148" s="63"/>
      <c r="AB148" s="47"/>
      <c r="AC148" s="75"/>
      <c r="AD148" s="75"/>
      <c r="AE148" s="47"/>
      <c r="AF148" s="63"/>
      <c r="AG148" s="47"/>
      <c r="AH148" s="63"/>
      <c r="AI148" s="47"/>
      <c r="AJ148" s="63"/>
      <c r="AK148" s="47"/>
      <c r="AL148" s="63"/>
      <c r="AM148" s="47"/>
      <c r="AN148" s="75"/>
      <c r="AO148" s="70">
        <f t="shared" ref="AO148:AO157" si="82">F148-S148</f>
        <v>0</v>
      </c>
    </row>
    <row r="149" spans="1:41" ht="15" customHeight="1" x14ac:dyDescent="0.15">
      <c r="B149" s="36"/>
      <c r="C149" s="79"/>
      <c r="D149" s="23"/>
      <c r="E149" s="71"/>
      <c r="F149" s="73">
        <f t="shared" si="80"/>
        <v>3</v>
      </c>
      <c r="G149" s="44"/>
      <c r="H149" s="37">
        <v>2</v>
      </c>
      <c r="I149" s="71">
        <f>SUM(L149,N149,P149)</f>
        <v>0</v>
      </c>
      <c r="J149" s="73">
        <f t="shared" si="81"/>
        <v>1</v>
      </c>
      <c r="K149" s="37">
        <v>0</v>
      </c>
      <c r="L149" s="30"/>
      <c r="M149" s="37">
        <v>1</v>
      </c>
      <c r="N149" s="30"/>
      <c r="O149" s="37">
        <v>0</v>
      </c>
      <c r="P149" s="30"/>
      <c r="Q149" s="37">
        <v>0</v>
      </c>
      <c r="R149" s="71">
        <f>SUM(W149,Y149,AA149)</f>
        <v>0</v>
      </c>
      <c r="S149" s="73">
        <f>SUM(U149,AD149,AM149)</f>
        <v>3</v>
      </c>
      <c r="T149" s="71">
        <f>SUM(W149,Y149,AA149)</f>
        <v>0</v>
      </c>
      <c r="U149" s="73">
        <f>SUM(V149,X149,Z149,AB149)</f>
        <v>0</v>
      </c>
      <c r="V149" s="37">
        <v>0</v>
      </c>
      <c r="W149" s="30"/>
      <c r="X149" s="37">
        <v>0</v>
      </c>
      <c r="Y149" s="30"/>
      <c r="Z149" s="37">
        <v>0</v>
      </c>
      <c r="AA149" s="30"/>
      <c r="AB149" s="37">
        <v>0</v>
      </c>
      <c r="AC149" s="71">
        <f>SUM(AF149,AH149,AJ149)</f>
        <v>0</v>
      </c>
      <c r="AD149" s="73">
        <f>SUM(AE149,AG149,AI149,AK149)</f>
        <v>3</v>
      </c>
      <c r="AE149" s="37">
        <v>0</v>
      </c>
      <c r="AF149" s="30"/>
      <c r="AG149" s="37">
        <v>3</v>
      </c>
      <c r="AH149" s="30"/>
      <c r="AI149" s="37">
        <v>0</v>
      </c>
      <c r="AJ149" s="30"/>
      <c r="AK149" s="37">
        <v>0</v>
      </c>
      <c r="AL149" s="30"/>
      <c r="AM149" s="37">
        <v>0</v>
      </c>
      <c r="AN149" s="71">
        <f>E149-R149</f>
        <v>0</v>
      </c>
      <c r="AO149" s="73">
        <f t="shared" si="82"/>
        <v>0</v>
      </c>
    </row>
    <row r="150" spans="1:41" ht="15" customHeight="1" x14ac:dyDescent="0.15">
      <c r="B150" s="36"/>
      <c r="C150" s="79" t="s">
        <v>67</v>
      </c>
      <c r="D150" s="23"/>
      <c r="E150" s="75"/>
      <c r="F150" s="70">
        <f t="shared" si="80"/>
        <v>0</v>
      </c>
      <c r="G150" s="47"/>
      <c r="H150" s="37"/>
      <c r="I150" s="75"/>
      <c r="J150" s="70">
        <f t="shared" si="81"/>
        <v>0</v>
      </c>
      <c r="K150" s="47"/>
      <c r="L150" s="63"/>
      <c r="M150" s="47"/>
      <c r="N150" s="63"/>
      <c r="O150" s="47"/>
      <c r="P150" s="63"/>
      <c r="Q150" s="47"/>
      <c r="R150" s="75"/>
      <c r="S150" s="75"/>
      <c r="T150" s="75"/>
      <c r="U150" s="75"/>
      <c r="V150" s="47"/>
      <c r="W150" s="63"/>
      <c r="X150" s="47"/>
      <c r="Y150" s="63"/>
      <c r="Z150" s="47"/>
      <c r="AA150" s="63"/>
      <c r="AB150" s="47"/>
      <c r="AC150" s="75"/>
      <c r="AD150" s="75"/>
      <c r="AE150" s="47"/>
      <c r="AF150" s="63"/>
      <c r="AG150" s="47"/>
      <c r="AH150" s="63"/>
      <c r="AI150" s="47"/>
      <c r="AJ150" s="63"/>
      <c r="AK150" s="47"/>
      <c r="AL150" s="63"/>
      <c r="AM150" s="47"/>
      <c r="AN150" s="75"/>
      <c r="AO150" s="70">
        <f t="shared" si="82"/>
        <v>0</v>
      </c>
    </row>
    <row r="151" spans="1:41" ht="15" customHeight="1" x14ac:dyDescent="0.15">
      <c r="B151" s="36"/>
      <c r="C151" s="79"/>
      <c r="D151" s="23"/>
      <c r="E151" s="71"/>
      <c r="F151" s="73">
        <f t="shared" si="80"/>
        <v>1</v>
      </c>
      <c r="G151" s="44"/>
      <c r="H151" s="37">
        <v>0</v>
      </c>
      <c r="I151" s="71">
        <f>SUM(L151,N151,P151)</f>
        <v>0</v>
      </c>
      <c r="J151" s="73">
        <f t="shared" si="81"/>
        <v>1</v>
      </c>
      <c r="K151" s="37">
        <v>0</v>
      </c>
      <c r="L151" s="30"/>
      <c r="M151" s="37">
        <v>0</v>
      </c>
      <c r="N151" s="30"/>
      <c r="O151" s="37">
        <v>1</v>
      </c>
      <c r="P151" s="30"/>
      <c r="Q151" s="37">
        <v>0</v>
      </c>
      <c r="R151" s="71">
        <f>SUM(W151,Y151,AA151)</f>
        <v>0</v>
      </c>
      <c r="S151" s="73">
        <f>SUM(U151,AD151,AM151)</f>
        <v>1</v>
      </c>
      <c r="T151" s="71">
        <f>SUM(W151,Y151,AA151)</f>
        <v>0</v>
      </c>
      <c r="U151" s="73">
        <f>SUM(V151,X151,Z151,AB151)</f>
        <v>0</v>
      </c>
      <c r="V151" s="37">
        <v>0</v>
      </c>
      <c r="W151" s="30"/>
      <c r="X151" s="37">
        <v>0</v>
      </c>
      <c r="Y151" s="30"/>
      <c r="Z151" s="37">
        <v>0</v>
      </c>
      <c r="AA151" s="30"/>
      <c r="AB151" s="37">
        <v>0</v>
      </c>
      <c r="AC151" s="71">
        <f>SUM(AF151,AH151,AJ151)</f>
        <v>0</v>
      </c>
      <c r="AD151" s="73">
        <f>SUM(AE151,AG151,AI151,AK151)</f>
        <v>1</v>
      </c>
      <c r="AE151" s="37">
        <v>0</v>
      </c>
      <c r="AF151" s="30"/>
      <c r="AG151" s="37">
        <v>0</v>
      </c>
      <c r="AH151" s="30"/>
      <c r="AI151" s="37">
        <v>1</v>
      </c>
      <c r="AJ151" s="30"/>
      <c r="AK151" s="37">
        <v>0</v>
      </c>
      <c r="AL151" s="30"/>
      <c r="AM151" s="37">
        <v>0</v>
      </c>
      <c r="AN151" s="71">
        <f>E151-R151</f>
        <v>0</v>
      </c>
      <c r="AO151" s="73">
        <f t="shared" si="82"/>
        <v>0</v>
      </c>
    </row>
    <row r="152" spans="1:41" ht="15" customHeight="1" x14ac:dyDescent="0.15">
      <c r="B152" s="36"/>
      <c r="C152" s="79" t="s">
        <v>70</v>
      </c>
      <c r="D152" s="23"/>
      <c r="E152" s="71"/>
      <c r="F152" s="70">
        <f t="shared" si="80"/>
        <v>0</v>
      </c>
      <c r="G152" s="48"/>
      <c r="H152" s="37"/>
      <c r="I152" s="71"/>
      <c r="J152" s="70">
        <f t="shared" si="81"/>
        <v>0</v>
      </c>
      <c r="K152" s="37"/>
      <c r="L152" s="30"/>
      <c r="M152" s="37"/>
      <c r="N152" s="30"/>
      <c r="O152" s="37"/>
      <c r="P152" s="30"/>
      <c r="Q152" s="37"/>
      <c r="R152" s="71"/>
      <c r="S152" s="73"/>
      <c r="T152" s="71"/>
      <c r="U152" s="73"/>
      <c r="V152" s="49"/>
      <c r="W152" s="30"/>
      <c r="X152" s="37"/>
      <c r="Y152" s="30"/>
      <c r="Z152" s="37"/>
      <c r="AA152" s="30"/>
      <c r="AB152" s="37"/>
      <c r="AC152" s="71"/>
      <c r="AD152" s="73"/>
      <c r="AE152" s="37"/>
      <c r="AF152" s="30"/>
      <c r="AG152" s="37"/>
      <c r="AH152" s="30"/>
      <c r="AI152" s="37"/>
      <c r="AJ152" s="30"/>
      <c r="AK152" s="37"/>
      <c r="AL152" s="30"/>
      <c r="AM152" s="37"/>
      <c r="AN152" s="71"/>
      <c r="AO152" s="70">
        <f t="shared" si="82"/>
        <v>0</v>
      </c>
    </row>
    <row r="153" spans="1:41" ht="15" customHeight="1" x14ac:dyDescent="0.15">
      <c r="B153" s="36"/>
      <c r="C153" s="79"/>
      <c r="D153" s="23"/>
      <c r="E153" s="71"/>
      <c r="F153" s="73">
        <f t="shared" si="80"/>
        <v>1</v>
      </c>
      <c r="G153" s="44"/>
      <c r="H153" s="37">
        <v>1</v>
      </c>
      <c r="I153" s="71">
        <f>SUM(L153,N153,P153)</f>
        <v>0</v>
      </c>
      <c r="J153" s="73">
        <f t="shared" si="81"/>
        <v>0</v>
      </c>
      <c r="K153" s="49">
        <v>0</v>
      </c>
      <c r="L153" s="30"/>
      <c r="M153" s="49">
        <v>0</v>
      </c>
      <c r="N153" s="30"/>
      <c r="O153" s="49">
        <v>0</v>
      </c>
      <c r="P153" s="30"/>
      <c r="Q153" s="49">
        <v>0</v>
      </c>
      <c r="R153" s="71">
        <f>SUM(W153,Y153,AA153)</f>
        <v>0</v>
      </c>
      <c r="S153" s="77">
        <f>SUM(U153,AD153,AM153)</f>
        <v>1</v>
      </c>
      <c r="T153" s="71">
        <f>SUM(W153,Y153,AA153)</f>
        <v>0</v>
      </c>
      <c r="U153" s="77">
        <f>SUM(V153,X153,Z153,AB153)</f>
        <v>0</v>
      </c>
      <c r="V153" s="37">
        <v>0</v>
      </c>
      <c r="W153" s="30"/>
      <c r="X153" s="49">
        <v>0</v>
      </c>
      <c r="Y153" s="30"/>
      <c r="Z153" s="49">
        <v>0</v>
      </c>
      <c r="AA153" s="30"/>
      <c r="AB153" s="49">
        <v>0</v>
      </c>
      <c r="AC153" s="71">
        <f>SUM(AF153,AH153,AJ153)</f>
        <v>0</v>
      </c>
      <c r="AD153" s="77">
        <f>SUM(AE153,AG153,AI153,AK153)</f>
        <v>1</v>
      </c>
      <c r="AE153" s="49">
        <v>1</v>
      </c>
      <c r="AF153" s="30"/>
      <c r="AG153" s="49">
        <v>0</v>
      </c>
      <c r="AH153" s="30"/>
      <c r="AI153" s="49">
        <v>0</v>
      </c>
      <c r="AJ153" s="30"/>
      <c r="AK153" s="49">
        <v>0</v>
      </c>
      <c r="AL153" s="30"/>
      <c r="AM153" s="49">
        <v>0</v>
      </c>
      <c r="AN153" s="71">
        <f>E153-R153</f>
        <v>0</v>
      </c>
      <c r="AO153" s="73">
        <f t="shared" si="82"/>
        <v>0</v>
      </c>
    </row>
    <row r="154" spans="1:41" ht="15" customHeight="1" x14ac:dyDescent="0.15">
      <c r="B154" s="36"/>
      <c r="C154" s="79" t="s">
        <v>73</v>
      </c>
      <c r="D154" s="23"/>
      <c r="E154" s="75"/>
      <c r="F154" s="70">
        <f t="shared" si="80"/>
        <v>0</v>
      </c>
      <c r="G154" s="47"/>
      <c r="H154" s="37"/>
      <c r="I154" s="75"/>
      <c r="J154" s="70">
        <f t="shared" si="81"/>
        <v>0</v>
      </c>
      <c r="K154" s="47"/>
      <c r="L154" s="63"/>
      <c r="M154" s="47"/>
      <c r="N154" s="63"/>
      <c r="O154" s="47"/>
      <c r="P154" s="63"/>
      <c r="Q154" s="47"/>
      <c r="R154" s="75"/>
      <c r="S154" s="75"/>
      <c r="T154" s="75"/>
      <c r="U154" s="75"/>
      <c r="V154" s="47"/>
      <c r="W154" s="63"/>
      <c r="X154" s="47"/>
      <c r="Y154" s="63"/>
      <c r="Z154" s="47"/>
      <c r="AA154" s="63"/>
      <c r="AB154" s="47"/>
      <c r="AC154" s="75"/>
      <c r="AD154" s="75"/>
      <c r="AE154" s="47"/>
      <c r="AF154" s="63"/>
      <c r="AG154" s="47"/>
      <c r="AH154" s="63"/>
      <c r="AI154" s="47"/>
      <c r="AJ154" s="63"/>
      <c r="AK154" s="47"/>
      <c r="AL154" s="63"/>
      <c r="AM154" s="47"/>
      <c r="AN154" s="75"/>
      <c r="AO154" s="70">
        <f t="shared" si="82"/>
        <v>0</v>
      </c>
    </row>
    <row r="155" spans="1:41" ht="15" customHeight="1" x14ac:dyDescent="0.15">
      <c r="B155" s="36"/>
      <c r="C155" s="79"/>
      <c r="D155" s="23"/>
      <c r="E155" s="71"/>
      <c r="F155" s="73">
        <f t="shared" si="80"/>
        <v>25</v>
      </c>
      <c r="G155" s="44"/>
      <c r="H155" s="37">
        <v>4</v>
      </c>
      <c r="I155" s="71">
        <f>SUM(L155,N155,P155)</f>
        <v>0</v>
      </c>
      <c r="J155" s="73">
        <f t="shared" si="81"/>
        <v>21</v>
      </c>
      <c r="K155" s="37">
        <v>5</v>
      </c>
      <c r="L155" s="30"/>
      <c r="M155" s="37">
        <v>15</v>
      </c>
      <c r="N155" s="30"/>
      <c r="O155" s="37">
        <v>1</v>
      </c>
      <c r="P155" s="30"/>
      <c r="Q155" s="37">
        <v>0</v>
      </c>
      <c r="R155" s="71">
        <f>SUM(W155,Y155,AA155)</f>
        <v>0</v>
      </c>
      <c r="S155" s="73">
        <f>SUM(U155,AD155,AM155)</f>
        <v>13</v>
      </c>
      <c r="T155" s="71">
        <f>SUM(W155,Y155,AA155)</f>
        <v>0</v>
      </c>
      <c r="U155" s="73">
        <f>SUM(V155,X155,Z155,AB155)</f>
        <v>0</v>
      </c>
      <c r="V155" s="37">
        <v>0</v>
      </c>
      <c r="W155" s="30"/>
      <c r="X155" s="37">
        <v>0</v>
      </c>
      <c r="Y155" s="30"/>
      <c r="Z155" s="37">
        <v>0</v>
      </c>
      <c r="AA155" s="30"/>
      <c r="AB155" s="37">
        <v>0</v>
      </c>
      <c r="AC155" s="71">
        <f>SUM(AF155,AH155,AJ155)</f>
        <v>0</v>
      </c>
      <c r="AD155" s="73">
        <f>SUM(AE155,AG155,AI155,AK155)</f>
        <v>13</v>
      </c>
      <c r="AE155" s="37">
        <v>1</v>
      </c>
      <c r="AF155" s="30"/>
      <c r="AG155" s="37">
        <v>12</v>
      </c>
      <c r="AH155" s="30"/>
      <c r="AI155" s="37">
        <v>0</v>
      </c>
      <c r="AJ155" s="30"/>
      <c r="AK155" s="37">
        <v>0</v>
      </c>
      <c r="AL155" s="30"/>
      <c r="AM155" s="37">
        <v>0</v>
      </c>
      <c r="AN155" s="71">
        <f>E155-R155</f>
        <v>0</v>
      </c>
      <c r="AO155" s="73">
        <f t="shared" si="82"/>
        <v>12</v>
      </c>
    </row>
    <row r="156" spans="1:41" ht="15" customHeight="1" x14ac:dyDescent="0.15">
      <c r="B156" s="36"/>
      <c r="C156" s="79" t="s">
        <v>74</v>
      </c>
      <c r="D156" s="23"/>
      <c r="E156" s="75"/>
      <c r="F156" s="70">
        <f t="shared" si="80"/>
        <v>0</v>
      </c>
      <c r="G156" s="47"/>
      <c r="H156" s="37"/>
      <c r="I156" s="75"/>
      <c r="J156" s="70">
        <f t="shared" si="81"/>
        <v>0</v>
      </c>
      <c r="K156" s="47"/>
      <c r="L156" s="63"/>
      <c r="M156" s="47"/>
      <c r="N156" s="63"/>
      <c r="O156" s="47"/>
      <c r="P156" s="63"/>
      <c r="Q156" s="47"/>
      <c r="R156" s="75"/>
      <c r="S156" s="75"/>
      <c r="T156" s="75"/>
      <c r="U156" s="75"/>
      <c r="V156" s="47"/>
      <c r="W156" s="63"/>
      <c r="X156" s="47"/>
      <c r="Y156" s="63"/>
      <c r="Z156" s="47"/>
      <c r="AA156" s="63"/>
      <c r="AB156" s="47"/>
      <c r="AC156" s="75"/>
      <c r="AD156" s="75"/>
      <c r="AE156" s="47"/>
      <c r="AF156" s="63"/>
      <c r="AG156" s="47"/>
      <c r="AH156" s="63"/>
      <c r="AI156" s="47"/>
      <c r="AJ156" s="63"/>
      <c r="AK156" s="47"/>
      <c r="AL156" s="63"/>
      <c r="AM156" s="47"/>
      <c r="AN156" s="75"/>
      <c r="AO156" s="70">
        <f>F156-S156</f>
        <v>0</v>
      </c>
    </row>
    <row r="157" spans="1:41" ht="15" customHeight="1" x14ac:dyDescent="0.15">
      <c r="B157" s="36"/>
      <c r="C157" s="79"/>
      <c r="D157" s="23"/>
      <c r="E157" s="71"/>
      <c r="F157" s="73">
        <f t="shared" si="80"/>
        <v>4</v>
      </c>
      <c r="G157" s="44"/>
      <c r="H157" s="37">
        <v>2</v>
      </c>
      <c r="I157" s="71">
        <f>SUM(L157,N157,P157)</f>
        <v>0</v>
      </c>
      <c r="J157" s="73">
        <f t="shared" si="81"/>
        <v>2</v>
      </c>
      <c r="K157" s="37">
        <v>0</v>
      </c>
      <c r="L157" s="30"/>
      <c r="M157" s="37">
        <v>1</v>
      </c>
      <c r="N157" s="30"/>
      <c r="O157" s="37">
        <v>1</v>
      </c>
      <c r="P157" s="30"/>
      <c r="Q157" s="37">
        <v>0</v>
      </c>
      <c r="R157" s="71">
        <f>SUM(W157,Y157,AA157)</f>
        <v>0</v>
      </c>
      <c r="S157" s="73">
        <f>SUM(U157,AD157,AM157)</f>
        <v>4</v>
      </c>
      <c r="T157" s="71">
        <f>SUM(W157,Y157,AA157)</f>
        <v>0</v>
      </c>
      <c r="U157" s="73">
        <f>SUM(V157,X157,Z157,AB157)</f>
        <v>0</v>
      </c>
      <c r="V157" s="37">
        <v>0</v>
      </c>
      <c r="W157" s="30"/>
      <c r="X157" s="37">
        <v>0</v>
      </c>
      <c r="Y157" s="30"/>
      <c r="Z157" s="37">
        <v>0</v>
      </c>
      <c r="AA157" s="30"/>
      <c r="AB157" s="37">
        <v>0</v>
      </c>
      <c r="AC157" s="71">
        <f>SUM(AF157,AH157,AJ157)</f>
        <v>0</v>
      </c>
      <c r="AD157" s="73">
        <f>SUM(AE157,AG157,AI157,AK157)</f>
        <v>4</v>
      </c>
      <c r="AE157" s="37">
        <v>0</v>
      </c>
      <c r="AF157" s="30"/>
      <c r="AG157" s="37">
        <v>3</v>
      </c>
      <c r="AH157" s="30"/>
      <c r="AI157" s="37">
        <v>1</v>
      </c>
      <c r="AJ157" s="30"/>
      <c r="AK157" s="37">
        <v>0</v>
      </c>
      <c r="AL157" s="30"/>
      <c r="AM157" s="37">
        <v>0</v>
      </c>
      <c r="AN157" s="71">
        <f>E157-R157</f>
        <v>0</v>
      </c>
      <c r="AO157" s="73">
        <f t="shared" si="82"/>
        <v>0</v>
      </c>
    </row>
    <row r="158" spans="1:41" ht="12.95" customHeight="1" x14ac:dyDescent="0.15">
      <c r="B158" s="36"/>
      <c r="C158" s="36"/>
      <c r="D158" s="23"/>
      <c r="E158" s="44"/>
      <c r="F158" s="67"/>
      <c r="G158" s="44"/>
      <c r="H158" s="49"/>
      <c r="I158" s="30"/>
      <c r="J158" s="67"/>
      <c r="K158" s="49"/>
      <c r="L158" s="30"/>
      <c r="M158" s="49"/>
      <c r="N158" s="30"/>
      <c r="O158" s="49"/>
      <c r="P158" s="30"/>
      <c r="Q158" s="49"/>
      <c r="R158" s="30"/>
      <c r="S158" s="67"/>
      <c r="T158" s="30"/>
      <c r="U158" s="67"/>
      <c r="V158" s="49"/>
      <c r="W158" s="30"/>
      <c r="X158" s="49"/>
      <c r="Y158" s="30"/>
      <c r="Z158" s="49"/>
      <c r="AA158" s="30"/>
      <c r="AB158" s="49"/>
      <c r="AC158" s="30"/>
      <c r="AD158" s="67"/>
      <c r="AE158" s="49"/>
      <c r="AF158" s="30"/>
      <c r="AG158" s="49"/>
      <c r="AH158" s="30"/>
      <c r="AI158" s="49"/>
      <c r="AJ158" s="30"/>
      <c r="AK158" s="49"/>
      <c r="AL158" s="30"/>
      <c r="AM158" s="49"/>
      <c r="AN158" s="30"/>
      <c r="AO158" s="67"/>
    </row>
    <row r="159" spans="1:41" s="15" customFormat="1" ht="20.100000000000001" customHeight="1" x14ac:dyDescent="0.15">
      <c r="A159" s="12"/>
      <c r="B159" s="12"/>
      <c r="C159" s="104" t="s">
        <v>0</v>
      </c>
      <c r="D159" s="13"/>
      <c r="E159" s="80" t="s">
        <v>1</v>
      </c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81"/>
      <c r="R159" s="102" t="s">
        <v>2</v>
      </c>
      <c r="S159" s="100"/>
      <c r="T159" s="100"/>
      <c r="U159" s="100"/>
      <c r="V159" s="100"/>
      <c r="W159" s="14"/>
      <c r="X159" s="100" t="s">
        <v>3</v>
      </c>
      <c r="Y159" s="100"/>
      <c r="Z159" s="100"/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1"/>
      <c r="AN159" s="91" t="s">
        <v>4</v>
      </c>
      <c r="AO159" s="92"/>
    </row>
    <row r="160" spans="1:41" s="15" customFormat="1" ht="20.100000000000001" customHeight="1" x14ac:dyDescent="0.15">
      <c r="A160" s="16"/>
      <c r="B160" s="16"/>
      <c r="C160" s="105"/>
      <c r="D160" s="17"/>
      <c r="E160" s="83" t="s">
        <v>5</v>
      </c>
      <c r="F160" s="84"/>
      <c r="G160" s="87" t="s">
        <v>6</v>
      </c>
      <c r="H160" s="88"/>
      <c r="I160" s="87" t="s">
        <v>7</v>
      </c>
      <c r="J160" s="103"/>
      <c r="K160" s="103"/>
      <c r="L160" s="103"/>
      <c r="M160" s="103"/>
      <c r="N160" s="103"/>
      <c r="O160" s="103"/>
      <c r="P160" s="103"/>
      <c r="Q160" s="88"/>
      <c r="R160" s="87" t="s">
        <v>5</v>
      </c>
      <c r="S160" s="88"/>
      <c r="T160" s="89" t="s">
        <v>8</v>
      </c>
      <c r="U160" s="90"/>
      <c r="V160" s="90"/>
      <c r="W160" s="18"/>
      <c r="X160" s="97" t="s">
        <v>9</v>
      </c>
      <c r="Y160" s="97"/>
      <c r="Z160" s="97"/>
      <c r="AA160" s="97"/>
      <c r="AB160" s="81"/>
      <c r="AC160" s="80" t="s">
        <v>10</v>
      </c>
      <c r="AD160" s="97"/>
      <c r="AE160" s="97"/>
      <c r="AF160" s="97"/>
      <c r="AG160" s="97"/>
      <c r="AH160" s="97"/>
      <c r="AI160" s="97"/>
      <c r="AJ160" s="97"/>
      <c r="AK160" s="81"/>
      <c r="AL160" s="87" t="s">
        <v>11</v>
      </c>
      <c r="AM160" s="88"/>
      <c r="AN160" s="93"/>
      <c r="AO160" s="94"/>
    </row>
    <row r="161" spans="1:41" s="15" customFormat="1" ht="31.5" customHeight="1" x14ac:dyDescent="0.15">
      <c r="A161" s="20"/>
      <c r="B161" s="20"/>
      <c r="C161" s="106"/>
      <c r="D161" s="21"/>
      <c r="E161" s="85"/>
      <c r="F161" s="86"/>
      <c r="G161" s="85"/>
      <c r="H161" s="86"/>
      <c r="I161" s="80" t="s">
        <v>12</v>
      </c>
      <c r="J161" s="81"/>
      <c r="K161" s="22" t="s">
        <v>13</v>
      </c>
      <c r="L161" s="80" t="s">
        <v>14</v>
      </c>
      <c r="M161" s="81"/>
      <c r="N161" s="98" t="s">
        <v>79</v>
      </c>
      <c r="O161" s="99"/>
      <c r="P161" s="80" t="s">
        <v>15</v>
      </c>
      <c r="Q161" s="81"/>
      <c r="R161" s="85"/>
      <c r="S161" s="86"/>
      <c r="T161" s="80" t="s">
        <v>12</v>
      </c>
      <c r="U161" s="81"/>
      <c r="V161" s="22" t="s">
        <v>16</v>
      </c>
      <c r="W161" s="80" t="s">
        <v>14</v>
      </c>
      <c r="X161" s="81"/>
      <c r="Y161" s="98" t="s">
        <v>79</v>
      </c>
      <c r="Z161" s="99"/>
      <c r="AA161" s="80" t="s">
        <v>15</v>
      </c>
      <c r="AB161" s="81"/>
      <c r="AC161" s="80" t="s">
        <v>12</v>
      </c>
      <c r="AD161" s="81"/>
      <c r="AE161" s="22" t="s">
        <v>13</v>
      </c>
      <c r="AF161" s="80" t="s">
        <v>14</v>
      </c>
      <c r="AG161" s="81"/>
      <c r="AH161" s="98" t="s">
        <v>79</v>
      </c>
      <c r="AI161" s="99"/>
      <c r="AJ161" s="80" t="s">
        <v>15</v>
      </c>
      <c r="AK161" s="81"/>
      <c r="AL161" s="85"/>
      <c r="AM161" s="86"/>
      <c r="AN161" s="95"/>
      <c r="AO161" s="96"/>
    </row>
    <row r="162" spans="1:41" s="15" customFormat="1" ht="15" customHeight="1" x14ac:dyDescent="0.15">
      <c r="A162" s="16"/>
      <c r="B162" s="113" t="s">
        <v>86</v>
      </c>
      <c r="C162" s="113"/>
      <c r="D162" s="17"/>
      <c r="E162" s="78"/>
      <c r="F162" s="63">
        <f>SUM(F165,F167,F169,F171,F173,F175,F177,F179,F181,F183,F185)</f>
        <v>1</v>
      </c>
      <c r="G162" s="63">
        <f t="shared" ref="G162:AN162" si="83">SUM(G165,G167,G169,G175,G179,G185)</f>
        <v>0</v>
      </c>
      <c r="H162" s="63">
        <f>SUM(H165,H167,H169,H171,H173,H175,H177,H179,H181,H183,H185)</f>
        <v>1</v>
      </c>
      <c r="I162" s="63">
        <f t="shared" si="83"/>
        <v>0</v>
      </c>
      <c r="J162" s="63">
        <f t="shared" si="83"/>
        <v>0</v>
      </c>
      <c r="K162" s="63">
        <f t="shared" si="83"/>
        <v>0</v>
      </c>
      <c r="L162" s="63">
        <f t="shared" si="83"/>
        <v>0</v>
      </c>
      <c r="M162" s="63">
        <f t="shared" si="83"/>
        <v>0</v>
      </c>
      <c r="N162" s="63">
        <f t="shared" si="83"/>
        <v>0</v>
      </c>
      <c r="O162" s="63">
        <f t="shared" si="83"/>
        <v>0</v>
      </c>
      <c r="P162" s="63">
        <f t="shared" si="83"/>
        <v>0</v>
      </c>
      <c r="Q162" s="63">
        <f t="shared" si="83"/>
        <v>0</v>
      </c>
      <c r="R162" s="63">
        <f t="shared" si="83"/>
        <v>0</v>
      </c>
      <c r="S162" s="63">
        <f t="shared" si="83"/>
        <v>0</v>
      </c>
      <c r="T162" s="63">
        <f t="shared" si="83"/>
        <v>0</v>
      </c>
      <c r="U162" s="63">
        <f t="shared" si="83"/>
        <v>0</v>
      </c>
      <c r="V162" s="63">
        <f t="shared" si="83"/>
        <v>0</v>
      </c>
      <c r="W162" s="63">
        <f t="shared" si="83"/>
        <v>0</v>
      </c>
      <c r="X162" s="63">
        <f t="shared" si="83"/>
        <v>0</v>
      </c>
      <c r="Y162" s="63">
        <f t="shared" si="83"/>
        <v>0</v>
      </c>
      <c r="Z162" s="63">
        <f t="shared" si="83"/>
        <v>0</v>
      </c>
      <c r="AA162" s="63">
        <f t="shared" si="83"/>
        <v>0</v>
      </c>
      <c r="AB162" s="63">
        <f t="shared" si="83"/>
        <v>0</v>
      </c>
      <c r="AC162" s="63">
        <f t="shared" si="83"/>
        <v>0</v>
      </c>
      <c r="AD162" s="63">
        <f t="shared" si="83"/>
        <v>0</v>
      </c>
      <c r="AE162" s="63">
        <f t="shared" si="83"/>
        <v>0</v>
      </c>
      <c r="AF162" s="63">
        <f t="shared" si="83"/>
        <v>0</v>
      </c>
      <c r="AG162" s="63">
        <f t="shared" si="83"/>
        <v>0</v>
      </c>
      <c r="AH162" s="63">
        <f t="shared" si="83"/>
        <v>0</v>
      </c>
      <c r="AI162" s="63">
        <f t="shared" si="83"/>
        <v>0</v>
      </c>
      <c r="AJ162" s="63">
        <f t="shared" si="83"/>
        <v>0</v>
      </c>
      <c r="AK162" s="63">
        <f t="shared" si="83"/>
        <v>0</v>
      </c>
      <c r="AL162" s="63">
        <f t="shared" si="83"/>
        <v>0</v>
      </c>
      <c r="AM162" s="63">
        <f t="shared" si="83"/>
        <v>0</v>
      </c>
      <c r="AN162" s="63">
        <f t="shared" si="83"/>
        <v>0</v>
      </c>
      <c r="AO162" s="63">
        <f>SUM(AO165,AO167,AO169,AO171,AO173,AO175,AO177,AO179,AO181,AO183,AO185)</f>
        <v>1</v>
      </c>
    </row>
    <row r="163" spans="1:41" s="29" customFormat="1" ht="15" customHeight="1" x14ac:dyDescent="0.15">
      <c r="A163" s="25"/>
      <c r="B163" s="82"/>
      <c r="C163" s="82"/>
      <c r="D163" s="26"/>
      <c r="E163" s="30">
        <f t="shared" ref="E163:AN163" si="84">SUM(E166,E168:E186)</f>
        <v>1</v>
      </c>
      <c r="F163" s="78">
        <f>SUM(F166,F168,F170,F172,F174,F176,F178,F180,F182,F184,F186)</f>
        <v>18</v>
      </c>
      <c r="G163" s="30">
        <f t="shared" si="84"/>
        <v>0</v>
      </c>
      <c r="H163" s="78">
        <f>SUM(H166,H168,H170,H172,H174,H176,H178,H180,H182,H184,H186)</f>
        <v>3</v>
      </c>
      <c r="I163" s="30">
        <f t="shared" si="84"/>
        <v>1</v>
      </c>
      <c r="J163" s="78">
        <f t="shared" si="84"/>
        <v>15</v>
      </c>
      <c r="K163" s="78">
        <f t="shared" si="84"/>
        <v>4</v>
      </c>
      <c r="L163" s="30">
        <f t="shared" si="84"/>
        <v>0</v>
      </c>
      <c r="M163" s="78">
        <f t="shared" si="84"/>
        <v>0</v>
      </c>
      <c r="N163" s="30">
        <f t="shared" si="84"/>
        <v>1</v>
      </c>
      <c r="O163" s="78">
        <f t="shared" si="84"/>
        <v>2</v>
      </c>
      <c r="P163" s="30">
        <f t="shared" si="84"/>
        <v>0</v>
      </c>
      <c r="Q163" s="78">
        <f t="shared" si="84"/>
        <v>9</v>
      </c>
      <c r="R163" s="30">
        <f t="shared" si="84"/>
        <v>0</v>
      </c>
      <c r="S163" s="78">
        <f t="shared" si="84"/>
        <v>13</v>
      </c>
      <c r="T163" s="30">
        <f t="shared" si="84"/>
        <v>0</v>
      </c>
      <c r="U163" s="78">
        <f t="shared" si="84"/>
        <v>1</v>
      </c>
      <c r="V163" s="78">
        <f t="shared" si="84"/>
        <v>0</v>
      </c>
      <c r="W163" s="30">
        <f t="shared" si="84"/>
        <v>0</v>
      </c>
      <c r="X163" s="78">
        <f t="shared" si="84"/>
        <v>0</v>
      </c>
      <c r="Y163" s="30">
        <f t="shared" si="84"/>
        <v>0</v>
      </c>
      <c r="Z163" s="78">
        <f t="shared" si="84"/>
        <v>0</v>
      </c>
      <c r="AA163" s="30">
        <f t="shared" si="84"/>
        <v>0</v>
      </c>
      <c r="AB163" s="78">
        <f t="shared" si="84"/>
        <v>1</v>
      </c>
      <c r="AC163" s="30">
        <f t="shared" si="84"/>
        <v>0</v>
      </c>
      <c r="AD163" s="78">
        <f t="shared" si="84"/>
        <v>12</v>
      </c>
      <c r="AE163" s="78">
        <f t="shared" si="84"/>
        <v>4</v>
      </c>
      <c r="AF163" s="30">
        <f t="shared" si="84"/>
        <v>0</v>
      </c>
      <c r="AG163" s="78">
        <f t="shared" si="84"/>
        <v>0</v>
      </c>
      <c r="AH163" s="30">
        <f t="shared" si="84"/>
        <v>0</v>
      </c>
      <c r="AI163" s="78">
        <f t="shared" si="84"/>
        <v>1</v>
      </c>
      <c r="AJ163" s="30">
        <f t="shared" si="84"/>
        <v>0</v>
      </c>
      <c r="AK163" s="78">
        <f t="shared" si="84"/>
        <v>7</v>
      </c>
      <c r="AL163" s="30">
        <f t="shared" si="84"/>
        <v>0</v>
      </c>
      <c r="AM163" s="78">
        <f t="shared" si="84"/>
        <v>0</v>
      </c>
      <c r="AN163" s="30">
        <f t="shared" si="84"/>
        <v>1</v>
      </c>
      <c r="AO163" s="78">
        <f>SUM(AO166,AO168,AO170,AO172,AO174,AO176,AO178,AO180,AO182,AO184,AO186)</f>
        <v>5</v>
      </c>
    </row>
    <row r="164" spans="1:41" ht="12.95" customHeight="1" x14ac:dyDescent="0.15">
      <c r="B164" s="36"/>
      <c r="C164" s="36"/>
      <c r="D164" s="23"/>
      <c r="E164" s="34"/>
      <c r="F164" s="66"/>
      <c r="G164" s="34"/>
      <c r="H164" s="34"/>
      <c r="I164" s="30"/>
      <c r="J164" s="66"/>
      <c r="K164" s="34"/>
      <c r="L164" s="30"/>
      <c r="M164" s="34"/>
      <c r="N164" s="30"/>
      <c r="O164" s="34"/>
      <c r="P164" s="30"/>
      <c r="Q164" s="34"/>
      <c r="R164" s="30"/>
      <c r="S164" s="66"/>
      <c r="T164" s="30"/>
      <c r="U164" s="66"/>
      <c r="V164" s="34"/>
      <c r="W164" s="30"/>
      <c r="X164" s="34"/>
      <c r="Y164" s="30"/>
      <c r="Z164" s="34"/>
      <c r="AA164" s="30"/>
      <c r="AB164" s="34"/>
      <c r="AC164" s="30"/>
      <c r="AD164" s="66"/>
      <c r="AE164" s="34"/>
      <c r="AF164" s="30"/>
      <c r="AG164" s="34"/>
      <c r="AH164" s="30"/>
      <c r="AI164" s="34"/>
      <c r="AJ164" s="30"/>
      <c r="AK164" s="34"/>
      <c r="AL164" s="30"/>
      <c r="AM164" s="34"/>
      <c r="AN164" s="30"/>
      <c r="AO164" s="29"/>
    </row>
    <row r="165" spans="1:41" ht="15.75" customHeight="1" x14ac:dyDescent="0.15">
      <c r="B165" s="36"/>
      <c r="C165" s="79" t="s">
        <v>92</v>
      </c>
      <c r="D165" s="23"/>
      <c r="E165" s="71">
        <f>SUM(G165,I165)</f>
        <v>0</v>
      </c>
      <c r="F165" s="71">
        <f>SUM(H165,J165)</f>
        <v>0</v>
      </c>
      <c r="G165" s="34"/>
      <c r="H165" s="34"/>
      <c r="I165" s="71">
        <f>SUM(L165,N165,P165)</f>
        <v>0</v>
      </c>
      <c r="J165" s="71">
        <f>SUM(M165,O165,Q165)</f>
        <v>0</v>
      </c>
      <c r="K165" s="34"/>
      <c r="L165" s="30"/>
      <c r="M165" s="34"/>
      <c r="N165" s="30"/>
      <c r="O165" s="34"/>
      <c r="P165" s="30"/>
      <c r="Q165" s="34"/>
      <c r="R165" s="71">
        <f>SUM(T165,AC165,AL165)</f>
        <v>0</v>
      </c>
      <c r="S165" s="71">
        <f>SUM(U165,AD165,AM165)</f>
        <v>0</v>
      </c>
      <c r="T165" s="71">
        <f>SUM(V165,AE165,AN165)</f>
        <v>0</v>
      </c>
      <c r="U165" s="71">
        <f>SUM(W165,AF165,AO165)</f>
        <v>0</v>
      </c>
      <c r="V165" s="34"/>
      <c r="W165" s="30"/>
      <c r="X165" s="34"/>
      <c r="Y165" s="30"/>
      <c r="Z165" s="34"/>
      <c r="AA165" s="30"/>
      <c r="AB165" s="34"/>
      <c r="AC165" s="71">
        <f>SUM(AF165,AH165,AJ165)</f>
        <v>0</v>
      </c>
      <c r="AD165" s="71">
        <f>SUM(AG165,AI165,AK165)</f>
        <v>0</v>
      </c>
      <c r="AE165" s="34"/>
      <c r="AF165" s="30"/>
      <c r="AG165" s="34"/>
      <c r="AH165" s="30"/>
      <c r="AI165" s="34"/>
      <c r="AJ165" s="30"/>
      <c r="AK165" s="34"/>
      <c r="AL165" s="30"/>
      <c r="AM165" s="34"/>
      <c r="AN165" s="71"/>
      <c r="AO165" s="71"/>
    </row>
    <row r="166" spans="1:41" ht="15.75" customHeight="1" x14ac:dyDescent="0.15">
      <c r="B166" s="36"/>
      <c r="C166" s="79"/>
      <c r="D166" s="23"/>
      <c r="E166" s="71">
        <f>SUM(G166,I166)</f>
        <v>0</v>
      </c>
      <c r="F166" s="73">
        <f>SUM(H166,J166)</f>
        <v>1</v>
      </c>
      <c r="G166" s="44"/>
      <c r="H166" s="37">
        <v>0</v>
      </c>
      <c r="I166" s="71">
        <f>SUM(L166,N166,P166)</f>
        <v>0</v>
      </c>
      <c r="J166" s="73">
        <f>SUM(K166,M166,O166,Q166)</f>
        <v>1</v>
      </c>
      <c r="K166" s="37">
        <v>1</v>
      </c>
      <c r="L166" s="30"/>
      <c r="M166" s="37">
        <v>0</v>
      </c>
      <c r="N166" s="30"/>
      <c r="O166" s="37">
        <v>0</v>
      </c>
      <c r="P166" s="30"/>
      <c r="Q166" s="37">
        <v>0</v>
      </c>
      <c r="R166" s="71">
        <f>SUM(T166,AC166,AL166)</f>
        <v>0</v>
      </c>
      <c r="S166" s="73">
        <f>SUM(U166,AD166,AM166)</f>
        <v>1</v>
      </c>
      <c r="T166" s="71">
        <f>SUM(W166,Y166,AA166)</f>
        <v>0</v>
      </c>
      <c r="U166" s="73">
        <f>SUM(V166,X166,Z166,AB166)</f>
        <v>0</v>
      </c>
      <c r="V166" s="49">
        <v>0</v>
      </c>
      <c r="W166" s="30"/>
      <c r="X166" s="37">
        <v>0</v>
      </c>
      <c r="Y166" s="30"/>
      <c r="Z166" s="37">
        <v>0</v>
      </c>
      <c r="AA166" s="30"/>
      <c r="AB166" s="37">
        <v>0</v>
      </c>
      <c r="AC166" s="71">
        <f>SUM(AF166,AH166,AJ166)</f>
        <v>0</v>
      </c>
      <c r="AD166" s="73">
        <f>SUM(AE166,AG166,AI166,AK166)</f>
        <v>1</v>
      </c>
      <c r="AE166" s="37">
        <v>1</v>
      </c>
      <c r="AF166" s="30"/>
      <c r="AG166" s="37">
        <v>0</v>
      </c>
      <c r="AH166" s="30"/>
      <c r="AI166" s="37">
        <v>0</v>
      </c>
      <c r="AJ166" s="30"/>
      <c r="AK166" s="37">
        <v>0</v>
      </c>
      <c r="AL166" s="30"/>
      <c r="AM166" s="37">
        <v>0</v>
      </c>
      <c r="AN166" s="71">
        <f>E166-R166</f>
        <v>0</v>
      </c>
      <c r="AO166" s="73">
        <f>F166-S166</f>
        <v>0</v>
      </c>
    </row>
    <row r="167" spans="1:41" ht="15.75" customHeight="1" x14ac:dyDescent="0.15">
      <c r="B167" s="36"/>
      <c r="C167" s="79" t="s">
        <v>35</v>
      </c>
      <c r="D167" s="23"/>
      <c r="E167" s="71"/>
      <c r="F167" s="72"/>
      <c r="G167" s="34"/>
      <c r="H167" s="37"/>
      <c r="I167" s="71"/>
      <c r="J167" s="72"/>
      <c r="K167" s="34"/>
      <c r="L167" s="30"/>
      <c r="M167" s="34"/>
      <c r="N167" s="30"/>
      <c r="O167" s="65"/>
      <c r="P167" s="30"/>
      <c r="Q167" s="34"/>
      <c r="R167" s="71">
        <f t="shared" ref="R167:S170" si="85">SUM(T167,AC167,AL167)</f>
        <v>0</v>
      </c>
      <c r="S167" s="73"/>
      <c r="T167" s="71">
        <f>SUM(W167,Y167,AA167)</f>
        <v>0</v>
      </c>
      <c r="U167" s="73"/>
      <c r="V167" s="34"/>
      <c r="W167" s="30"/>
      <c r="X167" s="34"/>
      <c r="Y167" s="30"/>
      <c r="Z167" s="34"/>
      <c r="AA167" s="30"/>
      <c r="AB167" s="34"/>
      <c r="AC167" s="71">
        <f>SUM(AF167,AH167,AJ167)</f>
        <v>0</v>
      </c>
      <c r="AD167" s="73"/>
      <c r="AE167" s="34"/>
      <c r="AF167" s="30"/>
      <c r="AG167" s="34"/>
      <c r="AH167" s="30"/>
      <c r="AI167" s="34"/>
      <c r="AJ167" s="30"/>
      <c r="AK167" s="34"/>
      <c r="AL167" s="30"/>
      <c r="AM167" s="34"/>
      <c r="AN167" s="71">
        <f>E167-R167</f>
        <v>0</v>
      </c>
      <c r="AO167" s="72"/>
    </row>
    <row r="168" spans="1:41" ht="15.75" customHeight="1" x14ac:dyDescent="0.15">
      <c r="B168" s="36"/>
      <c r="C168" s="79"/>
      <c r="D168" s="23"/>
      <c r="E168" s="71">
        <f t="shared" ref="E168:F170" si="86">SUM(G168,I168)</f>
        <v>1</v>
      </c>
      <c r="F168" s="73">
        <f t="shared" si="86"/>
        <v>5</v>
      </c>
      <c r="G168" s="44"/>
      <c r="H168" s="37">
        <v>1</v>
      </c>
      <c r="I168" s="71">
        <f>SUM(L168,N168,P168)</f>
        <v>1</v>
      </c>
      <c r="J168" s="73">
        <f>SUM(K168,M168,O168,Q168)</f>
        <v>4</v>
      </c>
      <c r="K168" s="37">
        <v>1</v>
      </c>
      <c r="L168" s="30"/>
      <c r="M168" s="37">
        <v>0</v>
      </c>
      <c r="N168" s="30">
        <v>1</v>
      </c>
      <c r="O168" s="64">
        <v>2</v>
      </c>
      <c r="P168" s="30"/>
      <c r="Q168" s="37">
        <v>1</v>
      </c>
      <c r="R168" s="71">
        <f t="shared" si="85"/>
        <v>0</v>
      </c>
      <c r="S168" s="73">
        <f t="shared" si="85"/>
        <v>3</v>
      </c>
      <c r="T168" s="71">
        <f>SUM(W168,Y168,AA168)</f>
        <v>0</v>
      </c>
      <c r="U168" s="73">
        <f>SUM(V168,X168,Z168,AB168)</f>
        <v>0</v>
      </c>
      <c r="V168" s="49">
        <v>0</v>
      </c>
      <c r="W168" s="30"/>
      <c r="X168" s="37">
        <v>0</v>
      </c>
      <c r="Y168" s="30"/>
      <c r="Z168" s="37">
        <v>0</v>
      </c>
      <c r="AA168" s="30"/>
      <c r="AB168" s="37">
        <v>0</v>
      </c>
      <c r="AC168" s="71">
        <f>SUM(AF168,AH168,AJ168)</f>
        <v>0</v>
      </c>
      <c r="AD168" s="73">
        <f>SUM(AE168,AG168,AI168,AK168)</f>
        <v>3</v>
      </c>
      <c r="AE168" s="37">
        <v>1</v>
      </c>
      <c r="AF168" s="30"/>
      <c r="AG168" s="37">
        <v>0</v>
      </c>
      <c r="AH168" s="30"/>
      <c r="AI168" s="37">
        <v>1</v>
      </c>
      <c r="AJ168" s="30"/>
      <c r="AK168" s="37">
        <v>1</v>
      </c>
      <c r="AL168" s="30"/>
      <c r="AM168" s="37">
        <v>0</v>
      </c>
      <c r="AN168" s="71">
        <f t="shared" ref="AN168:AO170" si="87">E168-R168</f>
        <v>1</v>
      </c>
      <c r="AO168" s="73">
        <f t="shared" si="87"/>
        <v>2</v>
      </c>
    </row>
    <row r="169" spans="1:41" ht="15" customHeight="1" x14ac:dyDescent="0.15">
      <c r="B169" s="36"/>
      <c r="C169" s="79" t="s">
        <v>34</v>
      </c>
      <c r="D169" s="23"/>
      <c r="E169" s="71"/>
      <c r="F169" s="73"/>
      <c r="G169" s="44"/>
      <c r="H169" s="37"/>
      <c r="I169" s="71"/>
      <c r="J169" s="73"/>
      <c r="K169" s="37"/>
      <c r="L169" s="30"/>
      <c r="M169" s="37"/>
      <c r="N169" s="30"/>
      <c r="O169" s="64"/>
      <c r="P169" s="30"/>
      <c r="Q169" s="37"/>
      <c r="R169" s="71"/>
      <c r="S169" s="73"/>
      <c r="T169" s="71"/>
      <c r="U169" s="73"/>
      <c r="V169" s="49"/>
      <c r="W169" s="30"/>
      <c r="X169" s="37"/>
      <c r="Y169" s="30"/>
      <c r="Z169" s="37"/>
      <c r="AA169" s="30"/>
      <c r="AB169" s="37"/>
      <c r="AC169" s="71"/>
      <c r="AD169" s="73"/>
      <c r="AE169" s="37"/>
      <c r="AF169" s="30"/>
      <c r="AG169" s="37"/>
      <c r="AH169" s="30"/>
      <c r="AI169" s="37"/>
      <c r="AJ169" s="30"/>
      <c r="AK169" s="37"/>
      <c r="AL169" s="30"/>
      <c r="AM169" s="37"/>
      <c r="AN169" s="71"/>
      <c r="AO169" s="73"/>
    </row>
    <row r="170" spans="1:41" ht="15" customHeight="1" x14ac:dyDescent="0.15">
      <c r="B170" s="36"/>
      <c r="C170" s="79"/>
      <c r="D170" s="23"/>
      <c r="E170" s="71">
        <f t="shared" si="86"/>
        <v>0</v>
      </c>
      <c r="F170" s="73">
        <f t="shared" si="86"/>
        <v>2</v>
      </c>
      <c r="G170" s="44"/>
      <c r="H170" s="37">
        <v>0</v>
      </c>
      <c r="I170" s="71">
        <f>SUM(L170,N170,P170)</f>
        <v>0</v>
      </c>
      <c r="J170" s="73">
        <f>SUM(K170,M170,O170,Q170)</f>
        <v>2</v>
      </c>
      <c r="K170" s="37">
        <v>0</v>
      </c>
      <c r="L170" s="30"/>
      <c r="M170" s="37">
        <v>0</v>
      </c>
      <c r="N170" s="30"/>
      <c r="O170" s="37">
        <v>0</v>
      </c>
      <c r="P170" s="30"/>
      <c r="Q170" s="37">
        <v>2</v>
      </c>
      <c r="R170" s="71">
        <f t="shared" si="85"/>
        <v>0</v>
      </c>
      <c r="S170" s="73">
        <f t="shared" si="85"/>
        <v>2</v>
      </c>
      <c r="T170" s="71">
        <f>SUM(W170,Y170,AA170)</f>
        <v>0</v>
      </c>
      <c r="U170" s="73">
        <f>SUM(V170,X170,Z170,AB170)</f>
        <v>0</v>
      </c>
      <c r="V170" s="49">
        <v>0</v>
      </c>
      <c r="W170" s="30"/>
      <c r="X170" s="37">
        <v>0</v>
      </c>
      <c r="Y170" s="30"/>
      <c r="Z170" s="37">
        <v>0</v>
      </c>
      <c r="AA170" s="30"/>
      <c r="AB170" s="37">
        <v>0</v>
      </c>
      <c r="AC170" s="71">
        <f>SUM(AF170,AH170,AJ170)</f>
        <v>0</v>
      </c>
      <c r="AD170" s="73">
        <f>SUM(AE170,AG170,AI170,AK170)</f>
        <v>2</v>
      </c>
      <c r="AE170" s="37">
        <v>0</v>
      </c>
      <c r="AF170" s="30"/>
      <c r="AG170" s="37">
        <v>0</v>
      </c>
      <c r="AH170" s="30"/>
      <c r="AI170" s="37">
        <v>0</v>
      </c>
      <c r="AJ170" s="30"/>
      <c r="AK170" s="37">
        <v>2</v>
      </c>
      <c r="AL170" s="30"/>
      <c r="AM170" s="37">
        <v>0</v>
      </c>
      <c r="AN170" s="71">
        <f t="shared" si="87"/>
        <v>0</v>
      </c>
      <c r="AO170" s="73">
        <f t="shared" si="87"/>
        <v>0</v>
      </c>
    </row>
    <row r="171" spans="1:41" ht="15" customHeight="1" x14ac:dyDescent="0.15">
      <c r="B171" s="36"/>
      <c r="C171" s="79" t="s">
        <v>32</v>
      </c>
      <c r="D171" s="23"/>
      <c r="E171" s="71"/>
      <c r="F171" s="73"/>
      <c r="G171" s="44"/>
      <c r="H171" s="37"/>
      <c r="I171" s="71"/>
      <c r="J171" s="73"/>
      <c r="K171" s="37"/>
      <c r="L171" s="30"/>
      <c r="M171" s="37"/>
      <c r="N171" s="30"/>
      <c r="O171" s="64"/>
      <c r="P171" s="30"/>
      <c r="Q171" s="37"/>
      <c r="R171" s="71"/>
      <c r="S171" s="73"/>
      <c r="T171" s="71"/>
      <c r="U171" s="73"/>
      <c r="V171" s="49"/>
      <c r="W171" s="30"/>
      <c r="X171" s="37"/>
      <c r="Y171" s="30"/>
      <c r="Z171" s="37"/>
      <c r="AA171" s="30"/>
      <c r="AB171" s="37"/>
      <c r="AC171" s="71"/>
      <c r="AD171" s="73"/>
      <c r="AE171" s="37"/>
      <c r="AF171" s="30"/>
      <c r="AG171" s="37"/>
      <c r="AH171" s="30"/>
      <c r="AI171" s="37"/>
      <c r="AJ171" s="30"/>
      <c r="AK171" s="37"/>
      <c r="AL171" s="30"/>
      <c r="AM171" s="37"/>
      <c r="AN171" s="71"/>
      <c r="AO171" s="73"/>
    </row>
    <row r="172" spans="1:41" ht="15" customHeight="1" x14ac:dyDescent="0.15">
      <c r="B172" s="36"/>
      <c r="C172" s="79"/>
      <c r="D172" s="23"/>
      <c r="E172" s="71">
        <f>SUM(G172,I172)</f>
        <v>0</v>
      </c>
      <c r="F172" s="73">
        <f>SUM(H172,J172)</f>
        <v>2</v>
      </c>
      <c r="G172" s="44"/>
      <c r="H172" s="37">
        <v>0</v>
      </c>
      <c r="I172" s="71">
        <f>SUM(L172,N172,P172)</f>
        <v>0</v>
      </c>
      <c r="J172" s="73">
        <f>SUM(K172,M172,O172,Q172)</f>
        <v>2</v>
      </c>
      <c r="K172" s="37">
        <v>0</v>
      </c>
      <c r="L172" s="30"/>
      <c r="M172" s="37">
        <v>0</v>
      </c>
      <c r="N172" s="30"/>
      <c r="O172" s="37">
        <v>0</v>
      </c>
      <c r="P172" s="30"/>
      <c r="Q172" s="37">
        <v>2</v>
      </c>
      <c r="R172" s="71">
        <f>SUM(T172,AC172,AL172)</f>
        <v>0</v>
      </c>
      <c r="S172" s="73">
        <f>SUM(U172,AD172,AM172)</f>
        <v>2</v>
      </c>
      <c r="T172" s="71">
        <f>SUM(W172,Y172,AA172)</f>
        <v>0</v>
      </c>
      <c r="U172" s="73">
        <f>SUM(V172,X172,Z172,AB172)</f>
        <v>1</v>
      </c>
      <c r="V172" s="49">
        <v>0</v>
      </c>
      <c r="W172" s="30"/>
      <c r="X172" s="37">
        <v>0</v>
      </c>
      <c r="Y172" s="30"/>
      <c r="Z172" s="37">
        <v>0</v>
      </c>
      <c r="AA172" s="30"/>
      <c r="AB172" s="37">
        <v>1</v>
      </c>
      <c r="AC172" s="71">
        <f>SUM(AF172,AH172,AJ172)</f>
        <v>0</v>
      </c>
      <c r="AD172" s="73">
        <f>SUM(AE172,AG172,AI172,AK172)</f>
        <v>1</v>
      </c>
      <c r="AE172" s="37">
        <v>0</v>
      </c>
      <c r="AF172" s="30"/>
      <c r="AG172" s="37">
        <v>0</v>
      </c>
      <c r="AH172" s="30"/>
      <c r="AI172" s="37">
        <v>0</v>
      </c>
      <c r="AJ172" s="30"/>
      <c r="AK172" s="37">
        <v>1</v>
      </c>
      <c r="AL172" s="30"/>
      <c r="AM172" s="37">
        <v>0</v>
      </c>
      <c r="AN172" s="71">
        <f>E172-R172</f>
        <v>0</v>
      </c>
      <c r="AO172" s="73">
        <f>F172-S172</f>
        <v>0</v>
      </c>
    </row>
    <row r="173" spans="1:41" ht="15" customHeight="1" x14ac:dyDescent="0.15">
      <c r="B173" s="36"/>
      <c r="C173" s="79" t="s">
        <v>40</v>
      </c>
      <c r="D173" s="23"/>
      <c r="E173" s="71"/>
      <c r="F173" s="72">
        <f>SUM(H173,J173)</f>
        <v>1</v>
      </c>
      <c r="G173" s="44"/>
      <c r="H173" s="65">
        <v>1</v>
      </c>
      <c r="I173" s="71"/>
      <c r="J173" s="73"/>
      <c r="K173" s="37"/>
      <c r="L173" s="30"/>
      <c r="M173" s="37"/>
      <c r="N173" s="30"/>
      <c r="O173" s="64"/>
      <c r="P173" s="30"/>
      <c r="Q173" s="37"/>
      <c r="R173" s="71"/>
      <c r="S173" s="73"/>
      <c r="T173" s="71"/>
      <c r="U173" s="73"/>
      <c r="V173" s="49"/>
      <c r="W173" s="30"/>
      <c r="X173" s="37"/>
      <c r="Y173" s="30"/>
      <c r="Z173" s="37"/>
      <c r="AA173" s="30"/>
      <c r="AB173" s="37"/>
      <c r="AC173" s="71"/>
      <c r="AD173" s="73"/>
      <c r="AE173" s="37"/>
      <c r="AF173" s="30"/>
      <c r="AG173" s="37"/>
      <c r="AH173" s="30"/>
      <c r="AI173" s="37"/>
      <c r="AJ173" s="30"/>
      <c r="AK173" s="37"/>
      <c r="AL173" s="30"/>
      <c r="AM173" s="37"/>
      <c r="AN173" s="71"/>
      <c r="AO173" s="72">
        <f>F173-S173</f>
        <v>1</v>
      </c>
    </row>
    <row r="174" spans="1:41" ht="15" customHeight="1" x14ac:dyDescent="0.15">
      <c r="B174" s="36"/>
      <c r="C174" s="79"/>
      <c r="D174" s="23"/>
      <c r="E174" s="71">
        <f>SUM(G174,I174)</f>
        <v>0</v>
      </c>
      <c r="F174" s="73">
        <f>SUM(H174,J174)</f>
        <v>1</v>
      </c>
      <c r="G174" s="44"/>
      <c r="H174" s="37">
        <v>1</v>
      </c>
      <c r="I174" s="71">
        <f>SUM(L174,N174,P174)</f>
        <v>0</v>
      </c>
      <c r="J174" s="73">
        <f>SUM(K174,M174,O174,Q174)</f>
        <v>0</v>
      </c>
      <c r="K174" s="37">
        <v>0</v>
      </c>
      <c r="L174" s="30"/>
      <c r="M174" s="37">
        <v>0</v>
      </c>
      <c r="N174" s="30"/>
      <c r="O174" s="37">
        <v>0</v>
      </c>
      <c r="P174" s="30"/>
      <c r="Q174" s="37">
        <v>0</v>
      </c>
      <c r="R174" s="71">
        <f>SUM(T174,AC174,AL174)</f>
        <v>0</v>
      </c>
      <c r="S174" s="73">
        <f>SUM(U174,AD174,AM174)</f>
        <v>0</v>
      </c>
      <c r="T174" s="71">
        <f>SUM(W174,Y174,AA174)</f>
        <v>0</v>
      </c>
      <c r="U174" s="73">
        <f>SUM(V174,X174,Z174,AB174)</f>
        <v>0</v>
      </c>
      <c r="V174" s="49">
        <v>0</v>
      </c>
      <c r="W174" s="30"/>
      <c r="X174" s="37">
        <v>0</v>
      </c>
      <c r="Y174" s="30"/>
      <c r="Z174" s="37">
        <v>0</v>
      </c>
      <c r="AA174" s="30"/>
      <c r="AB174" s="37">
        <v>0</v>
      </c>
      <c r="AC174" s="71">
        <f>SUM(AF174,AH174,AJ174)</f>
        <v>0</v>
      </c>
      <c r="AD174" s="73">
        <f>SUM(AE174,AG174,AI174,AK174)</f>
        <v>0</v>
      </c>
      <c r="AE174" s="37">
        <v>0</v>
      </c>
      <c r="AF174" s="30"/>
      <c r="AG174" s="37">
        <v>0</v>
      </c>
      <c r="AH174" s="30"/>
      <c r="AI174" s="37">
        <v>0</v>
      </c>
      <c r="AJ174" s="30"/>
      <c r="AK174" s="37">
        <v>0</v>
      </c>
      <c r="AL174" s="30"/>
      <c r="AM174" s="37">
        <v>0</v>
      </c>
      <c r="AN174" s="71">
        <f>E174-R174</f>
        <v>0</v>
      </c>
      <c r="AO174" s="73">
        <f>F174-S174</f>
        <v>1</v>
      </c>
    </row>
    <row r="175" spans="1:41" ht="15" customHeight="1" x14ac:dyDescent="0.15">
      <c r="B175" s="36"/>
      <c r="C175" s="79" t="s">
        <v>54</v>
      </c>
      <c r="D175" s="23"/>
      <c r="E175" s="71"/>
      <c r="F175" s="73"/>
      <c r="G175" s="44"/>
      <c r="H175" s="37"/>
      <c r="I175" s="71"/>
      <c r="J175" s="73"/>
      <c r="K175" s="37"/>
      <c r="L175" s="30"/>
      <c r="M175" s="37"/>
      <c r="N175" s="30"/>
      <c r="O175" s="37"/>
      <c r="P175" s="30"/>
      <c r="Q175" s="37"/>
      <c r="R175" s="71"/>
      <c r="S175" s="73"/>
      <c r="T175" s="71"/>
      <c r="U175" s="73"/>
      <c r="V175" s="49"/>
      <c r="W175" s="30"/>
      <c r="X175" s="37"/>
      <c r="Y175" s="30"/>
      <c r="Z175" s="37"/>
      <c r="AA175" s="30"/>
      <c r="AB175" s="37"/>
      <c r="AC175" s="71"/>
      <c r="AD175" s="73"/>
      <c r="AE175" s="37"/>
      <c r="AF175" s="30"/>
      <c r="AG175" s="37"/>
      <c r="AH175" s="30"/>
      <c r="AI175" s="37"/>
      <c r="AJ175" s="30"/>
      <c r="AK175" s="37"/>
      <c r="AL175" s="30"/>
      <c r="AM175" s="37"/>
      <c r="AN175" s="71"/>
      <c r="AO175" s="73"/>
    </row>
    <row r="176" spans="1:41" ht="15" customHeight="1" x14ac:dyDescent="0.15">
      <c r="B176" s="36"/>
      <c r="C176" s="79"/>
      <c r="D176" s="23"/>
      <c r="E176" s="71">
        <f>SUM(G176,I176)</f>
        <v>0</v>
      </c>
      <c r="F176" s="73">
        <f>SUM(H176,J176)</f>
        <v>2</v>
      </c>
      <c r="G176" s="44"/>
      <c r="H176" s="37">
        <v>0</v>
      </c>
      <c r="I176" s="71">
        <f>SUM(L176,N176,P176)</f>
        <v>0</v>
      </c>
      <c r="J176" s="73">
        <f>SUM(K176,M176,O176,Q176)</f>
        <v>2</v>
      </c>
      <c r="K176" s="37">
        <v>1</v>
      </c>
      <c r="L176" s="30"/>
      <c r="M176" s="37">
        <v>0</v>
      </c>
      <c r="N176" s="30"/>
      <c r="O176" s="37">
        <v>0</v>
      </c>
      <c r="P176" s="30"/>
      <c r="Q176" s="37">
        <v>1</v>
      </c>
      <c r="R176" s="71">
        <f>SUM(T176,AC176,AL176)</f>
        <v>0</v>
      </c>
      <c r="S176" s="73">
        <f>SUM(U176,AD176,AM176)</f>
        <v>2</v>
      </c>
      <c r="T176" s="71">
        <f>SUM(W176,Y176,AA176)</f>
        <v>0</v>
      </c>
      <c r="U176" s="73">
        <f>SUM(V176,X176,Z176,AB176)</f>
        <v>0</v>
      </c>
      <c r="V176" s="49">
        <v>0</v>
      </c>
      <c r="W176" s="30"/>
      <c r="X176" s="37">
        <v>0</v>
      </c>
      <c r="Y176" s="30"/>
      <c r="Z176" s="37">
        <v>0</v>
      </c>
      <c r="AA176" s="30"/>
      <c r="AB176" s="37">
        <v>0</v>
      </c>
      <c r="AC176" s="71">
        <f>SUM(AF176,AH176,AJ176)</f>
        <v>0</v>
      </c>
      <c r="AD176" s="73">
        <f>SUM(AE176,AG176,AI176,AK176)</f>
        <v>2</v>
      </c>
      <c r="AE176" s="37">
        <v>1</v>
      </c>
      <c r="AF176" s="30"/>
      <c r="AG176" s="37">
        <v>0</v>
      </c>
      <c r="AH176" s="30"/>
      <c r="AI176" s="37">
        <v>0</v>
      </c>
      <c r="AJ176" s="30"/>
      <c r="AK176" s="37">
        <v>1</v>
      </c>
      <c r="AL176" s="30"/>
      <c r="AM176" s="37">
        <v>0</v>
      </c>
      <c r="AN176" s="71">
        <f>E176-R176</f>
        <v>0</v>
      </c>
      <c r="AO176" s="73">
        <f>F176-S176</f>
        <v>0</v>
      </c>
    </row>
    <row r="177" spans="1:41" ht="15" customHeight="1" x14ac:dyDescent="0.15">
      <c r="B177" s="36"/>
      <c r="C177" s="79" t="s">
        <v>49</v>
      </c>
      <c r="D177" s="23"/>
      <c r="E177" s="71"/>
      <c r="F177" s="73"/>
      <c r="G177" s="44"/>
      <c r="H177" s="37"/>
      <c r="I177" s="71"/>
      <c r="J177" s="73"/>
      <c r="K177" s="37"/>
      <c r="L177" s="30"/>
      <c r="M177" s="37"/>
      <c r="N177" s="30"/>
      <c r="O177" s="37"/>
      <c r="P177" s="30"/>
      <c r="Q177" s="37"/>
      <c r="R177" s="71"/>
      <c r="S177" s="73"/>
      <c r="T177" s="71"/>
      <c r="U177" s="73"/>
      <c r="V177" s="49"/>
      <c r="W177" s="30"/>
      <c r="X177" s="37"/>
      <c r="Y177" s="30"/>
      <c r="Z177" s="37"/>
      <c r="AA177" s="30"/>
      <c r="AB177" s="37"/>
      <c r="AC177" s="71"/>
      <c r="AD177" s="73"/>
      <c r="AE177" s="37"/>
      <c r="AF177" s="30"/>
      <c r="AG177" s="37"/>
      <c r="AH177" s="30"/>
      <c r="AI177" s="37"/>
      <c r="AJ177" s="30"/>
      <c r="AK177" s="37"/>
      <c r="AL177" s="30"/>
      <c r="AM177" s="37"/>
      <c r="AN177" s="71"/>
      <c r="AO177" s="73"/>
    </row>
    <row r="178" spans="1:41" ht="15" customHeight="1" x14ac:dyDescent="0.15">
      <c r="B178" s="36"/>
      <c r="C178" s="79"/>
      <c r="D178" s="23"/>
      <c r="E178" s="71">
        <f>SUM(G178,I178)</f>
        <v>0</v>
      </c>
      <c r="F178" s="73">
        <f>SUM(H178,J178)</f>
        <v>1</v>
      </c>
      <c r="G178" s="44"/>
      <c r="H178" s="37">
        <v>0</v>
      </c>
      <c r="I178" s="71">
        <f>SUM(L178,N178,P178)</f>
        <v>0</v>
      </c>
      <c r="J178" s="73">
        <f>SUM(K178,M178,O178,Q178)</f>
        <v>1</v>
      </c>
      <c r="K178" s="37">
        <v>0</v>
      </c>
      <c r="L178" s="30"/>
      <c r="M178" s="37">
        <v>0</v>
      </c>
      <c r="N178" s="30"/>
      <c r="O178" s="37">
        <v>0</v>
      </c>
      <c r="P178" s="30"/>
      <c r="Q178" s="37">
        <v>1</v>
      </c>
      <c r="R178" s="71">
        <f>SUM(T178,AC178,AL178)</f>
        <v>0</v>
      </c>
      <c r="S178" s="73">
        <f>SUM(U178,AD178,AM178)</f>
        <v>0</v>
      </c>
      <c r="T178" s="71">
        <f>SUM(W178,Y178,AA178)</f>
        <v>0</v>
      </c>
      <c r="U178" s="73">
        <f>SUM(V178,X178,Z178,AB178)</f>
        <v>0</v>
      </c>
      <c r="V178" s="49">
        <v>0</v>
      </c>
      <c r="W178" s="30"/>
      <c r="X178" s="37">
        <v>0</v>
      </c>
      <c r="Y178" s="30"/>
      <c r="Z178" s="37">
        <v>0</v>
      </c>
      <c r="AA178" s="30"/>
      <c r="AB178" s="37">
        <v>0</v>
      </c>
      <c r="AC178" s="71">
        <f>SUM(AF178,AH178,AJ178)</f>
        <v>0</v>
      </c>
      <c r="AD178" s="73">
        <f>SUM(AE178,AG178,AI178,AK178)</f>
        <v>0</v>
      </c>
      <c r="AE178" s="37">
        <v>0</v>
      </c>
      <c r="AF178" s="30"/>
      <c r="AG178" s="37">
        <v>0</v>
      </c>
      <c r="AH178" s="30"/>
      <c r="AI178" s="37">
        <v>0</v>
      </c>
      <c r="AJ178" s="30"/>
      <c r="AK178" s="37">
        <v>0</v>
      </c>
      <c r="AL178" s="30"/>
      <c r="AM178" s="37">
        <v>0</v>
      </c>
      <c r="AN178" s="71">
        <f>E178-R178</f>
        <v>0</v>
      </c>
      <c r="AO178" s="73">
        <f>F178-S178</f>
        <v>1</v>
      </c>
    </row>
    <row r="179" spans="1:41" ht="15" customHeight="1" x14ac:dyDescent="0.15">
      <c r="B179" s="36"/>
      <c r="C179" s="79" t="s">
        <v>63</v>
      </c>
      <c r="D179" s="23"/>
      <c r="E179" s="71"/>
      <c r="F179" s="73"/>
      <c r="G179" s="44"/>
      <c r="H179" s="37"/>
      <c r="I179" s="71"/>
      <c r="J179" s="73"/>
      <c r="K179" s="37"/>
      <c r="L179" s="30"/>
      <c r="M179" s="37"/>
      <c r="N179" s="30"/>
      <c r="O179" s="37"/>
      <c r="P179" s="30"/>
      <c r="Q179" s="37"/>
      <c r="R179" s="71"/>
      <c r="S179" s="73"/>
      <c r="T179" s="71"/>
      <c r="U179" s="73"/>
      <c r="V179" s="49"/>
      <c r="W179" s="30"/>
      <c r="X179" s="37"/>
      <c r="Y179" s="30"/>
      <c r="Z179" s="37"/>
      <c r="AA179" s="30"/>
      <c r="AB179" s="37"/>
      <c r="AC179" s="71"/>
      <c r="AD179" s="73"/>
      <c r="AE179" s="37"/>
      <c r="AF179" s="30"/>
      <c r="AG179" s="37"/>
      <c r="AH179" s="30"/>
      <c r="AI179" s="37"/>
      <c r="AJ179" s="30"/>
      <c r="AK179" s="37"/>
      <c r="AL179" s="30"/>
      <c r="AM179" s="37"/>
      <c r="AN179" s="71"/>
      <c r="AO179" s="73"/>
    </row>
    <row r="180" spans="1:41" ht="15" customHeight="1" x14ac:dyDescent="0.15">
      <c r="B180" s="36"/>
      <c r="C180" s="79"/>
      <c r="D180" s="23"/>
      <c r="E180" s="71">
        <f>SUM(G180,I180)</f>
        <v>0</v>
      </c>
      <c r="F180" s="73">
        <f>SUM(H180,J180)</f>
        <v>1</v>
      </c>
      <c r="G180" s="44"/>
      <c r="H180" s="37">
        <v>1</v>
      </c>
      <c r="I180" s="71">
        <f>SUM(L180,N180,P180)</f>
        <v>0</v>
      </c>
      <c r="J180" s="73">
        <f>SUM(K180,M180,O180,Q180)</f>
        <v>0</v>
      </c>
      <c r="K180" s="37">
        <v>0</v>
      </c>
      <c r="L180" s="30"/>
      <c r="M180" s="37">
        <v>0</v>
      </c>
      <c r="N180" s="30"/>
      <c r="O180" s="37">
        <v>0</v>
      </c>
      <c r="P180" s="30"/>
      <c r="Q180" s="37">
        <v>0</v>
      </c>
      <c r="R180" s="71">
        <f>SUM(T180,AC180,AL180)</f>
        <v>0</v>
      </c>
      <c r="S180" s="73">
        <f>SUM(U180,AD180,AM180)</f>
        <v>1</v>
      </c>
      <c r="T180" s="71">
        <f>SUM(W180,Y180,AA180)</f>
        <v>0</v>
      </c>
      <c r="U180" s="73">
        <f>SUM(V180,X180,Z180,AB180)</f>
        <v>0</v>
      </c>
      <c r="V180" s="49">
        <v>0</v>
      </c>
      <c r="W180" s="30"/>
      <c r="X180" s="37">
        <v>0</v>
      </c>
      <c r="Y180" s="30"/>
      <c r="Z180" s="37">
        <v>0</v>
      </c>
      <c r="AA180" s="30"/>
      <c r="AB180" s="37">
        <v>0</v>
      </c>
      <c r="AC180" s="71">
        <f>SUM(AF180,AH180,AJ180)</f>
        <v>0</v>
      </c>
      <c r="AD180" s="73">
        <f>SUM(AE180,AG180,AI180,AK180)</f>
        <v>1</v>
      </c>
      <c r="AE180" s="37">
        <v>1</v>
      </c>
      <c r="AF180" s="30"/>
      <c r="AG180" s="37">
        <v>0</v>
      </c>
      <c r="AH180" s="30"/>
      <c r="AI180" s="37">
        <v>0</v>
      </c>
      <c r="AJ180" s="30"/>
      <c r="AK180" s="37">
        <v>0</v>
      </c>
      <c r="AL180" s="30"/>
      <c r="AM180" s="37">
        <v>0</v>
      </c>
      <c r="AN180" s="71">
        <f>E180-R180</f>
        <v>0</v>
      </c>
      <c r="AO180" s="73">
        <f>F180-S180</f>
        <v>0</v>
      </c>
    </row>
    <row r="181" spans="1:41" ht="15" customHeight="1" x14ac:dyDescent="0.15">
      <c r="B181" s="36"/>
      <c r="C181" s="79" t="s">
        <v>61</v>
      </c>
      <c r="D181" s="23"/>
      <c r="E181" s="71"/>
      <c r="F181" s="73"/>
      <c r="G181" s="44"/>
      <c r="H181" s="37"/>
      <c r="I181" s="71"/>
      <c r="J181" s="73"/>
      <c r="K181" s="37"/>
      <c r="L181" s="30"/>
      <c r="M181" s="37"/>
      <c r="N181" s="30"/>
      <c r="O181" s="37"/>
      <c r="P181" s="30"/>
      <c r="Q181" s="37"/>
      <c r="R181" s="71"/>
      <c r="S181" s="73"/>
      <c r="T181" s="71"/>
      <c r="U181" s="73"/>
      <c r="V181" s="49"/>
      <c r="W181" s="30"/>
      <c r="X181" s="37"/>
      <c r="Y181" s="30"/>
      <c r="Z181" s="37"/>
      <c r="AA181" s="30"/>
      <c r="AB181" s="37"/>
      <c r="AC181" s="71"/>
      <c r="AD181" s="73"/>
      <c r="AE181" s="37"/>
      <c r="AF181" s="30"/>
      <c r="AG181" s="37"/>
      <c r="AH181" s="30"/>
      <c r="AI181" s="37"/>
      <c r="AJ181" s="30"/>
      <c r="AK181" s="37"/>
      <c r="AL181" s="30"/>
      <c r="AM181" s="37"/>
      <c r="AN181" s="71"/>
      <c r="AO181" s="73"/>
    </row>
    <row r="182" spans="1:41" ht="15" customHeight="1" x14ac:dyDescent="0.15">
      <c r="B182" s="36"/>
      <c r="C182" s="79"/>
      <c r="D182" s="23"/>
      <c r="E182" s="71">
        <f>SUM(G182,I182)</f>
        <v>0</v>
      </c>
      <c r="F182" s="73">
        <f>SUM(H182,J182)</f>
        <v>1</v>
      </c>
      <c r="G182" s="44"/>
      <c r="H182" s="37">
        <v>0</v>
      </c>
      <c r="I182" s="71">
        <f>SUM(L182,N182,P182)</f>
        <v>0</v>
      </c>
      <c r="J182" s="73">
        <f>SUM(K182,M182,O182,Q182)</f>
        <v>1</v>
      </c>
      <c r="K182" s="37">
        <v>0</v>
      </c>
      <c r="L182" s="30"/>
      <c r="M182" s="37">
        <v>0</v>
      </c>
      <c r="N182" s="30"/>
      <c r="O182" s="37">
        <v>0</v>
      </c>
      <c r="P182" s="30"/>
      <c r="Q182" s="37">
        <v>1</v>
      </c>
      <c r="R182" s="71">
        <f>SUM(T182,AC182,AL182)</f>
        <v>0</v>
      </c>
      <c r="S182" s="73">
        <f>SUM(U182,AD182,AM182)</f>
        <v>1</v>
      </c>
      <c r="T182" s="71">
        <f>SUM(W182,Y182,AA182)</f>
        <v>0</v>
      </c>
      <c r="U182" s="73">
        <f>SUM(V182,X182,Z182,AB182)</f>
        <v>0</v>
      </c>
      <c r="V182" s="49">
        <v>0</v>
      </c>
      <c r="W182" s="30"/>
      <c r="X182" s="37">
        <v>0</v>
      </c>
      <c r="Y182" s="30"/>
      <c r="Z182" s="37">
        <v>0</v>
      </c>
      <c r="AA182" s="30"/>
      <c r="AB182" s="37">
        <v>0</v>
      </c>
      <c r="AC182" s="71">
        <f>SUM(AF182,AH182,AJ182)</f>
        <v>0</v>
      </c>
      <c r="AD182" s="73">
        <f>SUM(AE182,AG182,AI182,AK182)</f>
        <v>1</v>
      </c>
      <c r="AE182" s="37">
        <v>0</v>
      </c>
      <c r="AF182" s="30"/>
      <c r="AG182" s="37">
        <v>0</v>
      </c>
      <c r="AH182" s="30"/>
      <c r="AI182" s="37">
        <v>0</v>
      </c>
      <c r="AJ182" s="30"/>
      <c r="AK182" s="37">
        <v>1</v>
      </c>
      <c r="AL182" s="30"/>
      <c r="AM182" s="37">
        <v>0</v>
      </c>
      <c r="AN182" s="71">
        <f>E182-R182</f>
        <v>0</v>
      </c>
      <c r="AO182" s="73">
        <f>F182-S182</f>
        <v>0</v>
      </c>
    </row>
    <row r="183" spans="1:41" ht="15" customHeight="1" x14ac:dyDescent="0.15">
      <c r="B183" s="36"/>
      <c r="C183" s="79" t="s">
        <v>75</v>
      </c>
      <c r="D183" s="23"/>
      <c r="E183" s="71"/>
      <c r="F183" s="73"/>
      <c r="G183" s="44"/>
      <c r="H183" s="37"/>
      <c r="I183" s="71"/>
      <c r="J183" s="73"/>
      <c r="K183" s="37"/>
      <c r="L183" s="30"/>
      <c r="M183" s="37"/>
      <c r="N183" s="30"/>
      <c r="O183" s="37"/>
      <c r="P183" s="30"/>
      <c r="Q183" s="37"/>
      <c r="R183" s="71"/>
      <c r="S183" s="73"/>
      <c r="T183" s="71"/>
      <c r="U183" s="73"/>
      <c r="V183" s="49"/>
      <c r="W183" s="30"/>
      <c r="X183" s="37"/>
      <c r="Y183" s="30"/>
      <c r="Z183" s="37"/>
      <c r="AA183" s="30"/>
      <c r="AB183" s="37"/>
      <c r="AC183" s="71"/>
      <c r="AD183" s="73"/>
      <c r="AE183" s="37"/>
      <c r="AF183" s="30"/>
      <c r="AG183" s="37"/>
      <c r="AH183" s="30"/>
      <c r="AI183" s="37"/>
      <c r="AJ183" s="30"/>
      <c r="AK183" s="37"/>
      <c r="AL183" s="30"/>
      <c r="AM183" s="37"/>
      <c r="AN183" s="71"/>
      <c r="AO183" s="73"/>
    </row>
    <row r="184" spans="1:41" ht="15" customHeight="1" x14ac:dyDescent="0.15">
      <c r="B184" s="36"/>
      <c r="C184" s="79"/>
      <c r="D184" s="23"/>
      <c r="E184" s="71">
        <f>SUM(G184,I184)</f>
        <v>0</v>
      </c>
      <c r="F184" s="73">
        <f>SUM(H184,J184)</f>
        <v>1</v>
      </c>
      <c r="G184" s="44"/>
      <c r="H184" s="37">
        <v>0</v>
      </c>
      <c r="I184" s="71">
        <f>SUM(L184,N184,P184)</f>
        <v>0</v>
      </c>
      <c r="J184" s="73">
        <f>SUM(K184,M184,O184,Q184)</f>
        <v>1</v>
      </c>
      <c r="K184" s="37">
        <v>0</v>
      </c>
      <c r="L184" s="30"/>
      <c r="M184" s="37">
        <v>0</v>
      </c>
      <c r="N184" s="30"/>
      <c r="O184" s="37">
        <v>0</v>
      </c>
      <c r="P184" s="30"/>
      <c r="Q184" s="37">
        <v>1</v>
      </c>
      <c r="R184" s="71">
        <f>SUM(T184,AC184,AL184)</f>
        <v>0</v>
      </c>
      <c r="S184" s="73">
        <f>SUM(U184,AD184,AM184)</f>
        <v>1</v>
      </c>
      <c r="T184" s="71">
        <f>SUM(W184,Y184,AA184)</f>
        <v>0</v>
      </c>
      <c r="U184" s="73">
        <f>SUM(V184,X184,Z184,AB184)</f>
        <v>0</v>
      </c>
      <c r="V184" s="49">
        <v>0</v>
      </c>
      <c r="W184" s="30"/>
      <c r="X184" s="37">
        <v>0</v>
      </c>
      <c r="Y184" s="30"/>
      <c r="Z184" s="37">
        <v>0</v>
      </c>
      <c r="AA184" s="30"/>
      <c r="AB184" s="37">
        <v>0</v>
      </c>
      <c r="AC184" s="71">
        <f>SUM(AF184,AH184,AJ184)</f>
        <v>0</v>
      </c>
      <c r="AD184" s="73">
        <f>SUM(AE184,AG184,AI184,AK184)</f>
        <v>1</v>
      </c>
      <c r="AE184" s="37">
        <v>0</v>
      </c>
      <c r="AF184" s="30"/>
      <c r="AG184" s="37">
        <v>0</v>
      </c>
      <c r="AH184" s="30"/>
      <c r="AI184" s="37">
        <v>0</v>
      </c>
      <c r="AJ184" s="30"/>
      <c r="AK184" s="37">
        <v>1</v>
      </c>
      <c r="AL184" s="30"/>
      <c r="AM184" s="37">
        <v>0</v>
      </c>
      <c r="AN184" s="71">
        <f>E184-R184</f>
        <v>0</v>
      </c>
      <c r="AO184" s="73">
        <f>F184-S184</f>
        <v>0</v>
      </c>
    </row>
    <row r="185" spans="1:41" ht="15" customHeight="1" x14ac:dyDescent="0.15">
      <c r="B185" s="36"/>
      <c r="C185" s="79" t="s">
        <v>77</v>
      </c>
      <c r="D185" s="23"/>
      <c r="E185" s="71"/>
      <c r="F185" s="73"/>
      <c r="G185" s="44"/>
      <c r="H185" s="37"/>
      <c r="I185" s="71"/>
      <c r="J185" s="73"/>
      <c r="K185" s="37"/>
      <c r="L185" s="30"/>
      <c r="M185" s="37"/>
      <c r="N185" s="30"/>
      <c r="O185" s="37"/>
      <c r="P185" s="30"/>
      <c r="Q185" s="37"/>
      <c r="R185" s="71"/>
      <c r="S185" s="73"/>
      <c r="T185" s="71"/>
      <c r="U185" s="73"/>
      <c r="V185" s="49"/>
      <c r="W185" s="30"/>
      <c r="X185" s="37"/>
      <c r="Y185" s="30"/>
      <c r="Z185" s="37"/>
      <c r="AA185" s="30"/>
      <c r="AB185" s="37"/>
      <c r="AC185" s="71"/>
      <c r="AD185" s="73"/>
      <c r="AE185" s="37"/>
      <c r="AF185" s="30"/>
      <c r="AG185" s="37"/>
      <c r="AH185" s="30"/>
      <c r="AI185" s="37"/>
      <c r="AJ185" s="30"/>
      <c r="AK185" s="37"/>
      <c r="AL185" s="30"/>
      <c r="AM185" s="37"/>
      <c r="AN185" s="71"/>
      <c r="AO185" s="73"/>
    </row>
    <row r="186" spans="1:41" ht="15" customHeight="1" x14ac:dyDescent="0.15">
      <c r="B186" s="36"/>
      <c r="C186" s="79"/>
      <c r="D186" s="23"/>
      <c r="E186" s="71">
        <f>SUM(G186,I186)</f>
        <v>0</v>
      </c>
      <c r="F186" s="73">
        <f>SUM(H186,J186)</f>
        <v>1</v>
      </c>
      <c r="G186" s="44"/>
      <c r="H186" s="37">
        <v>0</v>
      </c>
      <c r="I186" s="71">
        <f>SUM(L186,N186,P186)</f>
        <v>0</v>
      </c>
      <c r="J186" s="73">
        <f>SUM(K186,M186,O186,Q186)</f>
        <v>1</v>
      </c>
      <c r="K186" s="37">
        <v>1</v>
      </c>
      <c r="L186" s="30"/>
      <c r="M186" s="37">
        <v>0</v>
      </c>
      <c r="N186" s="30"/>
      <c r="O186" s="37">
        <v>0</v>
      </c>
      <c r="P186" s="30"/>
      <c r="Q186" s="37">
        <v>0</v>
      </c>
      <c r="R186" s="71">
        <f>SUM(T186,AC186,AL186)</f>
        <v>0</v>
      </c>
      <c r="S186" s="73">
        <f>SUM(U186,AD186,AM186)</f>
        <v>0</v>
      </c>
      <c r="T186" s="71">
        <f>SUM(W186,Y186,AA186)</f>
        <v>0</v>
      </c>
      <c r="U186" s="73">
        <f>SUM(V186,X186,Z186,AB186)</f>
        <v>0</v>
      </c>
      <c r="V186" s="49">
        <v>0</v>
      </c>
      <c r="W186" s="30"/>
      <c r="X186" s="37">
        <v>0</v>
      </c>
      <c r="Y186" s="30"/>
      <c r="Z186" s="37">
        <v>0</v>
      </c>
      <c r="AA186" s="30"/>
      <c r="AB186" s="37">
        <v>0</v>
      </c>
      <c r="AC186" s="71">
        <f>SUM(AF186,AH186,AJ186)</f>
        <v>0</v>
      </c>
      <c r="AD186" s="73">
        <f>SUM(AE186,AG186,AI186,AK186)</f>
        <v>0</v>
      </c>
      <c r="AE186" s="37">
        <v>0</v>
      </c>
      <c r="AF186" s="30"/>
      <c r="AG186" s="37">
        <v>0</v>
      </c>
      <c r="AH186" s="30"/>
      <c r="AI186" s="37">
        <v>0</v>
      </c>
      <c r="AJ186" s="30"/>
      <c r="AK186" s="37">
        <v>0</v>
      </c>
      <c r="AL186" s="30"/>
      <c r="AM186" s="37">
        <v>0</v>
      </c>
      <c r="AN186" s="71">
        <f>E186-R186</f>
        <v>0</v>
      </c>
      <c r="AO186" s="73">
        <f>F186-S186</f>
        <v>1</v>
      </c>
    </row>
    <row r="187" spans="1:41" ht="5.0999999999999996" customHeight="1" x14ac:dyDescent="0.15">
      <c r="A187" s="50"/>
      <c r="B187" s="50"/>
      <c r="C187" s="51"/>
      <c r="D187" s="52"/>
      <c r="E187" s="53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55"/>
      <c r="AO187" s="55"/>
    </row>
    <row r="188" spans="1:41" x14ac:dyDescent="0.15"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</row>
    <row r="189" spans="1:41" s="61" customFormat="1" ht="10.5" customHeight="1" x14ac:dyDescent="0.15">
      <c r="A189" s="57"/>
      <c r="B189" s="58" t="s">
        <v>41</v>
      </c>
      <c r="C189" s="58"/>
      <c r="D189" s="57"/>
      <c r="E189" s="59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60"/>
      <c r="AB189" s="60"/>
      <c r="AC189" s="60"/>
      <c r="AD189" s="60"/>
      <c r="AE189" s="60"/>
      <c r="AF189" s="60"/>
      <c r="AG189" s="60"/>
      <c r="AH189" s="60"/>
      <c r="AI189" s="60"/>
      <c r="AJ189" s="60"/>
      <c r="AK189" s="60"/>
      <c r="AL189" s="60"/>
      <c r="AM189" s="60"/>
      <c r="AN189" s="60"/>
      <c r="AO189" s="60"/>
    </row>
    <row r="190" spans="1:41" s="61" customFormat="1" ht="10.5" customHeight="1" x14ac:dyDescent="0.15">
      <c r="A190" s="57"/>
      <c r="B190" s="58" t="s">
        <v>42</v>
      </c>
      <c r="C190" s="58"/>
      <c r="D190" s="57"/>
      <c r="E190" s="59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60"/>
      <c r="AB190" s="60"/>
      <c r="AC190" s="60"/>
      <c r="AD190" s="60"/>
      <c r="AE190" s="60"/>
      <c r="AF190" s="60"/>
      <c r="AG190" s="60"/>
      <c r="AH190" s="60"/>
      <c r="AI190" s="60"/>
      <c r="AJ190" s="60"/>
      <c r="AK190" s="60"/>
      <c r="AL190" s="60"/>
      <c r="AM190" s="60"/>
      <c r="AN190" s="60"/>
      <c r="AO190" s="60"/>
    </row>
    <row r="191" spans="1:41" s="61" customFormat="1" ht="10.5" customHeight="1" x14ac:dyDescent="0.15">
      <c r="A191" s="57"/>
      <c r="B191" s="58" t="s">
        <v>43</v>
      </c>
      <c r="C191" s="58"/>
      <c r="D191" s="57"/>
      <c r="E191" s="59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60"/>
      <c r="AD191" s="60"/>
      <c r="AE191" s="60"/>
      <c r="AF191" s="60"/>
      <c r="AG191" s="60"/>
      <c r="AH191" s="60"/>
      <c r="AI191" s="60"/>
      <c r="AJ191" s="60"/>
      <c r="AK191" s="60"/>
      <c r="AL191" s="60"/>
      <c r="AM191" s="60"/>
      <c r="AN191" s="60"/>
      <c r="AO191" s="60"/>
    </row>
    <row r="192" spans="1:41" s="61" customFormat="1" ht="10.5" customHeight="1" x14ac:dyDescent="0.15">
      <c r="A192" s="57"/>
      <c r="B192" s="58" t="s">
        <v>83</v>
      </c>
      <c r="C192" s="58"/>
      <c r="D192" s="57"/>
      <c r="E192" s="59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60"/>
      <c r="AB192" s="60"/>
      <c r="AC192" s="60"/>
      <c r="AD192" s="60"/>
      <c r="AE192" s="60"/>
      <c r="AF192" s="60"/>
      <c r="AG192" s="60"/>
      <c r="AH192" s="60"/>
      <c r="AI192" s="60"/>
      <c r="AJ192" s="60"/>
      <c r="AK192" s="60"/>
      <c r="AL192" s="60"/>
      <c r="AM192" s="60"/>
      <c r="AN192" s="60"/>
      <c r="AO192" s="60"/>
    </row>
    <row r="193" spans="24:41" ht="12" customHeight="1" x14ac:dyDescent="0.15"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</row>
    <row r="194" spans="24:41" hidden="1" x14ac:dyDescent="0.15"/>
    <row r="195" spans="24:41" hidden="1" x14ac:dyDescent="0.15"/>
    <row r="196" spans="24:41" hidden="1" x14ac:dyDescent="0.15"/>
    <row r="197" spans="24:41" hidden="1" x14ac:dyDescent="0.15"/>
    <row r="198" spans="24:41" hidden="1" x14ac:dyDescent="0.15"/>
    <row r="199" spans="24:41" hidden="1" x14ac:dyDescent="0.15"/>
    <row r="200" spans="24:41" hidden="1" x14ac:dyDescent="0.15"/>
    <row r="201" spans="24:41" hidden="1" x14ac:dyDescent="0.15"/>
    <row r="202" spans="24:41" hidden="1" x14ac:dyDescent="0.15"/>
    <row r="203" spans="24:41" hidden="1" x14ac:dyDescent="0.15"/>
    <row r="204" spans="24:41" hidden="1" x14ac:dyDescent="0.15"/>
    <row r="205" spans="24:41" hidden="1" x14ac:dyDescent="0.15"/>
    <row r="206" spans="24:41" hidden="1" x14ac:dyDescent="0.15"/>
    <row r="207" spans="24:41" hidden="1" x14ac:dyDescent="0.15"/>
    <row r="208" spans="24:41" hidden="1" x14ac:dyDescent="0.15"/>
    <row r="209" hidden="1" x14ac:dyDescent="0.15"/>
    <row r="210" hidden="1" x14ac:dyDescent="0.15"/>
    <row r="211" hidden="1" x14ac:dyDescent="0.15"/>
    <row r="212" hidden="1" x14ac:dyDescent="0.15"/>
    <row r="213" hidden="1" x14ac:dyDescent="0.15"/>
    <row r="214" hidden="1" x14ac:dyDescent="0.15"/>
    <row r="215" hidden="1" x14ac:dyDescent="0.15"/>
    <row r="216" hidden="1" x14ac:dyDescent="0.15"/>
    <row r="217" hidden="1" x14ac:dyDescent="0.15"/>
    <row r="218" hidden="1" x14ac:dyDescent="0.15"/>
    <row r="219" hidden="1" x14ac:dyDescent="0.15"/>
    <row r="220" hidden="1" x14ac:dyDescent="0.15"/>
    <row r="221" hidden="1" x14ac:dyDescent="0.15"/>
    <row r="222" hidden="1" x14ac:dyDescent="0.15"/>
    <row r="223" hidden="1" x14ac:dyDescent="0.15"/>
    <row r="224" hidden="1" x14ac:dyDescent="0.15"/>
    <row r="225" hidden="1" x14ac:dyDescent="0.15"/>
    <row r="226" hidden="1" x14ac:dyDescent="0.15"/>
    <row r="227" hidden="1" x14ac:dyDescent="0.15"/>
    <row r="228" hidden="1" x14ac:dyDescent="0.15"/>
    <row r="229" hidden="1" x14ac:dyDescent="0.15"/>
    <row r="230" hidden="1" x14ac:dyDescent="0.15"/>
    <row r="231" hidden="1" x14ac:dyDescent="0.15"/>
    <row r="232" hidden="1" x14ac:dyDescent="0.15"/>
    <row r="233" x14ac:dyDescent="0.15"/>
    <row r="234" x14ac:dyDescent="0.15"/>
    <row r="235" x14ac:dyDescent="0.15"/>
    <row r="236" x14ac:dyDescent="0.15"/>
    <row r="237" x14ac:dyDescent="0.15"/>
    <row r="238" x14ac:dyDescent="0.15"/>
    <row r="239" x14ac:dyDescent="0.15"/>
    <row r="240" x14ac:dyDescent="0.15"/>
    <row r="241" x14ac:dyDescent="0.15"/>
    <row r="242" x14ac:dyDescent="0.15"/>
    <row r="243" x14ac:dyDescent="0.15"/>
    <row r="244" x14ac:dyDescent="0.15"/>
    <row r="245" x14ac:dyDescent="0.15"/>
    <row r="246" x14ac:dyDescent="0.15"/>
    <row r="247" x14ac:dyDescent="0.15"/>
    <row r="248" x14ac:dyDescent="0.15"/>
    <row r="249" x14ac:dyDescent="0.15"/>
    <row r="250" x14ac:dyDescent="0.15"/>
    <row r="251" x14ac:dyDescent="0.15"/>
    <row r="252" x14ac:dyDescent="0.15"/>
    <row r="253" x14ac:dyDescent="0.15"/>
    <row r="254" x14ac:dyDescent="0.15"/>
    <row r="255" x14ac:dyDescent="0.15"/>
    <row r="256" x14ac:dyDescent="0.15"/>
    <row r="257" x14ac:dyDescent="0.15"/>
    <row r="258" x14ac:dyDescent="0.15"/>
    <row r="259" x14ac:dyDescent="0.15"/>
    <row r="260" x14ac:dyDescent="0.15"/>
    <row r="261" x14ac:dyDescent="0.15"/>
    <row r="262" x14ac:dyDescent="0.15"/>
    <row r="263" x14ac:dyDescent="0.15"/>
    <row r="264" x14ac:dyDescent="0.15"/>
    <row r="265" x14ac:dyDescent="0.15"/>
    <row r="266" x14ac:dyDescent="0.15"/>
    <row r="267" x14ac:dyDescent="0.15"/>
    <row r="268" x14ac:dyDescent="0.15"/>
    <row r="269" x14ac:dyDescent="0.15"/>
    <row r="270" x14ac:dyDescent="0.15"/>
    <row r="271" x14ac:dyDescent="0.15"/>
    <row r="272" x14ac:dyDescent="0.15"/>
    <row r="273" x14ac:dyDescent="0.15"/>
    <row r="274" x14ac:dyDescent="0.15"/>
    <row r="275" x14ac:dyDescent="0.15"/>
    <row r="276" x14ac:dyDescent="0.15"/>
    <row r="277" x14ac:dyDescent="0.15"/>
    <row r="278" x14ac:dyDescent="0.15"/>
    <row r="279" x14ac:dyDescent="0.15"/>
    <row r="280" x14ac:dyDescent="0.15"/>
    <row r="281" x14ac:dyDescent="0.15"/>
    <row r="282" x14ac:dyDescent="0.15"/>
    <row r="283" x14ac:dyDescent="0.15"/>
    <row r="284" x14ac:dyDescent="0.15"/>
    <row r="285" x14ac:dyDescent="0.15"/>
    <row r="286" x14ac:dyDescent="0.15"/>
    <row r="287" x14ac:dyDescent="0.15"/>
    <row r="288" x14ac:dyDescent="0.15"/>
    <row r="289" x14ac:dyDescent="0.15"/>
    <row r="290" x14ac:dyDescent="0.15"/>
    <row r="291" x14ac:dyDescent="0.15"/>
    <row r="292" x14ac:dyDescent="0.15"/>
    <row r="293" x14ac:dyDescent="0.15"/>
    <row r="294" x14ac:dyDescent="0.15"/>
    <row r="295" x14ac:dyDescent="0.15"/>
    <row r="296" x14ac:dyDescent="0.15"/>
    <row r="297" x14ac:dyDescent="0.15"/>
    <row r="298" x14ac:dyDescent="0.15"/>
    <row r="299" x14ac:dyDescent="0.15"/>
    <row r="300" x14ac:dyDescent="0.15"/>
    <row r="301" x14ac:dyDescent="0.15"/>
    <row r="302" x14ac:dyDescent="0.15"/>
    <row r="303" x14ac:dyDescent="0.15"/>
    <row r="304" x14ac:dyDescent="0.15"/>
    <row r="305" x14ac:dyDescent="0.15"/>
    <row r="306" x14ac:dyDescent="0.15"/>
    <row r="307" x14ac:dyDescent="0.15"/>
    <row r="308" x14ac:dyDescent="0.15"/>
    <row r="309" x14ac:dyDescent="0.15"/>
    <row r="310" x14ac:dyDescent="0.15"/>
    <row r="311" x14ac:dyDescent="0.15"/>
    <row r="312" x14ac:dyDescent="0.15"/>
    <row r="313" x14ac:dyDescent="0.15"/>
    <row r="314" x14ac:dyDescent="0.15"/>
    <row r="315" x14ac:dyDescent="0.15"/>
    <row r="316" x14ac:dyDescent="0.15"/>
    <row r="317" x14ac:dyDescent="0.15"/>
    <row r="318" x14ac:dyDescent="0.15"/>
    <row r="319" x14ac:dyDescent="0.15"/>
    <row r="320" x14ac:dyDescent="0.15"/>
    <row r="321" x14ac:dyDescent="0.15"/>
    <row r="322" x14ac:dyDescent="0.15"/>
    <row r="323" x14ac:dyDescent="0.15"/>
    <row r="324" x14ac:dyDescent="0.15"/>
    <row r="325" x14ac:dyDescent="0.15"/>
  </sheetData>
  <sheetProtection insertRows="0" deleteRows="0" selectLockedCells="1"/>
  <dataConsolidate/>
  <mergeCells count="164">
    <mergeCell ref="AL160:AM161"/>
    <mergeCell ref="L161:M161"/>
    <mergeCell ref="N161:O161"/>
    <mergeCell ref="P161:Q161"/>
    <mergeCell ref="C134:C135"/>
    <mergeCell ref="C177:C178"/>
    <mergeCell ref="Y161:Z161"/>
    <mergeCell ref="C146:C147"/>
    <mergeCell ref="C185:C186"/>
    <mergeCell ref="B162:C163"/>
    <mergeCell ref="AC161:AD161"/>
    <mergeCell ref="E159:Q159"/>
    <mergeCell ref="R159:V159"/>
    <mergeCell ref="C165:C166"/>
    <mergeCell ref="C169:C170"/>
    <mergeCell ref="AC160:AK160"/>
    <mergeCell ref="I161:J161"/>
    <mergeCell ref="W161:X161"/>
    <mergeCell ref="AN159:AO161"/>
    <mergeCell ref="E160:F161"/>
    <mergeCell ref="G160:H161"/>
    <mergeCell ref="I160:Q160"/>
    <mergeCell ref="R160:S161"/>
    <mergeCell ref="T160:V160"/>
    <mergeCell ref="X160:AB160"/>
    <mergeCell ref="AJ161:AK161"/>
    <mergeCell ref="X159:AM159"/>
    <mergeCell ref="AA161:AB161"/>
    <mergeCell ref="X45:AM45"/>
    <mergeCell ref="C142:C143"/>
    <mergeCell ref="C126:C127"/>
    <mergeCell ref="C130:C131"/>
    <mergeCell ref="AF161:AG161"/>
    <mergeCell ref="T161:U161"/>
    <mergeCell ref="E46:F47"/>
    <mergeCell ref="G46:H47"/>
    <mergeCell ref="C106:C107"/>
    <mergeCell ref="AH161:AI161"/>
    <mergeCell ref="C102:C103"/>
    <mergeCell ref="C136:C137"/>
    <mergeCell ref="C144:C145"/>
    <mergeCell ref="C128:C129"/>
    <mergeCell ref="C104:C105"/>
    <mergeCell ref="C116:C117"/>
    <mergeCell ref="C124:C125"/>
    <mergeCell ref="C132:C133"/>
    <mergeCell ref="C108:C109"/>
    <mergeCell ref="C114:C115"/>
    <mergeCell ref="A1:V1"/>
    <mergeCell ref="C167:C168"/>
    <mergeCell ref="C159:C161"/>
    <mergeCell ref="C156:C157"/>
    <mergeCell ref="C148:C149"/>
    <mergeCell ref="C154:C155"/>
    <mergeCell ref="R5:V5"/>
    <mergeCell ref="T6:V6"/>
    <mergeCell ref="I7:J7"/>
    <mergeCell ref="B17:C18"/>
    <mergeCell ref="X5:AM5"/>
    <mergeCell ref="E6:F7"/>
    <mergeCell ref="AL6:AM7"/>
    <mergeCell ref="I6:Q6"/>
    <mergeCell ref="L7:M7"/>
    <mergeCell ref="AF7:AG7"/>
    <mergeCell ref="AH7:AI7"/>
    <mergeCell ref="W7:X7"/>
    <mergeCell ref="X6:AB6"/>
    <mergeCell ref="X1:AO1"/>
    <mergeCell ref="Y7:Z7"/>
    <mergeCell ref="AA7:AB7"/>
    <mergeCell ref="AN5:AO7"/>
    <mergeCell ref="P7:Q7"/>
    <mergeCell ref="T7:U7"/>
    <mergeCell ref="A2:AO2"/>
    <mergeCell ref="AC7:AD7"/>
    <mergeCell ref="AC6:AK6"/>
    <mergeCell ref="AJ7:AK7"/>
    <mergeCell ref="R45:V45"/>
    <mergeCell ref="N7:O7"/>
    <mergeCell ref="B9:C10"/>
    <mergeCell ref="B11:C12"/>
    <mergeCell ref="B26:C26"/>
    <mergeCell ref="B20:C20"/>
    <mergeCell ref="C5:C7"/>
    <mergeCell ref="B15:C16"/>
    <mergeCell ref="R6:S7"/>
    <mergeCell ref="E5:Q5"/>
    <mergeCell ref="G6:H7"/>
    <mergeCell ref="I46:Q46"/>
    <mergeCell ref="B56:C56"/>
    <mergeCell ref="B48:C48"/>
    <mergeCell ref="B13:C14"/>
    <mergeCell ref="B33:C33"/>
    <mergeCell ref="B21:C21"/>
    <mergeCell ref="C45:C47"/>
    <mergeCell ref="B49:C49"/>
    <mergeCell ref="E45:Q45"/>
    <mergeCell ref="C95:C96"/>
    <mergeCell ref="B69:C69"/>
    <mergeCell ref="C84:C86"/>
    <mergeCell ref="B63:C63"/>
    <mergeCell ref="C97:C98"/>
    <mergeCell ref="C99:C100"/>
    <mergeCell ref="B74:C74"/>
    <mergeCell ref="P86:Q86"/>
    <mergeCell ref="I86:J86"/>
    <mergeCell ref="E84:Q84"/>
    <mergeCell ref="I47:J47"/>
    <mergeCell ref="L47:M47"/>
    <mergeCell ref="I85:Q85"/>
    <mergeCell ref="L86:M86"/>
    <mergeCell ref="N86:O86"/>
    <mergeCell ref="P47:Q47"/>
    <mergeCell ref="N47:O47"/>
    <mergeCell ref="X85:AB85"/>
    <mergeCell ref="Y86:Z86"/>
    <mergeCell ref="T47:U47"/>
    <mergeCell ref="R84:V84"/>
    <mergeCell ref="T86:U86"/>
    <mergeCell ref="W86:X86"/>
    <mergeCell ref="Y47:Z47"/>
    <mergeCell ref="R46:S47"/>
    <mergeCell ref="W47:X47"/>
    <mergeCell ref="AJ47:AK47"/>
    <mergeCell ref="X84:AM84"/>
    <mergeCell ref="T46:V46"/>
    <mergeCell ref="X46:AB46"/>
    <mergeCell ref="AC46:AK46"/>
    <mergeCell ref="AA47:AB47"/>
    <mergeCell ref="AN84:AO86"/>
    <mergeCell ref="AC85:AK85"/>
    <mergeCell ref="AL85:AM86"/>
    <mergeCell ref="AL46:AM47"/>
    <mergeCell ref="AN45:AO47"/>
    <mergeCell ref="AC47:AD47"/>
    <mergeCell ref="AF47:AG47"/>
    <mergeCell ref="AH47:AI47"/>
    <mergeCell ref="AH86:AI86"/>
    <mergeCell ref="AF86:AG86"/>
    <mergeCell ref="AJ86:AK86"/>
    <mergeCell ref="C93:C94"/>
    <mergeCell ref="C91:C92"/>
    <mergeCell ref="B88:C89"/>
    <mergeCell ref="E85:F86"/>
    <mergeCell ref="G85:H86"/>
    <mergeCell ref="AA86:AB86"/>
    <mergeCell ref="AC86:AD86"/>
    <mergeCell ref="R85:S86"/>
    <mergeCell ref="T85:V85"/>
    <mergeCell ref="C112:C113"/>
    <mergeCell ref="C140:C141"/>
    <mergeCell ref="C110:C111"/>
    <mergeCell ref="C120:C121"/>
    <mergeCell ref="C138:C139"/>
    <mergeCell ref="C181:C182"/>
    <mergeCell ref="C171:C172"/>
    <mergeCell ref="C183:C184"/>
    <mergeCell ref="C152:C153"/>
    <mergeCell ref="C122:C123"/>
    <mergeCell ref="C118:C119"/>
    <mergeCell ref="C175:C176"/>
    <mergeCell ref="C179:C180"/>
    <mergeCell ref="C173:C174"/>
    <mergeCell ref="C150:C151"/>
  </mergeCells>
  <phoneticPr fontId="19"/>
  <printOptions horizontalCentered="1"/>
  <pageMargins left="0.19685039370078741" right="0.19685039370078741" top="0.6692913385826772" bottom="0.27559055118110237" header="0.23622047244094491" footer="0.19685039370078741"/>
  <pageSetup paperSize="8" scale="70" firstPageNumber="2" fitToHeight="0" pageOrder="overThenDown" orientation="landscape" useFirstPageNumber="1" r:id="rId1"/>
  <headerFooter alignWithMargins="0"/>
  <rowBreaks count="3" manualBreakCount="3">
    <brk id="44" max="40" man="1"/>
    <brk id="82" max="40" man="1"/>
    <brk id="158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20-00-01</vt:lpstr>
      <vt:lpstr>'20-00-01'!Print_Area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2021-02-25T10:03:28Z</cp:lastPrinted>
  <dcterms:created xsi:type="dcterms:W3CDTF">2008-08-19T07:08:31Z</dcterms:created>
  <dcterms:modified xsi:type="dcterms:W3CDTF">2021-07-26T04:32:20Z</dcterms:modified>
</cp:coreProperties>
</file>