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1_産業連関表関係\08_令和２年（2020年）表関係\01_令和２年産業連関表\２２．02）有料駐車場に関する投入調査・こん包業に関する投入調査・地方公共団体運輸関連施設投入調査\20 e-stat掲載\駐車場\"/>
    </mc:Choice>
  </mc:AlternateContent>
  <bookViews>
    <workbookView xWindow="7665" yWindow="-15" windowWidth="7650" windowHeight="8580" tabRatio="870"/>
  </bookViews>
  <sheets>
    <sheet name="有料駐車場" sheetId="15" r:id="rId1"/>
  </sheets>
  <externalReferences>
    <externalReference r:id="rId2"/>
  </externalReferences>
  <definedNames>
    <definedName name="_xlnm.Print_Area" localSheetId="0">有料駐車場!$A$1:$L$123</definedName>
    <definedName name="営業" localSheetId="0">#REF!</definedName>
    <definedName name="営業">#REF!</definedName>
    <definedName name="営業収入付帯" localSheetId="0">#REF!</definedName>
    <definedName name="営業収入付帯">#REF!</definedName>
    <definedName name="営業費用付帯" localSheetId="0">#REF!</definedName>
    <definedName name="営業費用付帯">#REF!</definedName>
  </definedNames>
  <calcPr calcId="162913"/>
</workbook>
</file>

<file path=xl/calcChain.xml><?xml version="1.0" encoding="utf-8"?>
<calcChain xmlns="http://schemas.openxmlformats.org/spreadsheetml/2006/main">
  <c r="J106" i="15" l="1"/>
  <c r="G106" i="15"/>
  <c r="J105" i="15"/>
  <c r="G105" i="15"/>
  <c r="J104" i="15"/>
  <c r="G104" i="15"/>
  <c r="J103" i="15"/>
  <c r="G103" i="15"/>
  <c r="J102" i="15"/>
  <c r="G102" i="15"/>
  <c r="J101" i="15"/>
  <c r="G101" i="15"/>
  <c r="J100" i="15"/>
  <c r="G100" i="15"/>
  <c r="J99" i="15"/>
  <c r="G99" i="15"/>
  <c r="J98" i="15"/>
  <c r="G98" i="15"/>
  <c r="J97" i="15"/>
  <c r="G97" i="15"/>
  <c r="J96" i="15"/>
  <c r="G96" i="15"/>
  <c r="J95" i="15"/>
  <c r="G95" i="15"/>
  <c r="J94" i="15"/>
  <c r="D94" i="15"/>
  <c r="G94" i="15" s="1"/>
  <c r="J93" i="15"/>
  <c r="G93" i="15"/>
  <c r="J92" i="15"/>
  <c r="G92" i="15"/>
  <c r="J91" i="15"/>
  <c r="G91" i="15"/>
  <c r="J90" i="15"/>
  <c r="G90" i="15"/>
  <c r="J89" i="15"/>
  <c r="G89" i="15"/>
  <c r="J88" i="15"/>
  <c r="G88" i="15"/>
  <c r="J87" i="15"/>
  <c r="G87" i="15"/>
  <c r="J86" i="15"/>
  <c r="G86" i="15"/>
  <c r="J85" i="15"/>
  <c r="G85" i="15"/>
  <c r="J84" i="15"/>
  <c r="G84" i="15"/>
  <c r="J83" i="15"/>
  <c r="G83" i="15"/>
  <c r="D82" i="15"/>
  <c r="J82" i="15" s="1"/>
  <c r="J81" i="15"/>
  <c r="G81" i="15"/>
  <c r="J80" i="15"/>
  <c r="G80" i="15"/>
  <c r="J79" i="15"/>
  <c r="G79" i="15"/>
  <c r="J78" i="15"/>
  <c r="G78" i="15"/>
  <c r="J77" i="15"/>
  <c r="D77" i="15"/>
  <c r="G77" i="15" s="1"/>
  <c r="J76" i="15"/>
  <c r="G76" i="15"/>
  <c r="J75" i="15"/>
  <c r="G75" i="15"/>
  <c r="J74" i="15"/>
  <c r="G74" i="15"/>
  <c r="J73" i="15"/>
  <c r="G73" i="15"/>
  <c r="J72" i="15"/>
  <c r="G72" i="15"/>
  <c r="J71" i="15"/>
  <c r="G71" i="15"/>
  <c r="J70" i="15"/>
  <c r="G70" i="15"/>
  <c r="J69" i="15"/>
  <c r="G69" i="15"/>
  <c r="J68" i="15"/>
  <c r="G68" i="15"/>
  <c r="D67" i="15"/>
  <c r="J67" i="15" s="1"/>
  <c r="J66" i="15"/>
  <c r="G66" i="15"/>
  <c r="J65" i="15"/>
  <c r="G65" i="15"/>
  <c r="J64" i="15"/>
  <c r="G64" i="15"/>
  <c r="J63" i="15"/>
  <c r="G63" i="15"/>
  <c r="J62" i="15"/>
  <c r="G62" i="15"/>
  <c r="J61" i="15"/>
  <c r="G61" i="15"/>
  <c r="J60" i="15"/>
  <c r="G60" i="15"/>
  <c r="D59" i="15"/>
  <c r="J59" i="15" s="1"/>
  <c r="J58" i="15"/>
  <c r="G58" i="15"/>
  <c r="J57" i="15"/>
  <c r="G57" i="15"/>
  <c r="D56" i="15"/>
  <c r="J56" i="15" s="1"/>
  <c r="J55" i="15"/>
  <c r="G55" i="15"/>
  <c r="J54" i="15"/>
  <c r="G54" i="15"/>
  <c r="J53" i="15"/>
  <c r="G53" i="15"/>
  <c r="J52" i="15"/>
  <c r="G52" i="15"/>
  <c r="J51" i="15"/>
  <c r="G51" i="15"/>
  <c r="J50" i="15"/>
  <c r="G50" i="15"/>
  <c r="J49" i="15"/>
  <c r="G49" i="15"/>
  <c r="J48" i="15"/>
  <c r="G48" i="15"/>
  <c r="J47" i="15"/>
  <c r="G47" i="15"/>
  <c r="D46" i="15"/>
  <c r="G46" i="15" s="1"/>
  <c r="J45" i="15"/>
  <c r="G45" i="15"/>
  <c r="J44" i="15"/>
  <c r="G44" i="15"/>
  <c r="J43" i="15"/>
  <c r="G43" i="15"/>
  <c r="J42" i="15"/>
  <c r="G42" i="15"/>
  <c r="D41" i="15"/>
  <c r="J41" i="15" s="1"/>
  <c r="J40" i="15"/>
  <c r="G40" i="15"/>
  <c r="J39" i="15"/>
  <c r="G39" i="15"/>
  <c r="J38" i="15"/>
  <c r="G38" i="15"/>
  <c r="J37" i="15"/>
  <c r="G37" i="15"/>
  <c r="J36" i="15"/>
  <c r="G36" i="15"/>
  <c r="J35" i="15"/>
  <c r="G35" i="15"/>
  <c r="J34" i="15"/>
  <c r="D34" i="15"/>
  <c r="G34" i="15" s="1"/>
  <c r="J33" i="15"/>
  <c r="G33" i="15"/>
  <c r="J32" i="15"/>
  <c r="G32" i="15"/>
  <c r="J31" i="15"/>
  <c r="G31" i="15"/>
  <c r="J30" i="15"/>
  <c r="G30" i="15"/>
  <c r="J29" i="15"/>
  <c r="G29" i="15"/>
  <c r="J28" i="15"/>
  <c r="G28" i="15"/>
  <c r="G59" i="15" l="1"/>
  <c r="D107" i="15"/>
  <c r="G41" i="15"/>
  <c r="J46" i="15"/>
  <c r="G56" i="15"/>
  <c r="G67" i="15"/>
  <c r="G82" i="15"/>
  <c r="J107" i="15" l="1"/>
  <c r="G107" i="15"/>
</calcChain>
</file>

<file path=xl/sharedStrings.xml><?xml version="1.0" encoding="utf-8"?>
<sst xmlns="http://schemas.openxmlformats.org/spreadsheetml/2006/main" count="182" uniqueCount="117">
  <si>
    <t>駐車可能台数（台）</t>
  </si>
  <si>
    <t>車　　種</t>
  </si>
  <si>
    <t>構成比（％）</t>
  </si>
  <si>
    <t>営業用　貨物車</t>
  </si>
  <si>
    <t>営業用　バス</t>
  </si>
  <si>
    <t>営業用　乗用車</t>
  </si>
  <si>
    <t>自家用　貨物車</t>
  </si>
  <si>
    <t>自家用　バス</t>
  </si>
  <si>
    <t>自家用　乗用車</t>
  </si>
  <si>
    <t>計</t>
  </si>
  <si>
    <t>項　　目</t>
  </si>
  <si>
    <t>金額（千円）</t>
  </si>
  <si>
    <t>（１）人件費</t>
  </si>
  <si>
    <t>（２）法定福利費</t>
  </si>
  <si>
    <t>（３）福利厚生費</t>
  </si>
  <si>
    <t>（４）租税公課</t>
  </si>
  <si>
    <t>（５）減価償却費</t>
  </si>
  <si>
    <t>（７）水道光熱費</t>
  </si>
  <si>
    <t>　①郵便・信書便</t>
  </si>
  <si>
    <t>　②固定電話料金</t>
  </si>
  <si>
    <t>　③携帯電話料金</t>
  </si>
  <si>
    <t>　④インターネット料金</t>
  </si>
  <si>
    <t>（</t>
  </si>
  <si>
    <t>）</t>
  </si>
  <si>
    <t>　②交通費</t>
  </si>
  <si>
    <t>　①建設補修</t>
  </si>
  <si>
    <t>　①事務用品</t>
  </si>
  <si>
    <t>　②衣服類</t>
  </si>
  <si>
    <t>（23）その他</t>
  </si>
  <si>
    <t>回答数</t>
  </si>
  <si>
    <t>（１）古紙</t>
  </si>
  <si>
    <t>（２）鉄屑</t>
  </si>
  <si>
    <t>（３）非鉄金属屑</t>
  </si>
  <si>
    <t>（４）ペットボトル</t>
  </si>
  <si>
    <t>（５）トレイ</t>
  </si>
  <si>
    <t>（７）ガラス屑</t>
  </si>
  <si>
    <t>表１　集計数、駐車可能台数</t>
    <phoneticPr fontId="1"/>
  </si>
  <si>
    <t>表２　利用車両の車種別構成比</t>
    <phoneticPr fontId="1"/>
  </si>
  <si>
    <t>（８）動力費</t>
    <rPh sb="3" eb="6">
      <t>ドウリョクヒ</t>
    </rPh>
    <phoneticPr fontId="1"/>
  </si>
  <si>
    <t>　①ガソリン代</t>
    <rPh sb="6" eb="7">
      <t>ダイ</t>
    </rPh>
    <phoneticPr fontId="1"/>
  </si>
  <si>
    <t>　②軽油代</t>
    <rPh sb="2" eb="4">
      <t>ケイユ</t>
    </rPh>
    <rPh sb="4" eb="5">
      <t>ダイ</t>
    </rPh>
    <phoneticPr fontId="1"/>
  </si>
  <si>
    <t>　⑤放送料金</t>
    <rPh sb="2" eb="4">
      <t>ホウソウ</t>
    </rPh>
    <rPh sb="4" eb="6">
      <t>リョウキン</t>
    </rPh>
    <phoneticPr fontId="1"/>
  </si>
  <si>
    <t>表６　屑・副産物の売却益</t>
    <phoneticPr fontId="1"/>
  </si>
  <si>
    <t>表７　売却した屑・副産物（複数回答）</t>
    <phoneticPr fontId="1"/>
  </si>
  <si>
    <t>　⑥その他</t>
    <rPh sb="4" eb="5">
      <t>タ</t>
    </rPh>
    <phoneticPr fontId="1"/>
  </si>
  <si>
    <t>　④その他</t>
    <rPh sb="4" eb="5">
      <t>タ</t>
    </rPh>
    <phoneticPr fontId="1"/>
  </si>
  <si>
    <t>項　　目</t>
    <rPh sb="0" eb="1">
      <t>コウ</t>
    </rPh>
    <rPh sb="3" eb="4">
      <t>メ</t>
    </rPh>
    <phoneticPr fontId="1"/>
  </si>
  <si>
    <t>金額（千円）</t>
    <rPh sb="0" eb="2">
      <t>キンガク</t>
    </rPh>
    <rPh sb="3" eb="5">
      <t>センエン</t>
    </rPh>
    <phoneticPr fontId="1"/>
  </si>
  <si>
    <t>年間総費用</t>
    <rPh sb="2" eb="5">
      <t>ソウヒヨウ</t>
    </rPh>
    <phoneticPr fontId="1"/>
  </si>
  <si>
    <t>（</t>
    <phoneticPr fontId="1"/>
  </si>
  <si>
    <t>）</t>
    <phoneticPr fontId="1"/>
  </si>
  <si>
    <t>屑・副産物の売却益</t>
    <phoneticPr fontId="1"/>
  </si>
  <si>
    <t>　②車両賃貸料（リース・レンタル）</t>
    <rPh sb="2" eb="4">
      <t>シャリョウ</t>
    </rPh>
    <rPh sb="4" eb="7">
      <t>チンタイリョウ</t>
    </rPh>
    <phoneticPr fontId="1"/>
  </si>
  <si>
    <t>　③電子計算機・関連機器借料</t>
    <rPh sb="12" eb="14">
      <t>シャクリョウ</t>
    </rPh>
    <phoneticPr fontId="1"/>
  </si>
  <si>
    <t>　④事務用機械器具借料</t>
    <rPh sb="5" eb="7">
      <t>キカイ</t>
    </rPh>
    <rPh sb="7" eb="9">
      <t>キグ</t>
    </rPh>
    <rPh sb="9" eb="11">
      <t>シャクリョウ</t>
    </rPh>
    <phoneticPr fontId="1"/>
  </si>
  <si>
    <t>　⑤産業用機械器具借料</t>
    <rPh sb="7" eb="9">
      <t>キグ</t>
    </rPh>
    <rPh sb="9" eb="11">
      <t>シャクリョウ</t>
    </rPh>
    <phoneticPr fontId="1"/>
  </si>
  <si>
    <t>　②情報処理・提供サービス</t>
    <phoneticPr fontId="1"/>
  </si>
  <si>
    <t>　③警備保障サービス</t>
    <phoneticPr fontId="1"/>
  </si>
  <si>
    <t>　④不動産管理サービス</t>
    <phoneticPr fontId="1"/>
  </si>
  <si>
    <t>　⑤建物サービス</t>
    <phoneticPr fontId="1"/>
  </si>
  <si>
    <t>　⑥同業者に対する委託費</t>
    <rPh sb="2" eb="5">
      <t>ドウギョウシャ</t>
    </rPh>
    <rPh sb="6" eb="7">
      <t>タイ</t>
    </rPh>
    <rPh sb="9" eb="12">
      <t>イタクヒ</t>
    </rPh>
    <phoneticPr fontId="1"/>
  </si>
  <si>
    <t>　⑦衛生検査・消毒</t>
    <phoneticPr fontId="1"/>
  </si>
  <si>
    <t>　⑧金融手数料</t>
    <phoneticPr fontId="1"/>
  </si>
  <si>
    <t>　⑨その他</t>
    <rPh sb="4" eb="5">
      <t>タ</t>
    </rPh>
    <phoneticPr fontId="1"/>
  </si>
  <si>
    <t>　③金属製家具</t>
    <phoneticPr fontId="1"/>
  </si>
  <si>
    <t>　⑦その他</t>
    <rPh sb="4" eb="5">
      <t>タ</t>
    </rPh>
    <phoneticPr fontId="1"/>
  </si>
  <si>
    <t>◆有料駐車場に関する投入調査</t>
    <rPh sb="10" eb="12">
      <t>トウニュウ</t>
    </rPh>
    <phoneticPr fontId="1"/>
  </si>
  <si>
    <t>集計数（事業所）</t>
    <rPh sb="4" eb="7">
      <t>ジギョウショ</t>
    </rPh>
    <phoneticPr fontId="1"/>
  </si>
  <si>
    <t>表３　年間売上高（事業収入）</t>
    <rPh sb="3" eb="5">
      <t>ネンカン</t>
    </rPh>
    <rPh sb="5" eb="8">
      <t>ウリアゲダカ</t>
    </rPh>
    <phoneticPr fontId="1"/>
  </si>
  <si>
    <t>年間売上高（事業収入）</t>
    <rPh sb="6" eb="8">
      <t>ジギョウ</t>
    </rPh>
    <rPh sb="8" eb="10">
      <t>シュウニュウ</t>
    </rPh>
    <phoneticPr fontId="1"/>
  </si>
  <si>
    <t>表４　年間総費用</t>
    <rPh sb="3" eb="5">
      <t>ネンカン</t>
    </rPh>
    <rPh sb="5" eb="8">
      <t>ソウヒヨウ</t>
    </rPh>
    <phoneticPr fontId="1"/>
  </si>
  <si>
    <t>表５　年間総費用の内訳</t>
    <rPh sb="3" eb="5">
      <t>ネンカン</t>
    </rPh>
    <rPh sb="5" eb="8">
      <t>ソウヒヨウ</t>
    </rPh>
    <phoneticPr fontId="1"/>
  </si>
  <si>
    <t>年間総費用に
対する割合</t>
    <rPh sb="0" eb="2">
      <t>ネンカン</t>
    </rPh>
    <rPh sb="2" eb="5">
      <t>ソウヒヨウ</t>
    </rPh>
    <phoneticPr fontId="1"/>
  </si>
  <si>
    <t>年間売上高（事業収入）に対する割合</t>
    <rPh sb="0" eb="2">
      <t>ネンカン</t>
    </rPh>
    <rPh sb="2" eb="5">
      <t>ウリアゲダカ</t>
    </rPh>
    <phoneticPr fontId="1"/>
  </si>
  <si>
    <t>（６）保険料</t>
    <rPh sb="3" eb="6">
      <t>ホケンリョウ</t>
    </rPh>
    <phoneticPr fontId="1"/>
  </si>
  <si>
    <t>　①水道代</t>
    <rPh sb="4" eb="5">
      <t>ダイ</t>
    </rPh>
    <phoneticPr fontId="1"/>
  </si>
  <si>
    <t>　②下水道代</t>
    <rPh sb="5" eb="6">
      <t>ダイ</t>
    </rPh>
    <phoneticPr fontId="1"/>
  </si>
  <si>
    <t>　③電気代</t>
    <rPh sb="4" eb="5">
      <t>ダイ</t>
    </rPh>
    <phoneticPr fontId="1"/>
  </si>
  <si>
    <t>　④ガス代</t>
    <rPh sb="4" eb="5">
      <t>ダイ</t>
    </rPh>
    <phoneticPr fontId="1"/>
  </si>
  <si>
    <t>　⑤灯油代</t>
    <rPh sb="4" eb="5">
      <t>ダイ</t>
    </rPh>
    <phoneticPr fontId="1"/>
  </si>
  <si>
    <t>（９）通信費</t>
    <phoneticPr fontId="1"/>
  </si>
  <si>
    <t>（10）交際費</t>
    <phoneticPr fontId="1"/>
  </si>
  <si>
    <t>（11）諸会費・寄付金</t>
    <rPh sb="4" eb="7">
      <t>ショカイヒ</t>
    </rPh>
    <rPh sb="8" eb="11">
      <t>キフキン</t>
    </rPh>
    <phoneticPr fontId="1"/>
  </si>
  <si>
    <t>（12）旅費・交通費</t>
    <phoneticPr fontId="1"/>
  </si>
  <si>
    <t>　①宿泊費・日当</t>
    <rPh sb="4" eb="5">
      <t>ヒ</t>
    </rPh>
    <phoneticPr fontId="1"/>
  </si>
  <si>
    <t>（13）修繕費</t>
    <phoneticPr fontId="1"/>
  </si>
  <si>
    <t>　②自動車修繕</t>
    <rPh sb="2" eb="5">
      <t>ジドウシャ</t>
    </rPh>
    <rPh sb="5" eb="7">
      <t>シュウゼン</t>
    </rPh>
    <phoneticPr fontId="1"/>
  </si>
  <si>
    <t>　③機械修繕</t>
    <rPh sb="4" eb="6">
      <t>シュウゼン</t>
    </rPh>
    <phoneticPr fontId="1"/>
  </si>
  <si>
    <t>（14）荷造運賃</t>
    <rPh sb="4" eb="5">
      <t>ニ</t>
    </rPh>
    <rPh sb="5" eb="6">
      <t>ヅク</t>
    </rPh>
    <rPh sb="6" eb="8">
      <t>ウンチン</t>
    </rPh>
    <phoneticPr fontId="1"/>
  </si>
  <si>
    <t>（15）広告宣伝費</t>
    <rPh sb="4" eb="6">
      <t>コウコク</t>
    </rPh>
    <rPh sb="6" eb="9">
      <t>センデンヒ</t>
    </rPh>
    <phoneticPr fontId="1"/>
  </si>
  <si>
    <t>（16）賃借料</t>
    <phoneticPr fontId="1"/>
  </si>
  <si>
    <t>（17）廃棄物処理費</t>
    <phoneticPr fontId="1"/>
  </si>
  <si>
    <t>（18）図書・新聞代</t>
    <rPh sb="9" eb="10">
      <t>ダイ</t>
    </rPh>
    <phoneticPr fontId="1"/>
  </si>
  <si>
    <t>　①新聞代</t>
    <rPh sb="4" eb="5">
      <t>ダイ</t>
    </rPh>
    <phoneticPr fontId="1"/>
  </si>
  <si>
    <t>　②書籍代</t>
    <rPh sb="4" eb="5">
      <t>ダイ</t>
    </rPh>
    <phoneticPr fontId="1"/>
  </si>
  <si>
    <t>（19）印刷・製本費</t>
    <phoneticPr fontId="1"/>
  </si>
  <si>
    <t>（20）労働者派遣費</t>
    <rPh sb="4" eb="7">
      <t>ロウドウシャ</t>
    </rPh>
    <rPh sb="7" eb="10">
      <t>ハケンヒ</t>
    </rPh>
    <phoneticPr fontId="1"/>
  </si>
  <si>
    <t>（21）委託費・外注費等（除く労働者派遣費）</t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</si>
  <si>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（22）備品・消耗品</t>
    <phoneticPr fontId="1"/>
  </si>
  <si>
    <t>　④電気照明器具・電池・電球類</t>
    <rPh sb="2" eb="4">
      <t>デンキ</t>
    </rPh>
    <rPh sb="4" eb="6">
      <t>ショウメイ</t>
    </rPh>
    <rPh sb="6" eb="8">
      <t>キグ</t>
    </rPh>
    <rPh sb="9" eb="11">
      <t>デンチ</t>
    </rPh>
    <rPh sb="12" eb="14">
      <t>デンキュウ</t>
    </rPh>
    <rPh sb="14" eb="15">
      <t>ルイ</t>
    </rPh>
    <phoneticPr fontId="1"/>
  </si>
  <si>
    <t>　⑤電気機器</t>
    <rPh sb="2" eb="4">
      <t>デンキ</t>
    </rPh>
    <rPh sb="4" eb="6">
      <t>キキ</t>
    </rPh>
    <phoneticPr fontId="1"/>
  </si>
  <si>
    <t>　③A重油代</t>
    <rPh sb="3" eb="6">
      <t>ジュウユダイ</t>
    </rPh>
    <phoneticPr fontId="1"/>
  </si>
  <si>
    <t>　①不動産（建物・土地）</t>
    <rPh sb="6" eb="8">
      <t>タテモノ</t>
    </rPh>
    <rPh sb="9" eb="11">
      <t>トチ</t>
    </rPh>
    <phoneticPr fontId="1"/>
  </si>
  <si>
    <t>　①法務・財務・会計サービス</t>
    <phoneticPr fontId="1"/>
  </si>
  <si>
    <t>　⑥駐車券材料費</t>
    <rPh sb="2" eb="5">
      <t>チュウシャケン</t>
    </rPh>
    <rPh sb="5" eb="8">
      <t>ザイリョウヒ</t>
    </rPh>
    <phoneticPr fontId="1"/>
  </si>
  <si>
    <t>　　　（うち　機器等消耗品）</t>
    <phoneticPr fontId="1"/>
  </si>
  <si>
    <t>　　　（うち　諸手数料）</t>
    <rPh sb="7" eb="11">
      <t>ショテスウリョウ</t>
    </rPh>
    <phoneticPr fontId="1"/>
  </si>
  <si>
    <t>　　　（うち　看板・ポール等備品）</t>
    <phoneticPr fontId="1"/>
  </si>
  <si>
    <t>　　　（うち　衛生・清掃用品）</t>
    <rPh sb="7" eb="9">
      <t>エイセイ</t>
    </rPh>
    <rPh sb="10" eb="14">
      <t>セイソウヨウヒン</t>
    </rPh>
    <phoneticPr fontId="1"/>
  </si>
  <si>
    <t>　　　（うち　その他の保守料）</t>
    <phoneticPr fontId="1"/>
  </si>
  <si>
    <t>　　　（うち　ＡＥＤ）</t>
  </si>
  <si>
    <t>　　　（うち　寝具、衛生用品）</t>
    <rPh sb="10" eb="14">
      <t>エイセイヨウヒン</t>
    </rPh>
    <phoneticPr fontId="1"/>
  </si>
  <si>
    <t>　　　（うち　除雪・除草）</t>
    <phoneticPr fontId="1"/>
  </si>
  <si>
    <t>　　　（うち　集金・管理等手数料）</t>
  </si>
  <si>
    <t>（６）その他プラスチック</t>
    <phoneticPr fontId="1"/>
  </si>
  <si>
    <t>（８）その他屑・副産物</t>
    <phoneticPr fontId="1"/>
  </si>
  <si>
    <t>　　　（うち　有線放送通信費）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</si>
</sst>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.00_ ;[Red]\-#,##0.00\ "/>
    <numFmt numFmtId="178" formatCode="#,##0.000000_ ;[Red]\-#,##0.000000\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176" fontId="2" fillId="0" borderId="1" xfId="0" applyNumberFormat="1" applyFont="1" applyFill="1" applyBorder="1">
      <alignment vertical="center"/>
    </xf>
    <xf numFmtId="176" fontId="2" fillId="0" borderId="2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>
      <alignment vertical="center"/>
    </xf>
    <xf numFmtId="0" fontId="2" fillId="0" borderId="2" xfId="0" applyFont="1" applyFill="1" applyBorder="1">
      <alignment vertical="center"/>
    </xf>
    <xf numFmtId="177" fontId="2" fillId="0" borderId="2" xfId="0" applyNumberFormat="1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1" xfId="0" applyFont="1" applyFill="1" applyBorder="1">
      <alignment vertical="center"/>
    </xf>
    <xf numFmtId="177" fontId="2" fillId="0" borderId="1" xfId="0" applyNumberFormat="1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0" xfId="0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3" xfId="0" applyFont="1" applyFill="1" applyBorder="1">
      <alignment vertical="center"/>
    </xf>
    <xf numFmtId="177" fontId="2" fillId="0" borderId="3" xfId="0" applyNumberFormat="1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0" xfId="0" applyFont="1" applyFill="1" applyBorder="1">
      <alignment vertical="center"/>
    </xf>
    <xf numFmtId="178" fontId="2" fillId="0" borderId="2" xfId="0" applyNumberFormat="1" applyFont="1" applyFill="1" applyBorder="1">
      <alignment vertical="center"/>
    </xf>
    <xf numFmtId="0" fontId="2" fillId="0" borderId="11" xfId="0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8" fontId="2" fillId="0" borderId="0" xfId="0" applyNumberFormat="1" applyFont="1" applyFill="1" applyBorder="1">
      <alignment vertical="center"/>
    </xf>
    <xf numFmtId="0" fontId="2" fillId="0" borderId="12" xfId="0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178" fontId="2" fillId="0" borderId="3" xfId="0" applyNumberFormat="1" applyFont="1" applyFill="1" applyBorder="1">
      <alignment vertical="center"/>
    </xf>
    <xf numFmtId="178" fontId="2" fillId="0" borderId="1" xfId="0" applyNumberFormat="1" applyFont="1" applyFill="1" applyBorder="1">
      <alignment vertical="center"/>
    </xf>
    <xf numFmtId="0" fontId="2" fillId="0" borderId="12" xfId="0" applyFont="1" applyFill="1" applyBorder="1" applyAlignment="1">
      <alignment horizontal="center" vertical="center"/>
    </xf>
    <xf numFmtId="178" fontId="2" fillId="0" borderId="0" xfId="0" applyNumberFormat="1" applyFont="1" applyFill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316;&#26989;&#20013;&#12501;&#12457;&#12523;&#12480;&#65288;&#20445;&#23384;&#26399;&#38291;&#65297;&#24180;&#26410;&#28288;&#65289;/07_&#32113;&#35336;&#35519;&#26619;/01_&#29987;&#26989;&#36899;&#38306;&#34920;&#38306;&#20418;/08_&#20196;&#21644;&#65298;&#24180;&#65288;2020&#24180;&#65289;&#34920;&#38306;&#20418;/01_&#20196;&#21644;&#65298;&#24180;&#29987;&#26989;&#36899;&#38306;&#34920;/&#65298;&#65298;&#65294;02&#65289;&#26377;&#26009;&#39376;&#36554;&#22580;&#12395;&#38306;&#12377;&#12427;&#25237;&#20837;&#35519;&#26619;&#12539;&#12371;&#12435;&#21253;&#26989;&#12395;&#38306;&#12377;&#12427;&#25237;&#20837;&#35519;&#26619;&#12539;&#22320;&#26041;&#20844;&#20849;&#22243;&#20307;&#36939;&#36664;&#38306;&#36899;&#26045;&#35373;&#25237;&#20837;&#35519;&#26619;/18&#38598;&#35336;&#20316;&#26989;/01%20&#32013;&#21697;&#24460;&#12456;&#12521;&#12540;&#20462;&#27491;%20&#8230;&#12371;&#12428;&#12363;&#12425;&#20316;&#26989;/00-1&#26377;&#26009;&#39376;&#36554;&#22580;/&#26377;&#26009;&#39376;&#36554;&#22580;&#12395;&#38306;&#12377;&#12427;&#25237;&#20837;&#35519;&#26619;&#12288;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2有料駐車場　集計表"/>
      <sheetName val="（参考）H27有料駐車場　集計表"/>
      <sheetName val="H27、23比較"/>
      <sheetName val="構成比グラフ"/>
      <sheetName val="R2新旧対照表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3"/>
  <sheetViews>
    <sheetView tabSelected="1" view="pageBreakPreview" zoomScaleNormal="100" zoomScaleSheetLayoutView="100" workbookViewId="0">
      <selection activeCell="G82" sqref="G82"/>
    </sheetView>
  </sheetViews>
  <sheetFormatPr defaultRowHeight="13.5" x14ac:dyDescent="0.15"/>
  <cols>
    <col min="1" max="1" width="1.625" style="3" customWidth="1"/>
    <col min="2" max="2" width="40" style="3" customWidth="1"/>
    <col min="3" max="3" width="2.375" style="3" customWidth="1"/>
    <col min="4" max="4" width="14.375" style="3" customWidth="1"/>
    <col min="5" max="6" width="2.375" style="3" customWidth="1"/>
    <col min="7" max="7" width="14.625" style="3" customWidth="1"/>
    <col min="8" max="9" width="2.375" style="3" customWidth="1"/>
    <col min="10" max="10" width="13.75" style="3" customWidth="1"/>
    <col min="11" max="11" width="2.375" style="3" customWidth="1"/>
    <col min="12" max="12" width="1.625" style="3" customWidth="1"/>
    <col min="13" max="16384" width="9" style="3"/>
  </cols>
  <sheetData>
    <row r="1" spans="2:5" x14ac:dyDescent="0.15">
      <c r="B1" s="3" t="s">
        <v>66</v>
      </c>
    </row>
    <row r="3" spans="2:5" x14ac:dyDescent="0.15">
      <c r="B3" s="3" t="s">
        <v>36</v>
      </c>
    </row>
    <row r="4" spans="2:5" x14ac:dyDescent="0.15">
      <c r="B4" s="4" t="s">
        <v>67</v>
      </c>
      <c r="C4" s="5"/>
      <c r="D4" s="1">
        <v>111</v>
      </c>
      <c r="E4" s="6"/>
    </row>
    <row r="5" spans="2:5" x14ac:dyDescent="0.15">
      <c r="B5" s="4" t="s">
        <v>0</v>
      </c>
      <c r="C5" s="5"/>
      <c r="D5" s="1">
        <v>49492</v>
      </c>
      <c r="E5" s="6"/>
    </row>
    <row r="7" spans="2:5" x14ac:dyDescent="0.15">
      <c r="B7" s="3" t="s">
        <v>37</v>
      </c>
    </row>
    <row r="8" spans="2:5" x14ac:dyDescent="0.15">
      <c r="B8" s="7" t="s">
        <v>1</v>
      </c>
      <c r="C8" s="39" t="s">
        <v>2</v>
      </c>
      <c r="D8" s="40"/>
      <c r="E8" s="41"/>
    </row>
    <row r="9" spans="2:5" x14ac:dyDescent="0.15">
      <c r="B9" s="8" t="s">
        <v>3</v>
      </c>
      <c r="C9" s="9"/>
      <c r="D9" s="10">
        <v>0.125</v>
      </c>
      <c r="E9" s="11"/>
    </row>
    <row r="10" spans="2:5" x14ac:dyDescent="0.15">
      <c r="B10" s="4" t="s">
        <v>4</v>
      </c>
      <c r="C10" s="12"/>
      <c r="D10" s="13">
        <v>0.157</v>
      </c>
      <c r="E10" s="6"/>
    </row>
    <row r="11" spans="2:5" x14ac:dyDescent="0.15">
      <c r="B11" s="14" t="s">
        <v>5</v>
      </c>
      <c r="C11" s="15"/>
      <c r="D11" s="16">
        <v>4.91</v>
      </c>
      <c r="E11" s="17"/>
    </row>
    <row r="12" spans="2:5" x14ac:dyDescent="0.15">
      <c r="B12" s="4" t="s">
        <v>6</v>
      </c>
      <c r="C12" s="12"/>
      <c r="D12" s="13">
        <v>0.48</v>
      </c>
      <c r="E12" s="6"/>
    </row>
    <row r="13" spans="2:5" x14ac:dyDescent="0.15">
      <c r="B13" s="14" t="s">
        <v>7</v>
      </c>
      <c r="C13" s="15"/>
      <c r="D13" s="16">
        <v>6.1210000000000004</v>
      </c>
      <c r="E13" s="17"/>
    </row>
    <row r="14" spans="2:5" x14ac:dyDescent="0.15">
      <c r="B14" s="4" t="s">
        <v>8</v>
      </c>
      <c r="C14" s="12"/>
      <c r="D14" s="13">
        <v>88.207999999999998</v>
      </c>
      <c r="E14" s="6"/>
    </row>
    <row r="15" spans="2:5" x14ac:dyDescent="0.15">
      <c r="B15" s="22" t="s">
        <v>9</v>
      </c>
      <c r="C15" s="18"/>
      <c r="D15" s="19">
        <v>100</v>
      </c>
      <c r="E15" s="20"/>
    </row>
    <row r="17" spans="2:11" x14ac:dyDescent="0.15">
      <c r="B17" s="3" t="s">
        <v>68</v>
      </c>
    </row>
    <row r="18" spans="2:11" x14ac:dyDescent="0.15">
      <c r="B18" s="7" t="s">
        <v>46</v>
      </c>
      <c r="C18" s="5"/>
      <c r="D18" s="21" t="s">
        <v>47</v>
      </c>
      <c r="E18" s="6"/>
    </row>
    <row r="19" spans="2:11" x14ac:dyDescent="0.15">
      <c r="B19" s="4" t="s">
        <v>69</v>
      </c>
      <c r="C19" s="5"/>
      <c r="D19" s="1">
        <v>7108555</v>
      </c>
      <c r="E19" s="6"/>
    </row>
    <row r="21" spans="2:11" x14ac:dyDescent="0.15">
      <c r="B21" s="3" t="s">
        <v>70</v>
      </c>
    </row>
    <row r="22" spans="2:11" x14ac:dyDescent="0.15">
      <c r="B22" s="7" t="s">
        <v>46</v>
      </c>
      <c r="C22" s="5"/>
      <c r="D22" s="21" t="s">
        <v>47</v>
      </c>
      <c r="E22" s="6"/>
    </row>
    <row r="23" spans="2:11" x14ac:dyDescent="0.15">
      <c r="B23" s="4" t="s">
        <v>48</v>
      </c>
      <c r="C23" s="5"/>
      <c r="D23" s="1">
        <v>6145088.988853001</v>
      </c>
      <c r="E23" s="6"/>
    </row>
    <row r="25" spans="2:11" x14ac:dyDescent="0.15">
      <c r="B25" s="3" t="s">
        <v>71</v>
      </c>
    </row>
    <row r="26" spans="2:11" x14ac:dyDescent="0.15">
      <c r="B26" s="42" t="s">
        <v>10</v>
      </c>
      <c r="C26" s="44" t="s">
        <v>11</v>
      </c>
      <c r="D26" s="35"/>
      <c r="E26" s="35"/>
      <c r="F26" s="46" t="s">
        <v>72</v>
      </c>
      <c r="G26" s="35"/>
      <c r="H26" s="36"/>
      <c r="I26" s="34" t="s">
        <v>73</v>
      </c>
      <c r="J26" s="35"/>
      <c r="K26" s="36"/>
    </row>
    <row r="27" spans="2:11" x14ac:dyDescent="0.15">
      <c r="B27" s="43"/>
      <c r="C27" s="45"/>
      <c r="D27" s="37"/>
      <c r="E27" s="37"/>
      <c r="F27" s="45"/>
      <c r="G27" s="37"/>
      <c r="H27" s="38"/>
      <c r="I27" s="37"/>
      <c r="J27" s="37"/>
      <c r="K27" s="38"/>
    </row>
    <row r="28" spans="2:11" x14ac:dyDescent="0.15">
      <c r="B28" s="23" t="s">
        <v>12</v>
      </c>
      <c r="C28" s="23"/>
      <c r="D28" s="2">
        <v>1161168</v>
      </c>
      <c r="E28" s="11"/>
      <c r="F28" s="9"/>
      <c r="G28" s="24">
        <f>D28/$D$23</f>
        <v>0.18895869565214146</v>
      </c>
      <c r="H28" s="9"/>
      <c r="I28" s="23"/>
      <c r="J28" s="24">
        <f>D28/$D$19</f>
        <v>0.16334796593681838</v>
      </c>
      <c r="K28" s="11"/>
    </row>
    <row r="29" spans="2:11" x14ac:dyDescent="0.15">
      <c r="B29" s="5" t="s">
        <v>13</v>
      </c>
      <c r="C29" s="5"/>
      <c r="D29" s="1">
        <v>97285</v>
      </c>
      <c r="E29" s="6"/>
      <c r="F29" s="12"/>
      <c r="G29" s="24">
        <f t="shared" ref="G29:G92" si="0">D29/$D$23</f>
        <v>1.5831341120766833E-2</v>
      </c>
      <c r="H29" s="12"/>
      <c r="I29" s="5"/>
      <c r="J29" s="24">
        <f t="shared" ref="J29:J92" si="1">D29/$D$19</f>
        <v>1.3685622464762529E-2</v>
      </c>
      <c r="K29" s="6"/>
    </row>
    <row r="30" spans="2:11" x14ac:dyDescent="0.15">
      <c r="B30" s="25" t="s">
        <v>14</v>
      </c>
      <c r="C30" s="25"/>
      <c r="D30" s="26">
        <v>10606</v>
      </c>
      <c r="E30" s="17"/>
      <c r="F30" s="15"/>
      <c r="G30" s="24">
        <f t="shared" si="0"/>
        <v>1.7259310677581645E-3</v>
      </c>
      <c r="H30" s="15"/>
      <c r="I30" s="25"/>
      <c r="J30" s="24">
        <f t="shared" si="1"/>
        <v>1.4920050558798518E-3</v>
      </c>
      <c r="K30" s="17"/>
    </row>
    <row r="31" spans="2:11" x14ac:dyDescent="0.15">
      <c r="B31" s="5" t="s">
        <v>15</v>
      </c>
      <c r="C31" s="5"/>
      <c r="D31" s="1">
        <v>439747</v>
      </c>
      <c r="E31" s="6"/>
      <c r="F31" s="12"/>
      <c r="G31" s="24">
        <f t="shared" si="0"/>
        <v>7.1560721219446496E-2</v>
      </c>
      <c r="H31" s="12"/>
      <c r="I31" s="5"/>
      <c r="J31" s="24">
        <f t="shared" si="1"/>
        <v>6.186165824137254E-2</v>
      </c>
      <c r="K31" s="6"/>
    </row>
    <row r="32" spans="2:11" x14ac:dyDescent="0.15">
      <c r="B32" s="25" t="s">
        <v>16</v>
      </c>
      <c r="C32" s="25"/>
      <c r="D32" s="26">
        <v>1124051</v>
      </c>
      <c r="E32" s="17"/>
      <c r="F32" s="15"/>
      <c r="G32" s="24">
        <f t="shared" si="0"/>
        <v>0.18291858784128159</v>
      </c>
      <c r="H32" s="15"/>
      <c r="I32" s="25"/>
      <c r="J32" s="24">
        <f t="shared" si="1"/>
        <v>0.158126510943504</v>
      </c>
      <c r="K32" s="17"/>
    </row>
    <row r="33" spans="2:11" x14ac:dyDescent="0.15">
      <c r="B33" s="5" t="s">
        <v>74</v>
      </c>
      <c r="C33" s="5"/>
      <c r="D33" s="1">
        <v>41700</v>
      </c>
      <c r="E33" s="6"/>
      <c r="F33" s="12"/>
      <c r="G33" s="24">
        <f t="shared" si="0"/>
        <v>6.7859066118720968E-3</v>
      </c>
      <c r="H33" s="12"/>
      <c r="I33" s="5"/>
      <c r="J33" s="24">
        <f t="shared" si="1"/>
        <v>5.8661711135385465E-3</v>
      </c>
      <c r="K33" s="6"/>
    </row>
    <row r="34" spans="2:11" x14ac:dyDescent="0.15">
      <c r="B34" s="25" t="s">
        <v>17</v>
      </c>
      <c r="C34" s="25"/>
      <c r="D34" s="26">
        <f>SUM(D35:D40)</f>
        <v>197748.00332300001</v>
      </c>
      <c r="E34" s="17"/>
      <c r="F34" s="15"/>
      <c r="G34" s="24">
        <f t="shared" si="0"/>
        <v>3.2179843722639115E-2</v>
      </c>
      <c r="H34" s="15"/>
      <c r="I34" s="25"/>
      <c r="J34" s="24">
        <f t="shared" si="1"/>
        <v>2.7818312346602089E-2</v>
      </c>
      <c r="K34" s="17"/>
    </row>
    <row r="35" spans="2:11" x14ac:dyDescent="0.15">
      <c r="B35" s="25" t="s">
        <v>75</v>
      </c>
      <c r="C35" s="25"/>
      <c r="D35" s="26">
        <v>16580.072409</v>
      </c>
      <c r="E35" s="17"/>
      <c r="F35" s="15"/>
      <c r="G35" s="27">
        <f t="shared" si="0"/>
        <v>2.6981012706367201E-3</v>
      </c>
      <c r="H35" s="15"/>
      <c r="I35" s="25"/>
      <c r="J35" s="27">
        <f t="shared" si="1"/>
        <v>2.332411074965306E-3</v>
      </c>
      <c r="K35" s="17"/>
    </row>
    <row r="36" spans="2:11" x14ac:dyDescent="0.15">
      <c r="B36" s="25" t="s">
        <v>76</v>
      </c>
      <c r="C36" s="25"/>
      <c r="D36" s="26">
        <v>2830.5589989999999</v>
      </c>
      <c r="E36" s="17"/>
      <c r="F36" s="15"/>
      <c r="G36" s="27">
        <f t="shared" si="0"/>
        <v>4.606213195829296E-4</v>
      </c>
      <c r="H36" s="15"/>
      <c r="I36" s="25"/>
      <c r="J36" s="27">
        <f t="shared" si="1"/>
        <v>3.9819049005036886E-4</v>
      </c>
      <c r="K36" s="17"/>
    </row>
    <row r="37" spans="2:11" x14ac:dyDescent="0.15">
      <c r="B37" s="25" t="s">
        <v>77</v>
      </c>
      <c r="C37" s="25"/>
      <c r="D37" s="26">
        <v>171698.70936900002</v>
      </c>
      <c r="E37" s="17"/>
      <c r="F37" s="15"/>
      <c r="G37" s="27">
        <f t="shared" si="0"/>
        <v>2.7940801130863377E-2</v>
      </c>
      <c r="H37" s="15"/>
      <c r="I37" s="25"/>
      <c r="J37" s="27">
        <f t="shared" si="1"/>
        <v>2.4153813168639762E-2</v>
      </c>
      <c r="K37" s="17"/>
    </row>
    <row r="38" spans="2:11" x14ac:dyDescent="0.15">
      <c r="B38" s="25" t="s">
        <v>78</v>
      </c>
      <c r="C38" s="25"/>
      <c r="D38" s="26">
        <v>1382.1280800000002</v>
      </c>
      <c r="E38" s="17"/>
      <c r="F38" s="15"/>
      <c r="G38" s="27">
        <f t="shared" si="0"/>
        <v>2.2491587713491818E-4</v>
      </c>
      <c r="H38" s="15"/>
      <c r="I38" s="25"/>
      <c r="J38" s="27">
        <f t="shared" si="1"/>
        <v>1.944316503143044E-4</v>
      </c>
      <c r="K38" s="17"/>
    </row>
    <row r="39" spans="2:11" x14ac:dyDescent="0.15">
      <c r="B39" s="25" t="s">
        <v>79</v>
      </c>
      <c r="C39" s="25"/>
      <c r="D39" s="26">
        <v>1576.4544030000002</v>
      </c>
      <c r="E39" s="17"/>
      <c r="F39" s="15"/>
      <c r="G39" s="27">
        <f t="shared" si="0"/>
        <v>2.565389054348341E-4</v>
      </c>
      <c r="H39" s="15"/>
      <c r="I39" s="25"/>
      <c r="J39" s="27">
        <f t="shared" si="1"/>
        <v>2.2176861584386704E-4</v>
      </c>
      <c r="K39" s="17"/>
    </row>
    <row r="40" spans="2:11" x14ac:dyDescent="0.15">
      <c r="B40" s="28" t="s">
        <v>44</v>
      </c>
      <c r="C40" s="28"/>
      <c r="D40" s="29">
        <v>3680.0800629999994</v>
      </c>
      <c r="E40" s="20"/>
      <c r="F40" s="18"/>
      <c r="G40" s="30">
        <f t="shared" si="0"/>
        <v>5.988652189863401E-4</v>
      </c>
      <c r="H40" s="18"/>
      <c r="I40" s="28"/>
      <c r="J40" s="30">
        <f t="shared" si="1"/>
        <v>5.1769734678848228E-4</v>
      </c>
      <c r="K40" s="20"/>
    </row>
    <row r="41" spans="2:11" x14ac:dyDescent="0.15">
      <c r="B41" s="25" t="s">
        <v>38</v>
      </c>
      <c r="C41" s="25"/>
      <c r="D41" s="26">
        <f>SUM(D42:D45)</f>
        <v>1205</v>
      </c>
      <c r="E41" s="17"/>
      <c r="F41" s="15"/>
      <c r="G41" s="27">
        <f t="shared" si="0"/>
        <v>1.960915459785582E-4</v>
      </c>
      <c r="H41" s="15"/>
      <c r="I41" s="25"/>
      <c r="J41" s="27">
        <f t="shared" si="1"/>
        <v>1.6951405735764864E-4</v>
      </c>
      <c r="K41" s="17"/>
    </row>
    <row r="42" spans="2:11" x14ac:dyDescent="0.15">
      <c r="B42" s="25" t="s">
        <v>39</v>
      </c>
      <c r="C42" s="25"/>
      <c r="D42" s="26">
        <v>1032.243755</v>
      </c>
      <c r="E42" s="17"/>
      <c r="F42" s="15"/>
      <c r="G42" s="27">
        <f t="shared" si="0"/>
        <v>1.6797865041050795E-4</v>
      </c>
      <c r="H42" s="15"/>
      <c r="I42" s="25"/>
      <c r="J42" s="27">
        <f t="shared" si="1"/>
        <v>1.4521147476526523E-4</v>
      </c>
      <c r="K42" s="17"/>
    </row>
    <row r="43" spans="2:11" x14ac:dyDescent="0.15">
      <c r="B43" s="25" t="s">
        <v>40</v>
      </c>
      <c r="C43" s="25"/>
      <c r="D43" s="26">
        <v>172.75624500000001</v>
      </c>
      <c r="E43" s="17"/>
      <c r="F43" s="15"/>
      <c r="G43" s="27">
        <f t="shared" si="0"/>
        <v>2.8112895568050262E-5</v>
      </c>
      <c r="H43" s="15"/>
      <c r="I43" s="25"/>
      <c r="J43" s="27">
        <f t="shared" si="1"/>
        <v>2.4302582592383402E-5</v>
      </c>
      <c r="K43" s="17"/>
    </row>
    <row r="44" spans="2:11" x14ac:dyDescent="0.15">
      <c r="B44" s="25" t="s">
        <v>101</v>
      </c>
      <c r="C44" s="25"/>
      <c r="D44" s="26">
        <v>0</v>
      </c>
      <c r="E44" s="17"/>
      <c r="F44" s="15"/>
      <c r="G44" s="27">
        <f t="shared" si="0"/>
        <v>0</v>
      </c>
      <c r="H44" s="15"/>
      <c r="I44" s="25"/>
      <c r="J44" s="27">
        <f t="shared" si="1"/>
        <v>0</v>
      </c>
      <c r="K44" s="17"/>
    </row>
    <row r="45" spans="2:11" x14ac:dyDescent="0.15">
      <c r="B45" s="28" t="s">
        <v>45</v>
      </c>
      <c r="C45" s="28"/>
      <c r="D45" s="29">
        <v>0</v>
      </c>
      <c r="E45" s="20"/>
      <c r="F45" s="18"/>
      <c r="G45" s="30">
        <f t="shared" si="0"/>
        <v>0</v>
      </c>
      <c r="H45" s="18"/>
      <c r="I45" s="28"/>
      <c r="J45" s="30">
        <f t="shared" si="1"/>
        <v>0</v>
      </c>
      <c r="K45" s="20"/>
    </row>
    <row r="46" spans="2:11" x14ac:dyDescent="0.15">
      <c r="B46" s="25" t="s">
        <v>80</v>
      </c>
      <c r="C46" s="25"/>
      <c r="D46" s="26">
        <f>SUM(D47:D52)</f>
        <v>17320</v>
      </c>
      <c r="E46" s="17"/>
      <c r="F46" s="15"/>
      <c r="G46" s="27">
        <f t="shared" si="0"/>
        <v>2.8185108517416002E-3</v>
      </c>
      <c r="H46" s="15"/>
      <c r="I46" s="25"/>
      <c r="J46" s="27">
        <f t="shared" si="1"/>
        <v>2.4365008078294395E-3</v>
      </c>
      <c r="K46" s="17"/>
    </row>
    <row r="47" spans="2:11" x14ac:dyDescent="0.15">
      <c r="B47" s="25" t="s">
        <v>18</v>
      </c>
      <c r="C47" s="25"/>
      <c r="D47" s="26">
        <v>1139.5481159999999</v>
      </c>
      <c r="E47" s="17"/>
      <c r="F47" s="15"/>
      <c r="G47" s="27">
        <f t="shared" si="0"/>
        <v>1.8544045791152975E-4</v>
      </c>
      <c r="H47" s="15"/>
      <c r="I47" s="25"/>
      <c r="J47" s="27">
        <f t="shared" si="1"/>
        <v>1.6030657651238542E-4</v>
      </c>
      <c r="K47" s="17"/>
    </row>
    <row r="48" spans="2:11" x14ac:dyDescent="0.15">
      <c r="B48" s="25" t="s">
        <v>19</v>
      </c>
      <c r="C48" s="25"/>
      <c r="D48" s="26">
        <v>5873.7160330000006</v>
      </c>
      <c r="E48" s="17"/>
      <c r="F48" s="15"/>
      <c r="G48" s="27">
        <f t="shared" si="0"/>
        <v>9.5583905190872536E-4</v>
      </c>
      <c r="H48" s="15"/>
      <c r="I48" s="25"/>
      <c r="J48" s="27">
        <f t="shared" si="1"/>
        <v>8.2628832906265766E-4</v>
      </c>
      <c r="K48" s="17"/>
    </row>
    <row r="49" spans="2:11" x14ac:dyDescent="0.15">
      <c r="B49" s="25" t="s">
        <v>20</v>
      </c>
      <c r="C49" s="25"/>
      <c r="D49" s="26">
        <v>933.83441900000003</v>
      </c>
      <c r="E49" s="17"/>
      <c r="F49" s="15"/>
      <c r="G49" s="27">
        <f t="shared" si="0"/>
        <v>1.519643443234014E-4</v>
      </c>
      <c r="H49" s="15"/>
      <c r="I49" s="25"/>
      <c r="J49" s="27">
        <f t="shared" si="1"/>
        <v>1.3136768569702281E-4</v>
      </c>
      <c r="K49" s="17"/>
    </row>
    <row r="50" spans="2:11" x14ac:dyDescent="0.15">
      <c r="B50" s="25" t="s">
        <v>21</v>
      </c>
      <c r="C50" s="25"/>
      <c r="D50" s="26">
        <v>7530.543463</v>
      </c>
      <c r="E50" s="17"/>
      <c r="F50" s="15"/>
      <c r="G50" s="27">
        <f t="shared" si="0"/>
        <v>1.225457186488295E-3</v>
      </c>
      <c r="H50" s="15"/>
      <c r="I50" s="25"/>
      <c r="J50" s="27">
        <f t="shared" si="1"/>
        <v>1.0593634659927368E-3</v>
      </c>
      <c r="K50" s="17"/>
    </row>
    <row r="51" spans="2:11" x14ac:dyDescent="0.15">
      <c r="B51" s="25" t="s">
        <v>41</v>
      </c>
      <c r="C51" s="25"/>
      <c r="D51" s="26">
        <v>360.788791</v>
      </c>
      <c r="E51" s="17"/>
      <c r="F51" s="15"/>
      <c r="G51" s="27">
        <f t="shared" si="0"/>
        <v>5.8711727633962598E-5</v>
      </c>
      <c r="H51" s="15"/>
      <c r="I51" s="25"/>
      <c r="J51" s="27">
        <f t="shared" si="1"/>
        <v>5.0754167478481911E-5</v>
      </c>
      <c r="K51" s="17"/>
    </row>
    <row r="52" spans="2:11" x14ac:dyDescent="0.15">
      <c r="B52" s="25" t="s">
        <v>44</v>
      </c>
      <c r="C52" s="25"/>
      <c r="D52" s="26">
        <v>1481.5691780000002</v>
      </c>
      <c r="E52" s="17"/>
      <c r="F52" s="15"/>
      <c r="G52" s="27">
        <f t="shared" si="0"/>
        <v>2.4109808347568608E-4</v>
      </c>
      <c r="H52" s="15"/>
      <c r="I52" s="25"/>
      <c r="J52" s="27">
        <f t="shared" si="1"/>
        <v>2.0842058308615468E-4</v>
      </c>
      <c r="K52" s="17"/>
    </row>
    <row r="53" spans="2:11" x14ac:dyDescent="0.15">
      <c r="B53" s="25" t="s">
        <v>116</v>
      </c>
      <c r="C53" s="25" t="s">
        <v>49</v>
      </c>
      <c r="D53" s="26">
        <v>20</v>
      </c>
      <c r="E53" s="17" t="s">
        <v>23</v>
      </c>
      <c r="F53" s="15" t="s">
        <v>22</v>
      </c>
      <c r="G53" s="30">
        <f t="shared" si="0"/>
        <v>3.2546314685237878E-6</v>
      </c>
      <c r="H53" s="15" t="s">
        <v>23</v>
      </c>
      <c r="I53" s="25" t="s">
        <v>22</v>
      </c>
      <c r="J53" s="30">
        <f t="shared" si="1"/>
        <v>2.8135113254381517E-6</v>
      </c>
      <c r="K53" s="17" t="s">
        <v>50</v>
      </c>
    </row>
    <row r="54" spans="2:11" x14ac:dyDescent="0.15">
      <c r="B54" s="5" t="s">
        <v>81</v>
      </c>
      <c r="C54" s="5"/>
      <c r="D54" s="1">
        <v>2963</v>
      </c>
      <c r="E54" s="6"/>
      <c r="F54" s="12"/>
      <c r="G54" s="31">
        <f t="shared" si="0"/>
        <v>4.8217365206179916E-4</v>
      </c>
      <c r="H54" s="12"/>
      <c r="I54" s="5"/>
      <c r="J54" s="31">
        <f t="shared" si="1"/>
        <v>4.1682170286366218E-4</v>
      </c>
      <c r="K54" s="6"/>
    </row>
    <row r="55" spans="2:11" x14ac:dyDescent="0.15">
      <c r="B55" s="5" t="s">
        <v>82</v>
      </c>
      <c r="C55" s="5"/>
      <c r="D55" s="1">
        <v>5371</v>
      </c>
      <c r="E55" s="6"/>
      <c r="F55" s="12"/>
      <c r="G55" s="31">
        <f t="shared" si="0"/>
        <v>8.7403128087206318E-4</v>
      </c>
      <c r="H55" s="12"/>
      <c r="I55" s="5"/>
      <c r="J55" s="31">
        <f t="shared" si="1"/>
        <v>7.5556846644641565E-4</v>
      </c>
      <c r="K55" s="6"/>
    </row>
    <row r="56" spans="2:11" x14ac:dyDescent="0.15">
      <c r="B56" s="25" t="s">
        <v>83</v>
      </c>
      <c r="C56" s="25"/>
      <c r="D56" s="26">
        <f>SUM(D57:D58)</f>
        <v>7338</v>
      </c>
      <c r="E56" s="17"/>
      <c r="F56" s="15"/>
      <c r="G56" s="27">
        <f t="shared" si="0"/>
        <v>1.1941242858013778E-3</v>
      </c>
      <c r="H56" s="15"/>
      <c r="I56" s="25"/>
      <c r="J56" s="27">
        <f t="shared" si="1"/>
        <v>1.0322773053032578E-3</v>
      </c>
      <c r="K56" s="17"/>
    </row>
    <row r="57" spans="2:11" x14ac:dyDescent="0.15">
      <c r="B57" s="25" t="s">
        <v>84</v>
      </c>
      <c r="C57" s="25"/>
      <c r="D57" s="26">
        <v>393</v>
      </c>
      <c r="E57" s="17"/>
      <c r="F57" s="15"/>
      <c r="G57" s="27">
        <f t="shared" si="0"/>
        <v>6.3953508356492429E-5</v>
      </c>
      <c r="H57" s="15"/>
      <c r="I57" s="25"/>
      <c r="J57" s="27">
        <f t="shared" si="1"/>
        <v>5.5285497544859679E-5</v>
      </c>
      <c r="K57" s="17"/>
    </row>
    <row r="58" spans="2:11" x14ac:dyDescent="0.15">
      <c r="B58" s="28" t="s">
        <v>24</v>
      </c>
      <c r="C58" s="28"/>
      <c r="D58" s="29">
        <v>6945</v>
      </c>
      <c r="E58" s="20"/>
      <c r="F58" s="18"/>
      <c r="G58" s="30">
        <f t="shared" si="0"/>
        <v>1.1301707774448852E-3</v>
      </c>
      <c r="H58" s="18"/>
      <c r="I58" s="28"/>
      <c r="J58" s="30">
        <f t="shared" si="1"/>
        <v>9.7699180775839812E-4</v>
      </c>
      <c r="K58" s="20"/>
    </row>
    <row r="59" spans="2:11" x14ac:dyDescent="0.15">
      <c r="B59" s="25" t="s">
        <v>85</v>
      </c>
      <c r="C59" s="25"/>
      <c r="D59" s="26">
        <f>SUM(D60:D63)</f>
        <v>265337.988618</v>
      </c>
      <c r="E59" s="17"/>
      <c r="F59" s="15"/>
      <c r="G59" s="27">
        <f t="shared" si="0"/>
        <v>4.3178868377547468E-2</v>
      </c>
      <c r="H59" s="15"/>
      <c r="I59" s="25"/>
      <c r="J59" s="27">
        <f t="shared" si="1"/>
        <v>3.7326571802286122E-2</v>
      </c>
      <c r="K59" s="17"/>
    </row>
    <row r="60" spans="2:11" x14ac:dyDescent="0.15">
      <c r="B60" s="25" t="s">
        <v>25</v>
      </c>
      <c r="C60" s="25"/>
      <c r="D60" s="26">
        <v>146277.79430199999</v>
      </c>
      <c r="E60" s="17"/>
      <c r="F60" s="15"/>
      <c r="G60" s="27">
        <f t="shared" si="0"/>
        <v>2.3804015624076937E-2</v>
      </c>
      <c r="H60" s="15"/>
      <c r="I60" s="25"/>
      <c r="J60" s="27">
        <f t="shared" si="1"/>
        <v>2.0577711546439465E-2</v>
      </c>
      <c r="K60" s="17"/>
    </row>
    <row r="61" spans="2:11" x14ac:dyDescent="0.15">
      <c r="B61" s="25" t="s">
        <v>86</v>
      </c>
      <c r="C61" s="25"/>
      <c r="D61" s="26">
        <v>3147.751428</v>
      </c>
      <c r="E61" s="17"/>
      <c r="F61" s="15"/>
      <c r="G61" s="27">
        <f t="shared" si="0"/>
        <v>5.1223854263297451E-4</v>
      </c>
      <c r="H61" s="15"/>
      <c r="I61" s="25"/>
      <c r="J61" s="27">
        <f t="shared" si="1"/>
        <v>4.4281171461710571E-4</v>
      </c>
      <c r="K61" s="17"/>
    </row>
    <row r="62" spans="2:11" x14ac:dyDescent="0.15">
      <c r="B62" s="25" t="s">
        <v>87</v>
      </c>
      <c r="C62" s="25"/>
      <c r="D62" s="26">
        <v>94186.28456</v>
      </c>
      <c r="E62" s="17"/>
      <c r="F62" s="15"/>
      <c r="G62" s="27">
        <f t="shared" si="0"/>
        <v>1.5327082281615608E-2</v>
      </c>
      <c r="H62" s="15"/>
      <c r="I62" s="25"/>
      <c r="J62" s="27">
        <f t="shared" si="1"/>
        <v>1.3249708915525026E-2</v>
      </c>
      <c r="K62" s="17"/>
    </row>
    <row r="63" spans="2:11" x14ac:dyDescent="0.15">
      <c r="B63" s="25" t="s">
        <v>45</v>
      </c>
      <c r="C63" s="25"/>
      <c r="D63" s="26">
        <v>21726.158327999998</v>
      </c>
      <c r="E63" s="17"/>
      <c r="F63" s="15"/>
      <c r="G63" s="27">
        <f t="shared" si="0"/>
        <v>3.5355319292219474E-3</v>
      </c>
      <c r="H63" s="15"/>
      <c r="I63" s="25"/>
      <c r="J63" s="27">
        <f t="shared" si="1"/>
        <v>3.0563396257045207E-3</v>
      </c>
      <c r="K63" s="17"/>
    </row>
    <row r="64" spans="2:11" x14ac:dyDescent="0.15">
      <c r="B64" s="28" t="s">
        <v>109</v>
      </c>
      <c r="C64" s="28" t="s">
        <v>49</v>
      </c>
      <c r="D64" s="29">
        <v>10552</v>
      </c>
      <c r="E64" s="20" t="s">
        <v>23</v>
      </c>
      <c r="F64" s="18" t="s">
        <v>22</v>
      </c>
      <c r="G64" s="30">
        <f t="shared" si="0"/>
        <v>1.7171435627931504E-3</v>
      </c>
      <c r="H64" s="18" t="s">
        <v>23</v>
      </c>
      <c r="I64" s="28" t="s">
        <v>22</v>
      </c>
      <c r="J64" s="30">
        <f t="shared" si="1"/>
        <v>1.4844085753011689E-3</v>
      </c>
      <c r="K64" s="20" t="s">
        <v>50</v>
      </c>
    </row>
    <row r="65" spans="2:11" x14ac:dyDescent="0.15">
      <c r="B65" s="5" t="s">
        <v>88</v>
      </c>
      <c r="C65" s="5"/>
      <c r="D65" s="1">
        <v>244</v>
      </c>
      <c r="E65" s="6"/>
      <c r="F65" s="12"/>
      <c r="G65" s="31">
        <f t="shared" si="0"/>
        <v>3.9706503915990209E-5</v>
      </c>
      <c r="H65" s="12"/>
      <c r="I65" s="5"/>
      <c r="J65" s="31">
        <f t="shared" si="1"/>
        <v>3.4324838170345452E-5</v>
      </c>
      <c r="K65" s="6"/>
    </row>
    <row r="66" spans="2:11" x14ac:dyDescent="0.15">
      <c r="B66" s="5" t="s">
        <v>89</v>
      </c>
      <c r="C66" s="5"/>
      <c r="D66" s="1">
        <v>27088</v>
      </c>
      <c r="E66" s="6"/>
      <c r="F66" s="12"/>
      <c r="G66" s="31">
        <f t="shared" si="0"/>
        <v>4.4080728609686183E-3</v>
      </c>
      <c r="H66" s="12"/>
      <c r="I66" s="5"/>
      <c r="J66" s="31">
        <f t="shared" si="1"/>
        <v>3.8106197391734324E-3</v>
      </c>
      <c r="K66" s="6"/>
    </row>
    <row r="67" spans="2:11" x14ac:dyDescent="0.15">
      <c r="B67" s="23" t="s">
        <v>90</v>
      </c>
      <c r="C67" s="23"/>
      <c r="D67" s="2">
        <f>SUM(D68:D73)</f>
        <v>1431526.6987600003</v>
      </c>
      <c r="E67" s="11"/>
      <c r="F67" s="9"/>
      <c r="G67" s="27">
        <f t="shared" si="0"/>
        <v>0.23295459209081348</v>
      </c>
      <c r="H67" s="9"/>
      <c r="I67" s="23"/>
      <c r="J67" s="27">
        <f t="shared" si="1"/>
        <v>0.20138082898141751</v>
      </c>
      <c r="K67" s="11"/>
    </row>
    <row r="68" spans="2:11" x14ac:dyDescent="0.15">
      <c r="B68" s="25" t="s">
        <v>102</v>
      </c>
      <c r="C68" s="25"/>
      <c r="D68" s="26">
        <v>1400652.0161600001</v>
      </c>
      <c r="E68" s="17"/>
      <c r="F68" s="15"/>
      <c r="G68" s="27">
        <f t="shared" si="0"/>
        <v>0.22793030641228126</v>
      </c>
      <c r="H68" s="15"/>
      <c r="I68" s="25"/>
      <c r="J68" s="27">
        <f t="shared" si="1"/>
        <v>0.19703751552319707</v>
      </c>
      <c r="K68" s="17"/>
    </row>
    <row r="69" spans="2:11" x14ac:dyDescent="0.15">
      <c r="B69" s="25" t="s">
        <v>52</v>
      </c>
      <c r="C69" s="25"/>
      <c r="D69" s="26">
        <v>1386.132464</v>
      </c>
      <c r="E69" s="17"/>
      <c r="F69" s="15"/>
      <c r="G69" s="27">
        <f t="shared" si="0"/>
        <v>2.2556751684384081E-4</v>
      </c>
      <c r="H69" s="15"/>
      <c r="I69" s="25"/>
      <c r="J69" s="27">
        <f t="shared" si="1"/>
        <v>1.9499496930107456E-4</v>
      </c>
      <c r="K69" s="17"/>
    </row>
    <row r="70" spans="2:11" x14ac:dyDescent="0.15">
      <c r="B70" s="25" t="s">
        <v>53</v>
      </c>
      <c r="C70" s="25"/>
      <c r="D70" s="26">
        <v>6976.656336</v>
      </c>
      <c r="E70" s="17"/>
      <c r="F70" s="15"/>
      <c r="G70" s="27">
        <f t="shared" si="0"/>
        <v>1.1353222628110733E-3</v>
      </c>
      <c r="H70" s="15"/>
      <c r="I70" s="25"/>
      <c r="J70" s="27">
        <f t="shared" si="1"/>
        <v>9.81445080751292E-4</v>
      </c>
      <c r="K70" s="17"/>
    </row>
    <row r="71" spans="2:11" x14ac:dyDescent="0.15">
      <c r="B71" s="25" t="s">
        <v>54</v>
      </c>
      <c r="C71" s="25"/>
      <c r="D71" s="26">
        <v>1706.1641520000001</v>
      </c>
      <c r="E71" s="17"/>
      <c r="F71" s="15"/>
      <c r="G71" s="27">
        <f t="shared" si="0"/>
        <v>2.7764677697832016E-4</v>
      </c>
      <c r="H71" s="15"/>
      <c r="I71" s="25"/>
      <c r="J71" s="27">
        <f t="shared" si="1"/>
        <v>2.4001560823542901E-4</v>
      </c>
      <c r="K71" s="17"/>
    </row>
    <row r="72" spans="2:11" x14ac:dyDescent="0.15">
      <c r="B72" s="25" t="s">
        <v>55</v>
      </c>
      <c r="C72" s="25"/>
      <c r="D72" s="26">
        <v>17608.729648</v>
      </c>
      <c r="E72" s="17"/>
      <c r="F72" s="15"/>
      <c r="G72" s="27">
        <f t="shared" si="0"/>
        <v>2.8654962816554298E-3</v>
      </c>
      <c r="H72" s="15"/>
      <c r="I72" s="25"/>
      <c r="J72" s="27">
        <f t="shared" si="1"/>
        <v>2.4771180145613278E-3</v>
      </c>
      <c r="K72" s="17"/>
    </row>
    <row r="73" spans="2:11" x14ac:dyDescent="0.15">
      <c r="B73" s="25" t="s">
        <v>44</v>
      </c>
      <c r="C73" s="25"/>
      <c r="D73" s="26">
        <v>3197</v>
      </c>
      <c r="E73" s="17"/>
      <c r="F73" s="15"/>
      <c r="G73" s="27">
        <f t="shared" si="0"/>
        <v>5.2025284024352744E-4</v>
      </c>
      <c r="H73" s="15"/>
      <c r="I73" s="25"/>
      <c r="J73" s="27">
        <f t="shared" si="1"/>
        <v>4.4973978537128856E-4</v>
      </c>
      <c r="K73" s="17"/>
    </row>
    <row r="74" spans="2:11" x14ac:dyDescent="0.15">
      <c r="B74" s="25" t="s">
        <v>111</v>
      </c>
      <c r="C74" s="25" t="s">
        <v>22</v>
      </c>
      <c r="D74" s="26">
        <v>489</v>
      </c>
      <c r="E74" s="17" t="s">
        <v>23</v>
      </c>
      <c r="F74" s="15" t="s">
        <v>22</v>
      </c>
      <c r="G74" s="27">
        <f t="shared" si="0"/>
        <v>7.9575739405406609E-5</v>
      </c>
      <c r="H74" s="15" t="s">
        <v>23</v>
      </c>
      <c r="I74" s="25" t="s">
        <v>22</v>
      </c>
      <c r="J74" s="27">
        <f t="shared" si="1"/>
        <v>6.8790351906962809E-5</v>
      </c>
      <c r="K74" s="17" t="s">
        <v>23</v>
      </c>
    </row>
    <row r="75" spans="2:11" x14ac:dyDescent="0.15">
      <c r="B75" s="25" t="s">
        <v>110</v>
      </c>
      <c r="C75" s="25" t="s">
        <v>22</v>
      </c>
      <c r="D75" s="26">
        <v>52</v>
      </c>
      <c r="E75" s="17" t="s">
        <v>23</v>
      </c>
      <c r="F75" s="15" t="s">
        <v>22</v>
      </c>
      <c r="G75" s="30">
        <f t="shared" si="0"/>
        <v>8.462041818161848E-6</v>
      </c>
      <c r="H75" s="15" t="s">
        <v>23</v>
      </c>
      <c r="I75" s="25" t="s">
        <v>22</v>
      </c>
      <c r="J75" s="30">
        <f t="shared" si="1"/>
        <v>7.3151294461391946E-6</v>
      </c>
      <c r="K75" s="17" t="s">
        <v>23</v>
      </c>
    </row>
    <row r="76" spans="2:11" x14ac:dyDescent="0.15">
      <c r="B76" s="5" t="s">
        <v>91</v>
      </c>
      <c r="C76" s="5"/>
      <c r="D76" s="1">
        <v>6602</v>
      </c>
      <c r="E76" s="6"/>
      <c r="F76" s="12"/>
      <c r="G76" s="31">
        <f t="shared" si="0"/>
        <v>1.0743538477597024E-3</v>
      </c>
      <c r="H76" s="12"/>
      <c r="I76" s="5"/>
      <c r="J76" s="31">
        <f t="shared" si="1"/>
        <v>9.2874008852713381E-4</v>
      </c>
      <c r="K76" s="6"/>
    </row>
    <row r="77" spans="2:11" x14ac:dyDescent="0.15">
      <c r="B77" s="25" t="s">
        <v>92</v>
      </c>
      <c r="C77" s="25"/>
      <c r="D77" s="26">
        <f>SUM(D78:D79)</f>
        <v>1016</v>
      </c>
      <c r="E77" s="17"/>
      <c r="F77" s="15"/>
      <c r="G77" s="27">
        <f t="shared" si="0"/>
        <v>1.6533527860100841E-4</v>
      </c>
      <c r="H77" s="15"/>
      <c r="I77" s="25"/>
      <c r="J77" s="27">
        <f t="shared" si="1"/>
        <v>1.4292637533225809E-4</v>
      </c>
      <c r="K77" s="17"/>
    </row>
    <row r="78" spans="2:11" x14ac:dyDescent="0.15">
      <c r="B78" s="25" t="s">
        <v>93</v>
      </c>
      <c r="C78" s="25"/>
      <c r="D78" s="26">
        <v>926</v>
      </c>
      <c r="E78" s="17"/>
      <c r="F78" s="15"/>
      <c r="G78" s="27">
        <f t="shared" si="0"/>
        <v>1.5068943699265137E-4</v>
      </c>
      <c r="H78" s="15"/>
      <c r="I78" s="25"/>
      <c r="J78" s="27">
        <f t="shared" si="1"/>
        <v>1.3026557436778642E-4</v>
      </c>
      <c r="K78" s="17"/>
    </row>
    <row r="79" spans="2:11" x14ac:dyDescent="0.15">
      <c r="B79" s="28" t="s">
        <v>94</v>
      </c>
      <c r="C79" s="28"/>
      <c r="D79" s="29">
        <v>90</v>
      </c>
      <c r="E79" s="20"/>
      <c r="F79" s="18"/>
      <c r="G79" s="30">
        <f t="shared" si="0"/>
        <v>1.4645841608357044E-5</v>
      </c>
      <c r="H79" s="18"/>
      <c r="I79" s="28"/>
      <c r="J79" s="30">
        <f t="shared" si="1"/>
        <v>1.2660800964471683E-5</v>
      </c>
      <c r="K79" s="20"/>
    </row>
    <row r="80" spans="2:11" x14ac:dyDescent="0.15">
      <c r="B80" s="5" t="s">
        <v>95</v>
      </c>
      <c r="C80" s="5"/>
      <c r="D80" s="1">
        <v>3969</v>
      </c>
      <c r="E80" s="6"/>
      <c r="F80" s="12"/>
      <c r="G80" s="31">
        <f t="shared" si="0"/>
        <v>6.4588161492854564E-4</v>
      </c>
      <c r="H80" s="12"/>
      <c r="I80" s="5"/>
      <c r="J80" s="31">
        <f t="shared" si="1"/>
        <v>5.5834132253320117E-4</v>
      </c>
      <c r="K80" s="6"/>
    </row>
    <row r="81" spans="2:11" x14ac:dyDescent="0.15">
      <c r="B81" s="5" t="s">
        <v>96</v>
      </c>
      <c r="C81" s="5"/>
      <c r="D81" s="1">
        <v>253153</v>
      </c>
      <c r="E81" s="6"/>
      <c r="F81" s="12"/>
      <c r="G81" s="31">
        <f t="shared" si="0"/>
        <v>4.1195986007560123E-2</v>
      </c>
      <c r="H81" s="12"/>
      <c r="I81" s="5"/>
      <c r="J81" s="31">
        <f t="shared" si="1"/>
        <v>3.5612441628432218E-2</v>
      </c>
      <c r="K81" s="6"/>
    </row>
    <row r="82" spans="2:11" x14ac:dyDescent="0.15">
      <c r="B82" s="25" t="s">
        <v>97</v>
      </c>
      <c r="C82" s="25"/>
      <c r="D82" s="26">
        <f>SUM(D83:D91)</f>
        <v>888907.99538799992</v>
      </c>
      <c r="E82" s="17"/>
      <c r="F82" s="15"/>
      <c r="G82" s="27">
        <f t="shared" si="0"/>
        <v>0.14465339672060912</v>
      </c>
      <c r="H82" s="15"/>
      <c r="I82" s="25"/>
      <c r="J82" s="27">
        <f t="shared" si="1"/>
        <v>0.12504763561483309</v>
      </c>
      <c r="K82" s="17"/>
    </row>
    <row r="83" spans="2:11" x14ac:dyDescent="0.15">
      <c r="B83" s="25" t="s">
        <v>103</v>
      </c>
      <c r="C83" s="25"/>
      <c r="D83" s="26">
        <v>10886.069241000001</v>
      </c>
      <c r="E83" s="17"/>
      <c r="F83" s="15"/>
      <c r="G83" s="27">
        <f t="shared" si="0"/>
        <v>1.7715071760143733E-3</v>
      </c>
      <c r="H83" s="15"/>
      <c r="I83" s="25"/>
      <c r="J83" s="27">
        <f t="shared" si="1"/>
        <v>1.5314039549528702E-3</v>
      </c>
      <c r="K83" s="17"/>
    </row>
    <row r="84" spans="2:11" x14ac:dyDescent="0.15">
      <c r="B84" s="25" t="s">
        <v>56</v>
      </c>
      <c r="C84" s="25"/>
      <c r="D84" s="26">
        <v>5467.7497560000002</v>
      </c>
      <c r="E84" s="17"/>
      <c r="F84" s="15"/>
      <c r="G84" s="27">
        <f t="shared" si="0"/>
        <v>8.8977552089454309E-4</v>
      </c>
      <c r="H84" s="15"/>
      <c r="I84" s="25"/>
      <c r="J84" s="27">
        <f t="shared" si="1"/>
        <v>7.6917879315838448E-4</v>
      </c>
      <c r="K84" s="17"/>
    </row>
    <row r="85" spans="2:11" x14ac:dyDescent="0.15">
      <c r="B85" s="25" t="s">
        <v>57</v>
      </c>
      <c r="C85" s="25"/>
      <c r="D85" s="26">
        <v>256844.52869199999</v>
      </c>
      <c r="E85" s="17"/>
      <c r="F85" s="15"/>
      <c r="G85" s="27">
        <f t="shared" si="0"/>
        <v>4.1796714279957202E-2</v>
      </c>
      <c r="H85" s="15"/>
      <c r="I85" s="25"/>
      <c r="J85" s="27">
        <f t="shared" si="1"/>
        <v>3.613174951758831E-2</v>
      </c>
      <c r="K85" s="17"/>
    </row>
    <row r="86" spans="2:11" x14ac:dyDescent="0.15">
      <c r="B86" s="25" t="s">
        <v>58</v>
      </c>
      <c r="C86" s="25"/>
      <c r="D86" s="26">
        <v>106592.529224</v>
      </c>
      <c r="E86" s="17"/>
      <c r="F86" s="15"/>
      <c r="G86" s="27">
        <f t="shared" si="0"/>
        <v>1.7345969996098592E-2</v>
      </c>
      <c r="H86" s="15"/>
      <c r="I86" s="25"/>
      <c r="J86" s="27">
        <f t="shared" si="1"/>
        <v>1.4994964408941058E-2</v>
      </c>
      <c r="K86" s="17"/>
    </row>
    <row r="87" spans="2:11" x14ac:dyDescent="0.15">
      <c r="B87" s="25" t="s">
        <v>59</v>
      </c>
      <c r="C87" s="25"/>
      <c r="D87" s="26">
        <v>248840.113212</v>
      </c>
      <c r="E87" s="17"/>
      <c r="F87" s="15"/>
      <c r="G87" s="27">
        <f t="shared" si="0"/>
        <v>4.0494143154539856E-2</v>
      </c>
      <c r="H87" s="15"/>
      <c r="I87" s="25"/>
      <c r="J87" s="27">
        <f t="shared" si="1"/>
        <v>3.5005723837263691E-2</v>
      </c>
      <c r="K87" s="17"/>
    </row>
    <row r="88" spans="2:11" x14ac:dyDescent="0.15">
      <c r="B88" s="25" t="s">
        <v>60</v>
      </c>
      <c r="C88" s="25"/>
      <c r="D88" s="26">
        <v>228974.652715</v>
      </c>
      <c r="E88" s="17"/>
      <c r="F88" s="15"/>
      <c r="G88" s="27">
        <f t="shared" si="0"/>
        <v>3.7261405511027239E-2</v>
      </c>
      <c r="H88" s="15"/>
      <c r="I88" s="25"/>
      <c r="J88" s="27">
        <f t="shared" si="1"/>
        <v>3.2211138932596008E-2</v>
      </c>
      <c r="K88" s="17"/>
    </row>
    <row r="89" spans="2:11" x14ac:dyDescent="0.15">
      <c r="B89" s="25" t="s">
        <v>61</v>
      </c>
      <c r="C89" s="25"/>
      <c r="D89" s="26">
        <v>5593.6241380000001</v>
      </c>
      <c r="E89" s="17"/>
      <c r="F89" s="15"/>
      <c r="G89" s="27">
        <f t="shared" si="0"/>
        <v>9.1025925713145227E-4</v>
      </c>
      <c r="H89" s="15"/>
      <c r="I89" s="25"/>
      <c r="J89" s="27">
        <f t="shared" si="1"/>
        <v>7.8688624312536098E-4</v>
      </c>
      <c r="K89" s="17"/>
    </row>
    <row r="90" spans="2:11" x14ac:dyDescent="0.15">
      <c r="B90" s="25" t="s">
        <v>62</v>
      </c>
      <c r="C90" s="25"/>
      <c r="D90" s="26">
        <v>13835.99871</v>
      </c>
      <c r="E90" s="17"/>
      <c r="F90" s="15"/>
      <c r="G90" s="27">
        <f t="shared" si="0"/>
        <v>2.2515538400010265E-3</v>
      </c>
      <c r="H90" s="15"/>
      <c r="I90" s="25"/>
      <c r="J90" s="27">
        <f t="shared" si="1"/>
        <v>1.9463869534666327E-3</v>
      </c>
      <c r="K90" s="17"/>
    </row>
    <row r="91" spans="2:11" x14ac:dyDescent="0.15">
      <c r="B91" s="25" t="s">
        <v>63</v>
      </c>
      <c r="C91" s="25"/>
      <c r="D91" s="26">
        <v>11872.7297</v>
      </c>
      <c r="E91" s="17"/>
      <c r="F91" s="15"/>
      <c r="G91" s="27">
        <f t="shared" si="0"/>
        <v>1.9320679849448494E-3</v>
      </c>
      <c r="H91" s="15"/>
      <c r="I91" s="25"/>
      <c r="J91" s="27">
        <f t="shared" si="1"/>
        <v>1.6702029737407954E-3</v>
      </c>
      <c r="K91" s="17"/>
    </row>
    <row r="92" spans="2:11" x14ac:dyDescent="0.15">
      <c r="B92" s="25" t="s">
        <v>112</v>
      </c>
      <c r="C92" s="25" t="s">
        <v>49</v>
      </c>
      <c r="D92" s="26">
        <v>4277</v>
      </c>
      <c r="E92" s="17" t="s">
        <v>50</v>
      </c>
      <c r="F92" s="15" t="s">
        <v>49</v>
      </c>
      <c r="G92" s="27">
        <f t="shared" si="0"/>
        <v>6.9600293954381204E-4</v>
      </c>
      <c r="H92" s="15" t="s">
        <v>50</v>
      </c>
      <c r="I92" s="25" t="s">
        <v>49</v>
      </c>
      <c r="J92" s="27">
        <f t="shared" si="1"/>
        <v>6.0166939694494869E-4</v>
      </c>
      <c r="K92" s="17" t="s">
        <v>50</v>
      </c>
    </row>
    <row r="93" spans="2:11" x14ac:dyDescent="0.15">
      <c r="B93" s="28" t="s">
        <v>106</v>
      </c>
      <c r="C93" s="28" t="s">
        <v>49</v>
      </c>
      <c r="D93" s="29">
        <v>1404</v>
      </c>
      <c r="E93" s="20" t="s">
        <v>50</v>
      </c>
      <c r="F93" s="18" t="s">
        <v>49</v>
      </c>
      <c r="G93" s="30">
        <f t="shared" ref="G93:G108" si="2">D93/$D$23</f>
        <v>2.2847512909036989E-4</v>
      </c>
      <c r="H93" s="18" t="s">
        <v>50</v>
      </c>
      <c r="I93" s="28" t="s">
        <v>49</v>
      </c>
      <c r="J93" s="30">
        <f t="shared" ref="J93:J108" si="3">D93/$D$19</f>
        <v>1.9750849504575823E-4</v>
      </c>
      <c r="K93" s="20" t="s">
        <v>50</v>
      </c>
    </row>
    <row r="94" spans="2:11" x14ac:dyDescent="0.15">
      <c r="B94" s="25" t="s">
        <v>98</v>
      </c>
      <c r="C94" s="25"/>
      <c r="D94" s="26">
        <f>SUM(D95:D101)</f>
        <v>79163.997635000007</v>
      </c>
      <c r="E94" s="17"/>
      <c r="F94" s="15"/>
      <c r="G94" s="27">
        <f t="shared" si="2"/>
        <v>1.2882481893850686E-2</v>
      </c>
      <c r="H94" s="15"/>
      <c r="I94" s="25"/>
      <c r="J94" s="27">
        <f t="shared" si="3"/>
        <v>1.1136440195651579E-2</v>
      </c>
      <c r="K94" s="17"/>
    </row>
    <row r="95" spans="2:11" x14ac:dyDescent="0.15">
      <c r="B95" s="25" t="s">
        <v>26</v>
      </c>
      <c r="C95" s="25"/>
      <c r="D95" s="26">
        <v>7050.8681299999998</v>
      </c>
      <c r="E95" s="17"/>
      <c r="F95" s="15"/>
      <c r="G95" s="27">
        <f t="shared" si="2"/>
        <v>1.1473988648154736E-3</v>
      </c>
      <c r="H95" s="15"/>
      <c r="I95" s="25"/>
      <c r="J95" s="27">
        <f t="shared" si="3"/>
        <v>9.9188486689629602E-4</v>
      </c>
      <c r="K95" s="17"/>
    </row>
    <row r="96" spans="2:11" x14ac:dyDescent="0.15">
      <c r="B96" s="25" t="s">
        <v>27</v>
      </c>
      <c r="C96" s="25"/>
      <c r="D96" s="26">
        <v>2432.3662399999998</v>
      </c>
      <c r="E96" s="17"/>
      <c r="F96" s="15"/>
      <c r="G96" s="27">
        <f t="shared" si="2"/>
        <v>3.9582278538394418E-4</v>
      </c>
      <c r="H96" s="15"/>
      <c r="I96" s="25"/>
      <c r="J96" s="27">
        <f t="shared" si="3"/>
        <v>3.4217449819267065E-4</v>
      </c>
      <c r="K96" s="17"/>
    </row>
    <row r="97" spans="2:11" x14ac:dyDescent="0.15">
      <c r="B97" s="25" t="s">
        <v>64</v>
      </c>
      <c r="C97" s="25"/>
      <c r="D97" s="26">
        <v>95.880570000000006</v>
      </c>
      <c r="E97" s="17"/>
      <c r="F97" s="15"/>
      <c r="G97" s="27">
        <f t="shared" si="2"/>
        <v>1.5602796017099892E-5</v>
      </c>
      <c r="H97" s="15"/>
      <c r="I97" s="25"/>
      <c r="J97" s="27">
        <f t="shared" si="3"/>
        <v>1.3488053479223274E-5</v>
      </c>
      <c r="K97" s="17"/>
    </row>
    <row r="98" spans="2:11" x14ac:dyDescent="0.15">
      <c r="B98" s="25" t="s">
        <v>99</v>
      </c>
      <c r="C98" s="25"/>
      <c r="D98" s="26">
        <v>798.12063499999999</v>
      </c>
      <c r="E98" s="17"/>
      <c r="F98" s="15"/>
      <c r="G98" s="27">
        <f t="shared" si="2"/>
        <v>1.2987942671745939E-4</v>
      </c>
      <c r="H98" s="15"/>
      <c r="I98" s="25"/>
      <c r="J98" s="27">
        <f t="shared" si="3"/>
        <v>1.1227607228191946E-4</v>
      </c>
      <c r="K98" s="17"/>
    </row>
    <row r="99" spans="2:11" x14ac:dyDescent="0.15">
      <c r="B99" s="25" t="s">
        <v>100</v>
      </c>
      <c r="C99" s="25"/>
      <c r="D99" s="26">
        <v>1959.99926</v>
      </c>
      <c r="E99" s="17"/>
      <c r="F99" s="15"/>
      <c r="G99" s="27">
        <f t="shared" si="2"/>
        <v>3.1895376349396685E-4</v>
      </c>
      <c r="H99" s="15"/>
      <c r="I99" s="25"/>
      <c r="J99" s="27">
        <f t="shared" si="3"/>
        <v>2.7572400579301985E-4</v>
      </c>
      <c r="K99" s="17"/>
    </row>
    <row r="100" spans="2:11" x14ac:dyDescent="0.15">
      <c r="B100" s="25" t="s">
        <v>104</v>
      </c>
      <c r="C100" s="25"/>
      <c r="D100" s="26">
        <v>43454.847760000004</v>
      </c>
      <c r="E100" s="17"/>
      <c r="F100" s="15"/>
      <c r="G100" s="27">
        <f t="shared" si="2"/>
        <v>7.071475748980322E-3</v>
      </c>
      <c r="H100" s="15"/>
      <c r="I100" s="25"/>
      <c r="J100" s="27">
        <f t="shared" si="3"/>
        <v>6.1130353158975357E-3</v>
      </c>
      <c r="K100" s="17"/>
    </row>
    <row r="101" spans="2:11" x14ac:dyDescent="0.15">
      <c r="B101" s="25" t="s">
        <v>65</v>
      </c>
      <c r="C101" s="25"/>
      <c r="D101" s="26">
        <v>23371.91504</v>
      </c>
      <c r="E101" s="17"/>
      <c r="F101" s="15"/>
      <c r="G101" s="27">
        <f t="shared" si="2"/>
        <v>3.8033485084424199E-3</v>
      </c>
      <c r="H101" s="15"/>
      <c r="I101" s="25"/>
      <c r="J101" s="27">
        <f t="shared" si="3"/>
        <v>3.2878573831109136E-3</v>
      </c>
      <c r="K101" s="17"/>
    </row>
    <row r="102" spans="2:11" x14ac:dyDescent="0.15">
      <c r="B102" s="25" t="s">
        <v>105</v>
      </c>
      <c r="C102" s="25" t="s">
        <v>49</v>
      </c>
      <c r="D102" s="26">
        <v>7177</v>
      </c>
      <c r="E102" s="17" t="s">
        <v>50</v>
      </c>
      <c r="F102" s="15" t="s">
        <v>49</v>
      </c>
      <c r="G102" s="27">
        <f t="shared" si="2"/>
        <v>1.1679245024797612E-3</v>
      </c>
      <c r="H102" s="15" t="s">
        <v>50</v>
      </c>
      <c r="I102" s="25" t="s">
        <v>49</v>
      </c>
      <c r="J102" s="27">
        <f t="shared" si="3"/>
        <v>1.0096285391334807E-3</v>
      </c>
      <c r="K102" s="17" t="s">
        <v>50</v>
      </c>
    </row>
    <row r="103" spans="2:11" x14ac:dyDescent="0.15">
      <c r="B103" s="25" t="s">
        <v>107</v>
      </c>
      <c r="C103" s="25" t="s">
        <v>49</v>
      </c>
      <c r="D103" s="26">
        <v>461</v>
      </c>
      <c r="E103" s="17" t="s">
        <v>50</v>
      </c>
      <c r="F103" s="15" t="s">
        <v>49</v>
      </c>
      <c r="G103" s="27">
        <f t="shared" si="2"/>
        <v>7.5019255349473304E-5</v>
      </c>
      <c r="H103" s="15" t="s">
        <v>50</v>
      </c>
      <c r="I103" s="25" t="s">
        <v>49</v>
      </c>
      <c r="J103" s="27">
        <f t="shared" si="3"/>
        <v>6.4851436051349399E-5</v>
      </c>
      <c r="K103" s="17" t="s">
        <v>50</v>
      </c>
    </row>
    <row r="104" spans="2:11" x14ac:dyDescent="0.15">
      <c r="B104" s="28" t="s">
        <v>108</v>
      </c>
      <c r="C104" s="28" t="s">
        <v>22</v>
      </c>
      <c r="D104" s="29">
        <v>428</v>
      </c>
      <c r="E104" s="20" t="s">
        <v>23</v>
      </c>
      <c r="F104" s="28" t="s">
        <v>49</v>
      </c>
      <c r="G104" s="30">
        <f t="shared" si="2"/>
        <v>6.964911342640905E-5</v>
      </c>
      <c r="H104" s="18" t="s">
        <v>50</v>
      </c>
      <c r="I104" s="28" t="s">
        <v>49</v>
      </c>
      <c r="J104" s="30">
        <f t="shared" si="3"/>
        <v>6.0209142364376444E-5</v>
      </c>
      <c r="K104" s="20" t="s">
        <v>50</v>
      </c>
    </row>
    <row r="105" spans="2:11" x14ac:dyDescent="0.15">
      <c r="B105" s="25" t="s">
        <v>28</v>
      </c>
      <c r="C105" s="25"/>
      <c r="D105" s="26">
        <v>81578</v>
      </c>
      <c r="E105" s="17"/>
      <c r="F105" s="15"/>
      <c r="G105" s="27">
        <f t="shared" si="2"/>
        <v>1.3275316296961678E-2</v>
      </c>
      <c r="H105" s="15"/>
      <c r="I105" s="25"/>
      <c r="J105" s="27">
        <f t="shared" si="3"/>
        <v>1.1476031345329677E-2</v>
      </c>
      <c r="K105" s="17"/>
    </row>
    <row r="106" spans="2:11" x14ac:dyDescent="0.15">
      <c r="B106" s="28" t="s">
        <v>113</v>
      </c>
      <c r="C106" s="28" t="s">
        <v>22</v>
      </c>
      <c r="D106" s="29">
        <v>4435</v>
      </c>
      <c r="E106" s="20" t="s">
        <v>23</v>
      </c>
      <c r="F106" s="18" t="s">
        <v>49</v>
      </c>
      <c r="G106" s="30">
        <f t="shared" si="2"/>
        <v>7.2171452814514994E-4</v>
      </c>
      <c r="H106" s="18" t="s">
        <v>50</v>
      </c>
      <c r="I106" s="28" t="s">
        <v>49</v>
      </c>
      <c r="J106" s="30">
        <f t="shared" si="3"/>
        <v>6.2389613641591012E-4</v>
      </c>
      <c r="K106" s="20" t="s">
        <v>50</v>
      </c>
    </row>
    <row r="107" spans="2:11" x14ac:dyDescent="0.15">
      <c r="B107" s="32" t="s">
        <v>9</v>
      </c>
      <c r="C107" s="28"/>
      <c r="D107" s="29">
        <f>D28+D29+D30+D31+D32+D33+D34+D41+D46+D54+D55+D56+D59+D65+D66+D67+D76+D77+D80+D81+D82+D94+D105</f>
        <v>6145088.683724001</v>
      </c>
      <c r="E107" s="20"/>
      <c r="F107" s="18"/>
      <c r="G107" s="31">
        <f t="shared" si="2"/>
        <v>0.99999995034587774</v>
      </c>
      <c r="H107" s="18"/>
      <c r="I107" s="28"/>
      <c r="J107" s="31">
        <f t="shared" si="3"/>
        <v>0.86446383037396501</v>
      </c>
      <c r="K107" s="20"/>
    </row>
    <row r="108" spans="2:11" x14ac:dyDescent="0.15">
      <c r="J108" s="33"/>
    </row>
    <row r="110" spans="2:11" x14ac:dyDescent="0.15">
      <c r="B110" s="3" t="s">
        <v>42</v>
      </c>
    </row>
    <row r="111" spans="2:11" x14ac:dyDescent="0.15">
      <c r="B111" s="7" t="s">
        <v>46</v>
      </c>
      <c r="C111" s="5"/>
      <c r="D111" s="21" t="s">
        <v>47</v>
      </c>
      <c r="E111" s="6"/>
    </row>
    <row r="112" spans="2:11" x14ac:dyDescent="0.15">
      <c r="B112" s="4" t="s">
        <v>51</v>
      </c>
      <c r="C112" s="5"/>
      <c r="D112" s="1">
        <v>0</v>
      </c>
      <c r="E112" s="6"/>
    </row>
    <row r="114" spans="2:5" x14ac:dyDescent="0.15">
      <c r="B114" s="3" t="s">
        <v>43</v>
      </c>
    </row>
    <row r="115" spans="2:5" x14ac:dyDescent="0.15">
      <c r="B115" s="7" t="s">
        <v>10</v>
      </c>
      <c r="C115" s="39" t="s">
        <v>29</v>
      </c>
      <c r="D115" s="40"/>
      <c r="E115" s="41"/>
    </row>
    <row r="116" spans="2:5" x14ac:dyDescent="0.15">
      <c r="B116" s="23" t="s">
        <v>30</v>
      </c>
      <c r="C116" s="23"/>
      <c r="D116" s="2">
        <v>0</v>
      </c>
      <c r="E116" s="11"/>
    </row>
    <row r="117" spans="2:5" x14ac:dyDescent="0.15">
      <c r="B117" s="5" t="s">
        <v>31</v>
      </c>
      <c r="C117" s="5"/>
      <c r="D117" s="1">
        <v>0</v>
      </c>
      <c r="E117" s="6"/>
    </row>
    <row r="118" spans="2:5" x14ac:dyDescent="0.15">
      <c r="B118" s="25" t="s">
        <v>32</v>
      </c>
      <c r="C118" s="25"/>
      <c r="D118" s="26">
        <v>0</v>
      </c>
      <c r="E118" s="17"/>
    </row>
    <row r="119" spans="2:5" x14ac:dyDescent="0.15">
      <c r="B119" s="5" t="s">
        <v>33</v>
      </c>
      <c r="C119" s="5"/>
      <c r="D119" s="1">
        <v>0</v>
      </c>
      <c r="E119" s="6"/>
    </row>
    <row r="120" spans="2:5" x14ac:dyDescent="0.15">
      <c r="B120" s="25" t="s">
        <v>34</v>
      </c>
      <c r="C120" s="25"/>
      <c r="D120" s="26">
        <v>0</v>
      </c>
      <c r="E120" s="17"/>
    </row>
    <row r="121" spans="2:5" x14ac:dyDescent="0.15">
      <c r="B121" s="5" t="s">
        <v>114</v>
      </c>
      <c r="C121" s="5"/>
      <c r="D121" s="1">
        <v>0</v>
      </c>
      <c r="E121" s="6"/>
    </row>
    <row r="122" spans="2:5" x14ac:dyDescent="0.15">
      <c r="B122" s="25" t="s">
        <v>35</v>
      </c>
      <c r="C122" s="25"/>
      <c r="D122" s="26">
        <v>0</v>
      </c>
      <c r="E122" s="17"/>
    </row>
    <row r="123" spans="2:5" x14ac:dyDescent="0.15">
      <c r="B123" s="5" t="s">
        <v>115</v>
      </c>
      <c r="C123" s="5"/>
      <c r="D123" s="1">
        <v>0</v>
      </c>
      <c r="E123" s="6"/>
    </row>
  </sheetData>
  <mergeCells count="6">
    <mergeCell ref="C8:E8"/>
    <mergeCell ref="B26:B27"/>
    <mergeCell ref="C26:E27"/>
    <mergeCell ref="F26:H27"/>
    <mergeCell ref="I26:K27"/>
    <mergeCell ref="C115:E115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93" orientation="portrait" r:id="rId1"/>
  <headerFooter alignWithMargins="0"/>
  <rowBreaks count="1" manualBreakCount="1">
    <brk id="64" max="11" man="1"/>
  </rowBreaks>
  <ignoredErrors>
    <ignoredError sqref="D46 D59 D67 D77 D8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有料駐車場</vt:lpstr>
      <vt:lpstr>有料駐車場!Print_Area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匡明</dc:creator>
  <cp:lastModifiedBy>ㅤ</cp:lastModifiedBy>
  <cp:lastPrinted>2022-03-23T04:22:55Z</cp:lastPrinted>
  <dcterms:created xsi:type="dcterms:W3CDTF">2006-11-06T05:35:14Z</dcterms:created>
  <dcterms:modified xsi:type="dcterms:W3CDTF">2022-03-28T09:16:06Z</dcterms:modified>
</cp:coreProperties>
</file>