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18" sheetId="16" r:id="rId1"/>
  </sheets>
  <definedNames>
    <definedName name="_00" localSheetId="0">'21-00-18'!#REF!</definedName>
    <definedName name="b">#REF!</definedName>
    <definedName name="GOUKEI">#REF!</definedName>
    <definedName name="JK">#REF!</definedName>
    <definedName name="_xlnm.Print_Area" localSheetId="0">'21-00-18'!$A$1:$AJ$34</definedName>
    <definedName name="SISETSUMEI">#REF!</definedName>
    <definedName name="TEIIN">#REF!</definedName>
    <definedName name="TENSO">#REF!</definedName>
    <definedName name="Z_84B820AA_D6C1_11D6_A8EA_0040CA1D7CBB_.wvu.Cols" localSheetId="0" hidden="1">'21-00-18'!#REF!</definedName>
    <definedName name="Z_84B820AB_D6C1_11D6_A8EA_0040CA1D7CBB_.wvu.Cols" localSheetId="0" hidden="1">'21-00-18'!#REF!</definedName>
    <definedName name="Z_84B820AC_D6C1_11D6_A8EA_0040CA1D7CBB_.wvu.Cols" localSheetId="0" hidden="1">'21-00-18'!#REF!</definedName>
  </definedNames>
  <calcPr calcId="162913" calcMode="manual"/>
</workbook>
</file>

<file path=xl/calcChain.xml><?xml version="1.0" encoding="utf-8"?>
<calcChain xmlns="http://schemas.openxmlformats.org/spreadsheetml/2006/main">
  <c r="C23" i="16" l="1"/>
  <c r="A20" i="16"/>
  <c r="C20" i="16"/>
  <c r="A17" i="16"/>
  <c r="A14" i="16"/>
  <c r="A11" i="16" s="1"/>
  <c r="C14" i="16"/>
  <c r="B20" i="16"/>
  <c r="B23" i="16"/>
  <c r="D20" i="16"/>
  <c r="D23" i="16"/>
  <c r="C17" i="16"/>
  <c r="B17" i="16" l="1"/>
  <c r="B14" i="16"/>
  <c r="B11" i="16"/>
  <c r="C11" i="16"/>
  <c r="D14" i="16"/>
  <c r="D17" i="16"/>
</calcChain>
</file>

<file path=xl/sharedStrings.xml><?xml version="1.0" encoding="utf-8"?>
<sst xmlns="http://schemas.openxmlformats.org/spreadsheetml/2006/main" count="63" uniqueCount="30">
  <si>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</si>
  <si>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</si>
  <si>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</si>
  <si>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</si>
  <si>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</si>
  <si>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</si>
  <si>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</si>
  <si>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</si>
  <si>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</si>
  <si>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</si>
  <si>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</si>
  <si>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</si>
  <si>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</si>
  <si>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</si>
  <si>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</si>
  <si>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</si>
  <si>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</si>
  <si>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</si>
  <si>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</si>
  <si>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</si>
  <si>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</si>
  <si>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</si>
  <si>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</si>
  <si>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</si>
  <si>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</si>
  <si>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</si>
  <si>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</si>
  <si>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</si>
  <si>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18　新 収 容 者 の 年 齢 別　 保 護 処 分 歴 等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</si>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</sst>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Alignment="1">
      <alignment horizontal="distributed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5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5" xfId="0" applyFont="1" applyFill="1" applyBorder="1">
      <alignment vertical="center"/>
    </xf>
    <xf numFmtId="49" fontId="35" fillId="0" borderId="18" xfId="0" applyFont="1" applyFill="1" applyBorder="1">
      <alignment vertical="center"/>
    </xf>
    <xf numFmtId="49" fontId="35" fillId="0" borderId="15" xfId="0" applyNumberFormat="1" applyFont="1" applyFill="1" applyBorder="1" applyAlignment="1">
      <alignment horizontal="distributed" vertical="center"/>
    </xf>
    <xf numFmtId="178" fontId="35" fillId="0" borderId="0" xfId="103" applyNumberFormat="1" applyFont="1" applyAlignment="1">
      <alignment horizontal="right"/>
    </xf>
    <xf numFmtId="178" fontId="35" fillId="0" borderId="0" xfId="105" applyNumberFormat="1" applyFont="1" applyAlignment="1">
      <alignment horizontal="right"/>
    </xf>
    <xf numFmtId="49" fontId="35" fillId="0" borderId="15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8" fontId="34" fillId="0" borderId="0" xfId="103" applyNumberFormat="1" applyFont="1" applyAlignment="1">
      <alignment horizontal="right"/>
    </xf>
    <xf numFmtId="178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NumberFormat="1" applyFont="1" applyFill="1" applyBorder="1" applyAlignment="1">
      <alignment horizontal="right" vertical="center"/>
    </xf>
    <xf numFmtId="49" fontId="35" fillId="0" borderId="19" xfId="0" applyNumberFormat="1" applyFont="1" applyFill="1" applyBorder="1" applyAlignment="1">
      <alignment vertical="center"/>
    </xf>
    <xf numFmtId="0" fontId="35" fillId="0" borderId="20" xfId="0" applyNumberFormat="1" applyFont="1" applyFill="1" applyBorder="1" applyAlignment="1">
      <alignment horizontal="right" vertical="center"/>
    </xf>
    <xf numFmtId="0" fontId="35" fillId="0" borderId="19" xfId="0" applyNumberFormat="1" applyFont="1" applyFill="1" applyBorder="1" applyAlignment="1">
      <alignment horizontal="right" vertical="center"/>
    </xf>
    <xf numFmtId="49" fontId="35" fillId="0" borderId="19" xfId="0" applyFont="1" applyFill="1" applyBorder="1">
      <alignment vertical="center"/>
    </xf>
    <xf numFmtId="49" fontId="35" fillId="0" borderId="20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7" xfId="0" applyFont="1" applyFill="1" applyBorder="1">
      <alignment vertical="center"/>
    </xf>
    <xf numFmtId="49" fontId="35" fillId="0" borderId="21" xfId="0" applyFont="1" applyFill="1" applyBorder="1">
      <alignment vertical="center"/>
    </xf>
    <xf numFmtId="178" fontId="35" fillId="0" borderId="15" xfId="103" applyNumberFormat="1" applyFont="1" applyBorder="1" applyAlignment="1">
      <alignment horizontal="right"/>
    </xf>
    <xf numFmtId="178" fontId="35" fillId="0" borderId="18" xfId="105" applyNumberFormat="1" applyFont="1" applyBorder="1" applyAlignment="1">
      <alignment horizontal="right"/>
    </xf>
    <xf numFmtId="178" fontId="34" fillId="0" borderId="15" xfId="103" applyNumberFormat="1" applyFont="1" applyBorder="1" applyAlignment="1">
      <alignment horizontal="right"/>
    </xf>
    <xf numFmtId="178" fontId="34" fillId="0" borderId="18" xfId="105" applyNumberFormat="1" applyFont="1" applyBorder="1" applyAlignment="1">
      <alignment horizontal="right"/>
    </xf>
    <xf numFmtId="178" fontId="35" fillId="0" borderId="15" xfId="105" applyNumberFormat="1" applyFont="1" applyBorder="1" applyAlignment="1">
      <alignment horizontal="right"/>
    </xf>
    <xf numFmtId="178" fontId="34" fillId="0" borderId="15" xfId="105" applyNumberFormat="1" applyFont="1" applyBorder="1" applyAlignment="1">
      <alignment horizontal="right"/>
    </xf>
    <xf numFmtId="178" fontId="35" fillId="0" borderId="18" xfId="103" applyNumberFormat="1" applyFont="1" applyBorder="1" applyAlignment="1">
      <alignment horizontal="right"/>
    </xf>
    <xf numFmtId="178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0276" name="AutoShape 1"/>
        <xdr:cNvSpPr>
          <a:spLocks/>
        </xdr:cNvSpPr>
      </xdr:nvSpPr>
      <xdr:spPr bwMode="auto">
        <a:xfrm>
          <a:off x="100012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0277" name="AutoShape 2"/>
        <xdr:cNvSpPr>
          <a:spLocks/>
        </xdr:cNvSpPr>
      </xdr:nvSpPr>
      <xdr:spPr bwMode="auto">
        <a:xfrm>
          <a:off x="100012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0278" name="AutoShape 3"/>
        <xdr:cNvSpPr>
          <a:spLocks/>
        </xdr:cNvSpPr>
      </xdr:nvSpPr>
      <xdr:spPr bwMode="auto">
        <a:xfrm>
          <a:off x="100012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0279" name="AutoShape 4"/>
        <xdr:cNvSpPr>
          <a:spLocks/>
        </xdr:cNvSpPr>
      </xdr:nvSpPr>
      <xdr:spPr bwMode="auto">
        <a:xfrm>
          <a:off x="100012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0280" name="AutoShape 5"/>
        <xdr:cNvSpPr>
          <a:spLocks/>
        </xdr:cNvSpPr>
      </xdr:nvSpPr>
      <xdr:spPr bwMode="auto">
        <a:xfrm>
          <a:off x="100012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K5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RowHeight="15" customHeight="1" zeroHeight="1"/>
  <cols>
    <col min="1" max="1" width="1" style="50" customWidth="1"/>
    <col min="2" max="2" width="6.83203125" style="50" customWidth="1"/>
    <col min="3" max="3" width="3.83203125" style="50" customWidth="1"/>
    <col min="4" max="4" width="4.83203125" style="50" customWidth="1"/>
    <col min="5" max="5" width="2.83203125" style="50" customWidth="1"/>
    <col min="6" max="6" width="7.6640625" style="50" customWidth="1"/>
    <col min="7" max="7" width="1" style="50" customWidth="1"/>
    <col min="8" max="13" width="10.83203125" style="50" customWidth="1"/>
    <col min="14" max="14" width="10.83203125" style="17" customWidth="1"/>
    <col min="15" max="28" width="10.83203125" style="50" customWidth="1"/>
    <col min="29" max="36" width="10.83203125" style="17" customWidth="1"/>
    <col min="37" max="16384" width="9.33203125" style="17"/>
  </cols>
  <sheetData>
    <row r="1" spans="1:37" s="1" customFormat="1" ht="17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"/>
    </row>
    <row r="2" spans="1:37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2"/>
      <c r="T2" s="61" t="s">
        <v>28</v>
      </c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K2" s="14"/>
    </row>
    <row r="3" spans="1:37" s="16" customFormat="1" ht="10.5" customHeight="1">
      <c r="A3" s="15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Q3" s="4"/>
      <c r="R3" s="4"/>
      <c r="S3" s="4"/>
      <c r="T3" s="4"/>
      <c r="U3" s="4"/>
      <c r="V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"/>
      <c r="AJ3" s="2"/>
      <c r="AK3" s="17"/>
    </row>
    <row r="4" spans="1:37" s="16" customFormat="1" ht="2.1" customHeight="1">
      <c r="A4" s="18"/>
      <c r="B4" s="19"/>
      <c r="C4" s="19"/>
      <c r="D4" s="19"/>
      <c r="E4" s="19"/>
      <c r="F4" s="19"/>
      <c r="G4" s="19"/>
      <c r="H4" s="5"/>
      <c r="I4" s="5"/>
      <c r="J4" s="5"/>
      <c r="K4" s="5"/>
      <c r="L4" s="5"/>
      <c r="M4" s="18"/>
      <c r="N4" s="5"/>
      <c r="O4" s="5"/>
      <c r="P4" s="18"/>
      <c r="Q4" s="5"/>
      <c r="R4" s="5"/>
      <c r="S4" s="5"/>
      <c r="T4" s="18"/>
      <c r="U4" s="5"/>
      <c r="V4" s="5"/>
      <c r="W4" s="18"/>
      <c r="X4" s="5"/>
      <c r="Y4" s="5"/>
      <c r="Z4" s="5"/>
      <c r="AA4" s="18"/>
      <c r="AB4" s="5"/>
      <c r="AC4" s="18"/>
      <c r="AD4" s="5"/>
      <c r="AE4" s="18"/>
      <c r="AF4" s="5"/>
      <c r="AG4" s="18"/>
      <c r="AH4" s="5"/>
      <c r="AI4" s="5"/>
      <c r="AJ4" s="18"/>
      <c r="AK4" s="17"/>
    </row>
    <row r="5" spans="1:37" s="23" customFormat="1" ht="15" customHeight="1">
      <c r="A5" s="20"/>
      <c r="B5" s="82" t="s">
        <v>21</v>
      </c>
      <c r="C5" s="82"/>
      <c r="D5" s="82"/>
      <c r="E5" s="82"/>
      <c r="F5" s="82"/>
      <c r="G5" s="21"/>
      <c r="H5" s="22"/>
      <c r="K5" s="74" t="s">
        <v>22</v>
      </c>
      <c r="L5" s="74"/>
      <c r="M5" s="74"/>
      <c r="N5" s="74"/>
      <c r="O5" s="74"/>
      <c r="P5" s="74"/>
      <c r="Q5" s="74"/>
      <c r="R5" s="74"/>
      <c r="S5" s="74"/>
      <c r="T5" s="23" t="s">
        <v>23</v>
      </c>
      <c r="Y5" s="24"/>
      <c r="Z5" s="73" t="s">
        <v>6</v>
      </c>
      <c r="AA5" s="74"/>
      <c r="AB5" s="74"/>
      <c r="AC5" s="74"/>
      <c r="AD5" s="74"/>
      <c r="AE5" s="80"/>
      <c r="AF5" s="73" t="s">
        <v>7</v>
      </c>
      <c r="AG5" s="74"/>
      <c r="AH5" s="74"/>
      <c r="AI5" s="74"/>
      <c r="AJ5" s="74"/>
      <c r="AK5" s="25"/>
    </row>
    <row r="6" spans="1:37" s="23" customFormat="1" ht="15" customHeight="1">
      <c r="B6" s="83"/>
      <c r="C6" s="83"/>
      <c r="D6" s="83"/>
      <c r="E6" s="83"/>
      <c r="F6" s="83"/>
      <c r="G6" s="24"/>
      <c r="H6" s="73" t="s">
        <v>8</v>
      </c>
      <c r="I6" s="74"/>
      <c r="J6" s="74"/>
      <c r="K6" s="74"/>
      <c r="L6" s="74"/>
      <c r="M6" s="80"/>
      <c r="N6" s="74" t="s">
        <v>9</v>
      </c>
      <c r="O6" s="74"/>
      <c r="P6" s="74"/>
      <c r="Q6" s="74"/>
      <c r="R6" s="74"/>
      <c r="S6" s="80"/>
      <c r="T6" s="74" t="s">
        <v>10</v>
      </c>
      <c r="U6" s="74"/>
      <c r="V6" s="74"/>
      <c r="W6" s="74"/>
      <c r="X6" s="74"/>
      <c r="Y6" s="80"/>
      <c r="Z6" s="75" t="s">
        <v>3</v>
      </c>
      <c r="AA6" s="75" t="s">
        <v>24</v>
      </c>
      <c r="AB6" s="75" t="s">
        <v>25</v>
      </c>
      <c r="AC6" s="78" t="s">
        <v>26</v>
      </c>
      <c r="AD6" s="75" t="s">
        <v>4</v>
      </c>
      <c r="AE6" s="75" t="s">
        <v>5</v>
      </c>
      <c r="AF6" s="75" t="s">
        <v>3</v>
      </c>
      <c r="AG6" s="78" t="s">
        <v>27</v>
      </c>
      <c r="AH6" s="75" t="s">
        <v>11</v>
      </c>
      <c r="AI6" s="75" t="s">
        <v>4</v>
      </c>
      <c r="AJ6" s="70" t="s">
        <v>5</v>
      </c>
      <c r="AK6" s="25"/>
    </row>
    <row r="7" spans="1:37" s="23" customFormat="1" ht="15" customHeight="1">
      <c r="B7" s="83"/>
      <c r="C7" s="83"/>
      <c r="D7" s="83"/>
      <c r="E7" s="83"/>
      <c r="F7" s="83"/>
      <c r="G7" s="24"/>
      <c r="H7" s="75" t="s">
        <v>3</v>
      </c>
      <c r="I7" s="75" t="s">
        <v>24</v>
      </c>
      <c r="J7" s="75" t="s">
        <v>25</v>
      </c>
      <c r="K7" s="78" t="s">
        <v>26</v>
      </c>
      <c r="L7" s="75" t="s">
        <v>4</v>
      </c>
      <c r="M7" s="75" t="s">
        <v>5</v>
      </c>
      <c r="N7" s="75" t="s">
        <v>3</v>
      </c>
      <c r="O7" s="75" t="s">
        <v>24</v>
      </c>
      <c r="P7" s="75" t="s">
        <v>25</v>
      </c>
      <c r="Q7" s="78" t="s">
        <v>26</v>
      </c>
      <c r="R7" s="75" t="s">
        <v>4</v>
      </c>
      <c r="S7" s="75" t="s">
        <v>5</v>
      </c>
      <c r="T7" s="90" t="s">
        <v>3</v>
      </c>
      <c r="U7" s="75" t="s">
        <v>24</v>
      </c>
      <c r="V7" s="75" t="s">
        <v>25</v>
      </c>
      <c r="W7" s="78" t="s">
        <v>26</v>
      </c>
      <c r="X7" s="75" t="s">
        <v>4</v>
      </c>
      <c r="Y7" s="75" t="s">
        <v>5</v>
      </c>
      <c r="Z7" s="76"/>
      <c r="AA7" s="76"/>
      <c r="AB7" s="76"/>
      <c r="AC7" s="79"/>
      <c r="AD7" s="76"/>
      <c r="AE7" s="76"/>
      <c r="AF7" s="76"/>
      <c r="AG7" s="79"/>
      <c r="AH7" s="76"/>
      <c r="AI7" s="76"/>
      <c r="AJ7" s="71"/>
      <c r="AK7" s="25"/>
    </row>
    <row r="8" spans="1:37" s="23" customFormat="1" ht="15" customHeight="1">
      <c r="A8" s="26"/>
      <c r="B8" s="84"/>
      <c r="C8" s="84"/>
      <c r="D8" s="84"/>
      <c r="E8" s="84"/>
      <c r="F8" s="84"/>
      <c r="G8" s="27"/>
      <c r="H8" s="77"/>
      <c r="I8" s="77"/>
      <c r="J8" s="77"/>
      <c r="K8" s="89"/>
      <c r="L8" s="77"/>
      <c r="M8" s="77"/>
      <c r="N8" s="77"/>
      <c r="O8" s="77"/>
      <c r="P8" s="77"/>
      <c r="Q8" s="89"/>
      <c r="R8" s="77"/>
      <c r="S8" s="77"/>
      <c r="T8" s="91"/>
      <c r="U8" s="77"/>
      <c r="V8" s="77"/>
      <c r="W8" s="89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2"/>
      <c r="AK8" s="25"/>
    </row>
    <row r="9" spans="1:37" s="16" customFormat="1" ht="5.0999999999999996" customHeight="1">
      <c r="A9" s="15"/>
      <c r="B9" s="15"/>
      <c r="C9" s="15"/>
      <c r="D9" s="15"/>
      <c r="E9" s="15"/>
      <c r="F9" s="15"/>
      <c r="G9" s="28"/>
      <c r="H9" s="29"/>
      <c r="M9" s="51"/>
      <c r="N9" s="52"/>
      <c r="S9" s="51"/>
      <c r="T9" s="52"/>
      <c r="Y9" s="51"/>
      <c r="Z9" s="52"/>
      <c r="AE9" s="51"/>
      <c r="AF9" s="52"/>
      <c r="AK9" s="17"/>
    </row>
    <row r="10" spans="1:37" s="16" customFormat="1" ht="15" customHeight="1">
      <c r="A10" s="62"/>
      <c r="B10" s="6"/>
      <c r="C10" s="6"/>
      <c r="D10" s="6"/>
      <c r="E10" s="6"/>
      <c r="F10" s="6" t="s">
        <v>0</v>
      </c>
      <c r="G10" s="30"/>
      <c r="H10" s="31">
        <v>2147</v>
      </c>
      <c r="I10" s="31">
        <v>990</v>
      </c>
      <c r="J10" s="31">
        <v>242</v>
      </c>
      <c r="K10" s="31">
        <v>39</v>
      </c>
      <c r="L10" s="31">
        <v>876</v>
      </c>
      <c r="M10" s="53">
        <v>0</v>
      </c>
      <c r="N10" s="59">
        <v>2147</v>
      </c>
      <c r="O10" s="31">
        <v>113</v>
      </c>
      <c r="P10" s="31">
        <v>9</v>
      </c>
      <c r="Q10" s="31">
        <v>0</v>
      </c>
      <c r="R10" s="31">
        <v>2025</v>
      </c>
      <c r="S10" s="53">
        <v>0</v>
      </c>
      <c r="T10" s="54">
        <v>2147</v>
      </c>
      <c r="U10" s="32">
        <v>356</v>
      </c>
      <c r="V10" s="32">
        <v>54</v>
      </c>
      <c r="W10" s="32">
        <v>4</v>
      </c>
      <c r="X10" s="32">
        <v>1733</v>
      </c>
      <c r="Y10" s="57">
        <v>0</v>
      </c>
      <c r="Z10" s="54">
        <v>2147</v>
      </c>
      <c r="AA10" s="32">
        <v>599</v>
      </c>
      <c r="AB10" s="32">
        <v>228</v>
      </c>
      <c r="AC10" s="32">
        <v>96</v>
      </c>
      <c r="AD10" s="32">
        <v>1223</v>
      </c>
      <c r="AE10" s="57">
        <v>1</v>
      </c>
      <c r="AF10" s="54">
        <v>2147</v>
      </c>
      <c r="AG10" s="32">
        <v>62</v>
      </c>
      <c r="AH10" s="32">
        <v>305</v>
      </c>
      <c r="AI10" s="32">
        <v>1778</v>
      </c>
      <c r="AJ10" s="32">
        <v>2</v>
      </c>
      <c r="AK10" s="17"/>
    </row>
    <row r="11" spans="1:37" s="16" customFormat="1" ht="15" customHeight="1">
      <c r="A11" s="63">
        <f>DATE(YEAR(A14)-1,5,1)</f>
        <v>42856</v>
      </c>
      <c r="B11" s="64" t="str">
        <f>TEXT(A11,"ggg")</f>
        <v>平成</v>
      </c>
      <c r="C11" s="65" t="str">
        <f>IF(TEXT(A11,"e")="1","元",TEXT(A11,"e"))</f>
        <v>29</v>
      </c>
      <c r="D11" s="66" t="s">
        <v>29</v>
      </c>
      <c r="E11" s="6"/>
      <c r="F11" s="6" t="s">
        <v>1</v>
      </c>
      <c r="G11" s="33"/>
      <c r="H11" s="31">
        <v>1999</v>
      </c>
      <c r="I11" s="31">
        <v>940</v>
      </c>
      <c r="J11" s="31">
        <v>239</v>
      </c>
      <c r="K11" s="31">
        <v>38</v>
      </c>
      <c r="L11" s="31">
        <v>782</v>
      </c>
      <c r="M11" s="53">
        <v>0</v>
      </c>
      <c r="N11" s="59">
        <v>1999</v>
      </c>
      <c r="O11" s="31">
        <v>107</v>
      </c>
      <c r="P11" s="31">
        <v>8</v>
      </c>
      <c r="Q11" s="31">
        <v>0</v>
      </c>
      <c r="R11" s="31">
        <v>1884</v>
      </c>
      <c r="S11" s="53">
        <v>0</v>
      </c>
      <c r="T11" s="54">
        <v>1999</v>
      </c>
      <c r="U11" s="32">
        <v>339</v>
      </c>
      <c r="V11" s="32">
        <v>52</v>
      </c>
      <c r="W11" s="32">
        <v>4</v>
      </c>
      <c r="X11" s="32">
        <v>1604</v>
      </c>
      <c r="Y11" s="57">
        <v>0</v>
      </c>
      <c r="Z11" s="54">
        <v>1999</v>
      </c>
      <c r="AA11" s="32">
        <v>566</v>
      </c>
      <c r="AB11" s="32">
        <v>220</v>
      </c>
      <c r="AC11" s="32">
        <v>94</v>
      </c>
      <c r="AD11" s="32">
        <v>1118</v>
      </c>
      <c r="AE11" s="57">
        <v>1</v>
      </c>
      <c r="AF11" s="54">
        <v>1999</v>
      </c>
      <c r="AG11" s="32">
        <v>57</v>
      </c>
      <c r="AH11" s="32">
        <v>290</v>
      </c>
      <c r="AI11" s="32">
        <v>1650</v>
      </c>
      <c r="AJ11" s="32">
        <v>2</v>
      </c>
      <c r="AK11" s="17"/>
    </row>
    <row r="12" spans="1:37" s="16" customFormat="1" ht="15" customHeight="1">
      <c r="A12" s="62"/>
      <c r="B12" s="6"/>
      <c r="C12" s="6"/>
      <c r="D12" s="6"/>
      <c r="E12" s="6"/>
      <c r="F12" s="6" t="s">
        <v>2</v>
      </c>
      <c r="G12" s="33"/>
      <c r="H12" s="31">
        <v>148</v>
      </c>
      <c r="I12" s="31">
        <v>50</v>
      </c>
      <c r="J12" s="31">
        <v>3</v>
      </c>
      <c r="K12" s="31">
        <v>1</v>
      </c>
      <c r="L12" s="31">
        <v>94</v>
      </c>
      <c r="M12" s="53">
        <v>0</v>
      </c>
      <c r="N12" s="59">
        <v>148</v>
      </c>
      <c r="O12" s="31">
        <v>6</v>
      </c>
      <c r="P12" s="31">
        <v>1</v>
      </c>
      <c r="Q12" s="31">
        <v>0</v>
      </c>
      <c r="R12" s="31">
        <v>141</v>
      </c>
      <c r="S12" s="53">
        <v>0</v>
      </c>
      <c r="T12" s="54">
        <v>148</v>
      </c>
      <c r="U12" s="32">
        <v>17</v>
      </c>
      <c r="V12" s="32">
        <v>2</v>
      </c>
      <c r="W12" s="32">
        <v>0</v>
      </c>
      <c r="X12" s="32">
        <v>129</v>
      </c>
      <c r="Y12" s="57">
        <v>0</v>
      </c>
      <c r="Z12" s="54">
        <v>148</v>
      </c>
      <c r="AA12" s="32">
        <v>33</v>
      </c>
      <c r="AB12" s="32">
        <v>8</v>
      </c>
      <c r="AC12" s="32">
        <v>2</v>
      </c>
      <c r="AD12" s="32">
        <v>105</v>
      </c>
      <c r="AE12" s="57">
        <v>0</v>
      </c>
      <c r="AF12" s="54">
        <v>148</v>
      </c>
      <c r="AG12" s="32">
        <v>5</v>
      </c>
      <c r="AH12" s="32">
        <v>15</v>
      </c>
      <c r="AI12" s="32">
        <v>128</v>
      </c>
      <c r="AJ12" s="32">
        <v>0</v>
      </c>
      <c r="AK12" s="17"/>
    </row>
    <row r="13" spans="1:37" s="16" customFormat="1" ht="15" customHeight="1">
      <c r="A13" s="62"/>
      <c r="B13" s="6"/>
      <c r="C13" s="6"/>
      <c r="D13" s="6"/>
      <c r="E13" s="6"/>
      <c r="F13" s="6" t="s">
        <v>0</v>
      </c>
      <c r="G13" s="33"/>
      <c r="H13" s="31">
        <v>2108</v>
      </c>
      <c r="I13" s="31">
        <v>946</v>
      </c>
      <c r="J13" s="31">
        <v>237</v>
      </c>
      <c r="K13" s="31">
        <v>17</v>
      </c>
      <c r="L13" s="31">
        <v>908</v>
      </c>
      <c r="M13" s="53">
        <v>0</v>
      </c>
      <c r="N13" s="59">
        <v>2108</v>
      </c>
      <c r="O13" s="31">
        <v>93</v>
      </c>
      <c r="P13" s="31">
        <v>8</v>
      </c>
      <c r="Q13" s="31">
        <v>0</v>
      </c>
      <c r="R13" s="31">
        <v>2007</v>
      </c>
      <c r="S13" s="53">
        <v>0</v>
      </c>
      <c r="T13" s="54">
        <v>2108</v>
      </c>
      <c r="U13" s="32">
        <v>335</v>
      </c>
      <c r="V13" s="32">
        <v>43</v>
      </c>
      <c r="W13" s="32">
        <v>3</v>
      </c>
      <c r="X13" s="32">
        <v>1727</v>
      </c>
      <c r="Y13" s="57">
        <v>0</v>
      </c>
      <c r="Z13" s="54">
        <v>2108</v>
      </c>
      <c r="AA13" s="32">
        <v>600</v>
      </c>
      <c r="AB13" s="32">
        <v>213</v>
      </c>
      <c r="AC13" s="32">
        <v>75</v>
      </c>
      <c r="AD13" s="32">
        <v>1220</v>
      </c>
      <c r="AE13" s="57">
        <v>0</v>
      </c>
      <c r="AF13" s="54">
        <v>2108</v>
      </c>
      <c r="AG13" s="32">
        <v>64</v>
      </c>
      <c r="AH13" s="32">
        <v>245</v>
      </c>
      <c r="AI13" s="32">
        <v>1799</v>
      </c>
      <c r="AJ13" s="32">
        <v>0</v>
      </c>
      <c r="AK13" s="17"/>
    </row>
    <row r="14" spans="1:37" s="16" customFormat="1" ht="15" customHeight="1">
      <c r="A14" s="62">
        <f>DATE(YEAR(A17)-1,5,1)</f>
        <v>43221</v>
      </c>
      <c r="B14" s="64" t="str">
        <f>IF(TEXT(A11,"ggg")=TEXT(A14,"ggg"),"",TEXT(A14,"ggg"))</f>
        <v/>
      </c>
      <c r="C14" s="65" t="str">
        <f>IF(TEXT(A14,"e")="1","元",TEXT(A14,"e"))</f>
        <v>30</v>
      </c>
      <c r="D14" s="66" t="str">
        <f>IF(TEXT(A11,"ggg")=TEXT(A14,"ggg"),"","年")</f>
        <v/>
      </c>
      <c r="E14" s="6"/>
      <c r="F14" s="6" t="s">
        <v>1</v>
      </c>
      <c r="G14" s="33"/>
      <c r="H14" s="31">
        <v>1933</v>
      </c>
      <c r="I14" s="31">
        <v>886</v>
      </c>
      <c r="J14" s="31">
        <v>231</v>
      </c>
      <c r="K14" s="31">
        <v>16</v>
      </c>
      <c r="L14" s="31">
        <v>800</v>
      </c>
      <c r="M14" s="53">
        <v>0</v>
      </c>
      <c r="N14" s="59">
        <v>1933</v>
      </c>
      <c r="O14" s="31">
        <v>82</v>
      </c>
      <c r="P14" s="31">
        <v>8</v>
      </c>
      <c r="Q14" s="31">
        <v>0</v>
      </c>
      <c r="R14" s="31">
        <v>1843</v>
      </c>
      <c r="S14" s="53">
        <v>0</v>
      </c>
      <c r="T14" s="54">
        <v>1933</v>
      </c>
      <c r="U14" s="32">
        <v>314</v>
      </c>
      <c r="V14" s="32">
        <v>42</v>
      </c>
      <c r="W14" s="32">
        <v>3</v>
      </c>
      <c r="X14" s="32">
        <v>1574</v>
      </c>
      <c r="Y14" s="57">
        <v>0</v>
      </c>
      <c r="Z14" s="54">
        <v>1933</v>
      </c>
      <c r="AA14" s="32">
        <v>564</v>
      </c>
      <c r="AB14" s="32">
        <v>205</v>
      </c>
      <c r="AC14" s="32">
        <v>73</v>
      </c>
      <c r="AD14" s="32">
        <v>1091</v>
      </c>
      <c r="AE14" s="57">
        <v>0</v>
      </c>
      <c r="AF14" s="54">
        <v>1933</v>
      </c>
      <c r="AG14" s="32">
        <v>60</v>
      </c>
      <c r="AH14" s="32">
        <v>229</v>
      </c>
      <c r="AI14" s="32">
        <v>1644</v>
      </c>
      <c r="AJ14" s="32">
        <v>0</v>
      </c>
      <c r="AK14" s="17"/>
    </row>
    <row r="15" spans="1:37" s="16" customFormat="1" ht="15" customHeight="1">
      <c r="A15" s="62"/>
      <c r="B15" s="34"/>
      <c r="C15" s="34"/>
      <c r="D15" s="34"/>
      <c r="E15" s="6"/>
      <c r="F15" s="6" t="s">
        <v>2</v>
      </c>
      <c r="G15" s="33"/>
      <c r="H15" s="31">
        <v>175</v>
      </c>
      <c r="I15" s="31">
        <v>60</v>
      </c>
      <c r="J15" s="31">
        <v>6</v>
      </c>
      <c r="K15" s="31">
        <v>1</v>
      </c>
      <c r="L15" s="31">
        <v>108</v>
      </c>
      <c r="M15" s="53">
        <v>0</v>
      </c>
      <c r="N15" s="59">
        <v>175</v>
      </c>
      <c r="O15" s="31">
        <v>11</v>
      </c>
      <c r="P15" s="31">
        <v>0</v>
      </c>
      <c r="Q15" s="31">
        <v>0</v>
      </c>
      <c r="R15" s="31">
        <v>164</v>
      </c>
      <c r="S15" s="53">
        <v>0</v>
      </c>
      <c r="T15" s="54">
        <v>175</v>
      </c>
      <c r="U15" s="32">
        <v>21</v>
      </c>
      <c r="V15" s="32">
        <v>1</v>
      </c>
      <c r="W15" s="32">
        <v>0</v>
      </c>
      <c r="X15" s="32">
        <v>153</v>
      </c>
      <c r="Y15" s="57">
        <v>0</v>
      </c>
      <c r="Z15" s="54">
        <v>175</v>
      </c>
      <c r="AA15" s="32">
        <v>36</v>
      </c>
      <c r="AB15" s="32">
        <v>8</v>
      </c>
      <c r="AC15" s="32">
        <v>2</v>
      </c>
      <c r="AD15" s="32">
        <v>129</v>
      </c>
      <c r="AE15" s="57">
        <v>0</v>
      </c>
      <c r="AF15" s="54">
        <v>175</v>
      </c>
      <c r="AG15" s="32">
        <v>4</v>
      </c>
      <c r="AH15" s="32">
        <v>16</v>
      </c>
      <c r="AI15" s="32">
        <v>155</v>
      </c>
      <c r="AJ15" s="32">
        <v>0</v>
      </c>
      <c r="AK15" s="17"/>
    </row>
    <row r="16" spans="1:37" s="16" customFormat="1" ht="15" customHeight="1">
      <c r="A16" s="62"/>
      <c r="B16" s="34"/>
      <c r="C16" s="34"/>
      <c r="D16" s="34"/>
      <c r="E16" s="6"/>
      <c r="F16" s="6" t="s">
        <v>0</v>
      </c>
      <c r="G16" s="9"/>
      <c r="H16" s="31">
        <v>1727</v>
      </c>
      <c r="I16" s="31">
        <v>732</v>
      </c>
      <c r="J16" s="31">
        <v>204</v>
      </c>
      <c r="K16" s="31">
        <v>23</v>
      </c>
      <c r="L16" s="31">
        <v>768</v>
      </c>
      <c r="M16" s="53">
        <v>0</v>
      </c>
      <c r="N16" s="59">
        <v>1727</v>
      </c>
      <c r="O16" s="31">
        <v>76</v>
      </c>
      <c r="P16" s="31">
        <v>2</v>
      </c>
      <c r="Q16" s="31">
        <v>1</v>
      </c>
      <c r="R16" s="31">
        <v>1648</v>
      </c>
      <c r="S16" s="53">
        <v>0</v>
      </c>
      <c r="T16" s="54">
        <v>1727</v>
      </c>
      <c r="U16" s="32">
        <v>261</v>
      </c>
      <c r="V16" s="32">
        <v>37</v>
      </c>
      <c r="W16" s="32">
        <v>2</v>
      </c>
      <c r="X16" s="32">
        <v>1427</v>
      </c>
      <c r="Y16" s="57">
        <v>0</v>
      </c>
      <c r="Z16" s="54">
        <v>1727</v>
      </c>
      <c r="AA16" s="32">
        <v>488</v>
      </c>
      <c r="AB16" s="32">
        <v>167</v>
      </c>
      <c r="AC16" s="32">
        <v>60</v>
      </c>
      <c r="AD16" s="32">
        <v>1012</v>
      </c>
      <c r="AE16" s="57">
        <v>0</v>
      </c>
      <c r="AF16" s="54">
        <v>1727</v>
      </c>
      <c r="AG16" s="32">
        <v>69</v>
      </c>
      <c r="AH16" s="32">
        <v>203</v>
      </c>
      <c r="AI16" s="32">
        <v>1455</v>
      </c>
      <c r="AJ16" s="32">
        <v>0</v>
      </c>
      <c r="AK16" s="17"/>
    </row>
    <row r="17" spans="1:37" s="16" customFormat="1" ht="15" customHeight="1">
      <c r="A17" s="62">
        <f>DATE(YEAR(A20)-1,5,1)</f>
        <v>43586</v>
      </c>
      <c r="B17" s="64" t="str">
        <f>IF(TEXT(A14,"ggg")=TEXT(A17,"ggg"),"",TEXT(A17,"ggg"))</f>
        <v>令和</v>
      </c>
      <c r="C17" s="65" t="str">
        <f>IF(TEXT(A17,"e")="1","元",TEXT(A17,"e"))</f>
        <v>元</v>
      </c>
      <c r="D17" s="66" t="str">
        <f>IF(TEXT(A14,"ggg")=TEXT(A17,"ggg"),"","年")</f>
        <v>年</v>
      </c>
      <c r="E17" s="6"/>
      <c r="F17" s="6" t="s">
        <v>1</v>
      </c>
      <c r="G17" s="33"/>
      <c r="H17" s="31">
        <v>1594</v>
      </c>
      <c r="I17" s="31">
        <v>692</v>
      </c>
      <c r="J17" s="31">
        <v>199</v>
      </c>
      <c r="K17" s="31">
        <v>22</v>
      </c>
      <c r="L17" s="31">
        <v>681</v>
      </c>
      <c r="M17" s="53">
        <v>0</v>
      </c>
      <c r="N17" s="59">
        <v>1594</v>
      </c>
      <c r="O17" s="31">
        <v>69</v>
      </c>
      <c r="P17" s="31">
        <v>2</v>
      </c>
      <c r="Q17" s="31">
        <v>0</v>
      </c>
      <c r="R17" s="31">
        <v>1523</v>
      </c>
      <c r="S17" s="53">
        <v>0</v>
      </c>
      <c r="T17" s="54">
        <v>1594</v>
      </c>
      <c r="U17" s="32">
        <v>251</v>
      </c>
      <c r="V17" s="32">
        <v>35</v>
      </c>
      <c r="W17" s="32">
        <v>2</v>
      </c>
      <c r="X17" s="32">
        <v>1306</v>
      </c>
      <c r="Y17" s="57">
        <v>0</v>
      </c>
      <c r="Z17" s="54">
        <v>1594</v>
      </c>
      <c r="AA17" s="32">
        <v>465</v>
      </c>
      <c r="AB17" s="32">
        <v>162</v>
      </c>
      <c r="AC17" s="32">
        <v>60</v>
      </c>
      <c r="AD17" s="32">
        <v>907</v>
      </c>
      <c r="AE17" s="57">
        <v>0</v>
      </c>
      <c r="AF17" s="54">
        <v>1594</v>
      </c>
      <c r="AG17" s="32">
        <v>60</v>
      </c>
      <c r="AH17" s="32">
        <v>186</v>
      </c>
      <c r="AI17" s="32">
        <v>1348</v>
      </c>
      <c r="AJ17" s="32">
        <v>0</v>
      </c>
      <c r="AK17" s="17"/>
    </row>
    <row r="18" spans="1:37" s="16" customFormat="1" ht="15" customHeight="1">
      <c r="A18" s="62"/>
      <c r="B18" s="34"/>
      <c r="C18" s="34"/>
      <c r="D18" s="34"/>
      <c r="E18" s="6"/>
      <c r="F18" s="6" t="s">
        <v>2</v>
      </c>
      <c r="G18" s="33"/>
      <c r="H18" s="31">
        <v>133</v>
      </c>
      <c r="I18" s="31">
        <v>40</v>
      </c>
      <c r="J18" s="31">
        <v>5</v>
      </c>
      <c r="K18" s="31">
        <v>1</v>
      </c>
      <c r="L18" s="31">
        <v>87</v>
      </c>
      <c r="M18" s="53">
        <v>0</v>
      </c>
      <c r="N18" s="59">
        <v>133</v>
      </c>
      <c r="O18" s="31">
        <v>7</v>
      </c>
      <c r="P18" s="31">
        <v>0</v>
      </c>
      <c r="Q18" s="31">
        <v>1</v>
      </c>
      <c r="R18" s="31">
        <v>125</v>
      </c>
      <c r="S18" s="53">
        <v>0</v>
      </c>
      <c r="T18" s="54">
        <v>133</v>
      </c>
      <c r="U18" s="32">
        <v>10</v>
      </c>
      <c r="V18" s="32">
        <v>2</v>
      </c>
      <c r="W18" s="32">
        <v>0</v>
      </c>
      <c r="X18" s="32">
        <v>121</v>
      </c>
      <c r="Y18" s="57">
        <v>0</v>
      </c>
      <c r="Z18" s="54">
        <v>133</v>
      </c>
      <c r="AA18" s="32">
        <v>23</v>
      </c>
      <c r="AB18" s="32">
        <v>5</v>
      </c>
      <c r="AC18" s="32">
        <v>0</v>
      </c>
      <c r="AD18" s="32">
        <v>105</v>
      </c>
      <c r="AE18" s="57">
        <v>0</v>
      </c>
      <c r="AF18" s="54">
        <v>133</v>
      </c>
      <c r="AG18" s="32">
        <v>9</v>
      </c>
      <c r="AH18" s="32">
        <v>17</v>
      </c>
      <c r="AI18" s="32">
        <v>107</v>
      </c>
      <c r="AJ18" s="32">
        <v>0</v>
      </c>
      <c r="AK18" s="17"/>
    </row>
    <row r="19" spans="1:37" s="16" customFormat="1" ht="15" customHeight="1">
      <c r="A19" s="62"/>
      <c r="B19" s="35"/>
      <c r="C19" s="35"/>
      <c r="D19" s="35"/>
      <c r="E19" s="6"/>
      <c r="F19" s="6" t="s">
        <v>0</v>
      </c>
      <c r="G19" s="33"/>
      <c r="H19" s="31">
        <v>1624</v>
      </c>
      <c r="I19" s="31">
        <v>706</v>
      </c>
      <c r="J19" s="31">
        <v>196</v>
      </c>
      <c r="K19" s="31">
        <v>21</v>
      </c>
      <c r="L19" s="31">
        <v>701</v>
      </c>
      <c r="M19" s="53">
        <v>0</v>
      </c>
      <c r="N19" s="59">
        <v>1624</v>
      </c>
      <c r="O19" s="31">
        <v>79</v>
      </c>
      <c r="P19" s="31">
        <v>5</v>
      </c>
      <c r="Q19" s="31">
        <v>0</v>
      </c>
      <c r="R19" s="31">
        <v>1540</v>
      </c>
      <c r="S19" s="53">
        <v>0</v>
      </c>
      <c r="T19" s="54">
        <v>1624</v>
      </c>
      <c r="U19" s="32">
        <v>262</v>
      </c>
      <c r="V19" s="32">
        <v>39</v>
      </c>
      <c r="W19" s="32">
        <v>1</v>
      </c>
      <c r="X19" s="32">
        <v>1322</v>
      </c>
      <c r="Y19" s="57">
        <v>0</v>
      </c>
      <c r="Z19" s="54">
        <v>1624</v>
      </c>
      <c r="AA19" s="32">
        <v>427</v>
      </c>
      <c r="AB19" s="32">
        <v>145</v>
      </c>
      <c r="AC19" s="32">
        <v>34</v>
      </c>
      <c r="AD19" s="32">
        <v>1018</v>
      </c>
      <c r="AE19" s="57">
        <v>0</v>
      </c>
      <c r="AF19" s="54">
        <v>1624</v>
      </c>
      <c r="AG19" s="32">
        <v>55</v>
      </c>
      <c r="AH19" s="32">
        <v>257</v>
      </c>
      <c r="AI19" s="32">
        <v>1312</v>
      </c>
      <c r="AJ19" s="32">
        <v>0</v>
      </c>
      <c r="AK19" s="17"/>
    </row>
    <row r="20" spans="1:37" s="16" customFormat="1" ht="15" customHeight="1">
      <c r="A20" s="62">
        <f>DATE(YEAR(A23)-1,5,1)</f>
        <v>43952</v>
      </c>
      <c r="B20" s="64" t="str">
        <f>IF(TEXT(A17,"ggg")=TEXT(A20,"ggg"),"",TEXT(A20,"ggg"))</f>
        <v/>
      </c>
      <c r="C20" s="65" t="str">
        <f>IF(TEXT(A20,"e")="1","元",TEXT(A20,"e"))</f>
        <v>2</v>
      </c>
      <c r="D20" s="66" t="str">
        <f>IF(TEXT(A17,"ggg")=TEXT(A20,"ggg"),"","年")</f>
        <v/>
      </c>
      <c r="E20" s="6"/>
      <c r="F20" s="6" t="s">
        <v>1</v>
      </c>
      <c r="G20" s="33"/>
      <c r="H20" s="31">
        <v>1487</v>
      </c>
      <c r="I20" s="31">
        <v>665</v>
      </c>
      <c r="J20" s="31">
        <v>192</v>
      </c>
      <c r="K20" s="31">
        <v>21</v>
      </c>
      <c r="L20" s="31">
        <v>609</v>
      </c>
      <c r="M20" s="53">
        <v>0</v>
      </c>
      <c r="N20" s="59">
        <v>1487</v>
      </c>
      <c r="O20" s="31">
        <v>74</v>
      </c>
      <c r="P20" s="31">
        <v>4</v>
      </c>
      <c r="Q20" s="31">
        <v>0</v>
      </c>
      <c r="R20" s="31">
        <v>1409</v>
      </c>
      <c r="S20" s="53">
        <v>0</v>
      </c>
      <c r="T20" s="54">
        <v>1487</v>
      </c>
      <c r="U20" s="32">
        <v>244</v>
      </c>
      <c r="V20" s="32">
        <v>39</v>
      </c>
      <c r="W20" s="32">
        <v>1</v>
      </c>
      <c r="X20" s="32">
        <v>1203</v>
      </c>
      <c r="Y20" s="57">
        <v>0</v>
      </c>
      <c r="Z20" s="54">
        <v>1487</v>
      </c>
      <c r="AA20" s="32">
        <v>409</v>
      </c>
      <c r="AB20" s="32">
        <v>139</v>
      </c>
      <c r="AC20" s="32">
        <v>34</v>
      </c>
      <c r="AD20" s="32">
        <v>905</v>
      </c>
      <c r="AE20" s="57">
        <v>0</v>
      </c>
      <c r="AF20" s="54">
        <v>1487</v>
      </c>
      <c r="AG20" s="32">
        <v>45</v>
      </c>
      <c r="AH20" s="32">
        <v>240</v>
      </c>
      <c r="AI20" s="32">
        <v>1202</v>
      </c>
      <c r="AJ20" s="32">
        <v>0</v>
      </c>
      <c r="AK20" s="17"/>
    </row>
    <row r="21" spans="1:37" s="16" customFormat="1" ht="15" customHeight="1">
      <c r="A21" s="62"/>
      <c r="E21" s="6"/>
      <c r="F21" s="6" t="s">
        <v>2</v>
      </c>
      <c r="G21" s="33"/>
      <c r="H21" s="31">
        <v>137</v>
      </c>
      <c r="I21" s="31">
        <v>41</v>
      </c>
      <c r="J21" s="31">
        <v>4</v>
      </c>
      <c r="K21" s="31">
        <v>0</v>
      </c>
      <c r="L21" s="31">
        <v>92</v>
      </c>
      <c r="M21" s="53">
        <v>0</v>
      </c>
      <c r="N21" s="59">
        <v>137</v>
      </c>
      <c r="O21" s="31">
        <v>5</v>
      </c>
      <c r="P21" s="31">
        <v>1</v>
      </c>
      <c r="Q21" s="31">
        <v>0</v>
      </c>
      <c r="R21" s="31">
        <v>131</v>
      </c>
      <c r="S21" s="53">
        <v>0</v>
      </c>
      <c r="T21" s="54">
        <v>137</v>
      </c>
      <c r="U21" s="32">
        <v>18</v>
      </c>
      <c r="V21" s="32">
        <v>0</v>
      </c>
      <c r="W21" s="32">
        <v>0</v>
      </c>
      <c r="X21" s="32">
        <v>119</v>
      </c>
      <c r="Y21" s="57">
        <v>0</v>
      </c>
      <c r="Z21" s="54">
        <v>137</v>
      </c>
      <c r="AA21" s="32">
        <v>18</v>
      </c>
      <c r="AB21" s="32">
        <v>6</v>
      </c>
      <c r="AC21" s="32">
        <v>0</v>
      </c>
      <c r="AD21" s="32">
        <v>113</v>
      </c>
      <c r="AE21" s="57">
        <v>0</v>
      </c>
      <c r="AF21" s="54">
        <v>137</v>
      </c>
      <c r="AG21" s="32">
        <v>10</v>
      </c>
      <c r="AH21" s="32">
        <v>17</v>
      </c>
      <c r="AI21" s="32">
        <v>110</v>
      </c>
      <c r="AJ21" s="32">
        <v>0</v>
      </c>
      <c r="AK21" s="17"/>
    </row>
    <row r="22" spans="1:37" s="37" customFormat="1" ht="15" customHeight="1">
      <c r="A22" s="62"/>
      <c r="E22" s="38"/>
      <c r="F22" s="38" t="s">
        <v>0</v>
      </c>
      <c r="G22" s="10"/>
      <c r="H22" s="39">
        <v>1377</v>
      </c>
      <c r="I22" s="39">
        <v>607</v>
      </c>
      <c r="J22" s="39">
        <v>151</v>
      </c>
      <c r="K22" s="39">
        <v>19</v>
      </c>
      <c r="L22" s="39">
        <v>600</v>
      </c>
      <c r="M22" s="55">
        <v>0</v>
      </c>
      <c r="N22" s="60">
        <v>1377</v>
      </c>
      <c r="O22" s="39">
        <v>58</v>
      </c>
      <c r="P22" s="39">
        <v>6</v>
      </c>
      <c r="Q22" s="39">
        <v>0</v>
      </c>
      <c r="R22" s="39">
        <v>1313</v>
      </c>
      <c r="S22" s="55">
        <v>0</v>
      </c>
      <c r="T22" s="56">
        <v>1377</v>
      </c>
      <c r="U22" s="40">
        <v>211</v>
      </c>
      <c r="V22" s="40">
        <v>31</v>
      </c>
      <c r="W22" s="40">
        <v>0</v>
      </c>
      <c r="X22" s="40">
        <v>1135</v>
      </c>
      <c r="Y22" s="58">
        <v>0</v>
      </c>
      <c r="Z22" s="56">
        <v>1377</v>
      </c>
      <c r="AA22" s="40">
        <v>345</v>
      </c>
      <c r="AB22" s="40">
        <v>105</v>
      </c>
      <c r="AC22" s="40">
        <v>37</v>
      </c>
      <c r="AD22" s="40">
        <v>890</v>
      </c>
      <c r="AE22" s="58">
        <v>0</v>
      </c>
      <c r="AF22" s="56">
        <v>1377</v>
      </c>
      <c r="AG22" s="40">
        <v>40</v>
      </c>
      <c r="AH22" s="40">
        <v>188</v>
      </c>
      <c r="AI22" s="40">
        <v>1149</v>
      </c>
      <c r="AJ22" s="40">
        <v>0</v>
      </c>
      <c r="AK22" s="41"/>
    </row>
    <row r="23" spans="1:37" s="37" customFormat="1" ht="15" customHeight="1">
      <c r="A23" s="63">
        <v>44317</v>
      </c>
      <c r="B23" s="68" t="str">
        <f>IF(TEXT(A20,"ggg")=TEXT(A23,"ggg"),"",TEXT(A23,"ggg"))</f>
        <v/>
      </c>
      <c r="C23" s="67" t="str">
        <f>IF(TEXT(A23,"e")="1","元",TEXT(A23,"e"))</f>
        <v>3</v>
      </c>
      <c r="D23" s="69" t="str">
        <f>IF(TEXT(A20,"ggg")=TEXT(A23,"ggg"),"","年")</f>
        <v/>
      </c>
      <c r="E23" s="38"/>
      <c r="F23" s="38" t="s">
        <v>1</v>
      </c>
      <c r="G23" s="42"/>
      <c r="H23" s="39">
        <v>1258</v>
      </c>
      <c r="I23" s="39">
        <v>579</v>
      </c>
      <c r="J23" s="39">
        <v>145</v>
      </c>
      <c r="K23" s="39">
        <v>19</v>
      </c>
      <c r="L23" s="39">
        <v>515</v>
      </c>
      <c r="M23" s="55">
        <v>0</v>
      </c>
      <c r="N23" s="60">
        <v>1258</v>
      </c>
      <c r="O23" s="39">
        <v>52</v>
      </c>
      <c r="P23" s="39">
        <v>3</v>
      </c>
      <c r="Q23" s="39">
        <v>0</v>
      </c>
      <c r="R23" s="39">
        <v>1203</v>
      </c>
      <c r="S23" s="55">
        <v>0</v>
      </c>
      <c r="T23" s="56">
        <v>1258</v>
      </c>
      <c r="U23" s="40">
        <v>198</v>
      </c>
      <c r="V23" s="40">
        <v>28</v>
      </c>
      <c r="W23" s="40">
        <v>0</v>
      </c>
      <c r="X23" s="40">
        <v>1032</v>
      </c>
      <c r="Y23" s="58">
        <v>0</v>
      </c>
      <c r="Z23" s="56">
        <v>1258</v>
      </c>
      <c r="AA23" s="40">
        <v>327</v>
      </c>
      <c r="AB23" s="40">
        <v>103</v>
      </c>
      <c r="AC23" s="40">
        <v>37</v>
      </c>
      <c r="AD23" s="40">
        <v>791</v>
      </c>
      <c r="AE23" s="58">
        <v>0</v>
      </c>
      <c r="AF23" s="56">
        <v>1258</v>
      </c>
      <c r="AG23" s="40">
        <v>36</v>
      </c>
      <c r="AH23" s="40">
        <v>173</v>
      </c>
      <c r="AI23" s="40">
        <v>1049</v>
      </c>
      <c r="AJ23" s="40">
        <v>0</v>
      </c>
      <c r="AK23" s="41"/>
    </row>
    <row r="24" spans="1:37" s="37" customFormat="1" ht="15" customHeight="1">
      <c r="A24" s="62"/>
      <c r="B24" s="38"/>
      <c r="C24" s="38"/>
      <c r="D24" s="38"/>
      <c r="E24" s="38"/>
      <c r="F24" s="38" t="s">
        <v>2</v>
      </c>
      <c r="G24" s="42"/>
      <c r="H24" s="39">
        <v>119</v>
      </c>
      <c r="I24" s="39">
        <v>28</v>
      </c>
      <c r="J24" s="39">
        <v>6</v>
      </c>
      <c r="K24" s="39">
        <v>0</v>
      </c>
      <c r="L24" s="39">
        <v>85</v>
      </c>
      <c r="M24" s="55">
        <v>0</v>
      </c>
      <c r="N24" s="60">
        <v>119</v>
      </c>
      <c r="O24" s="39">
        <v>6</v>
      </c>
      <c r="P24" s="39">
        <v>3</v>
      </c>
      <c r="Q24" s="39">
        <v>0</v>
      </c>
      <c r="R24" s="39">
        <v>110</v>
      </c>
      <c r="S24" s="55">
        <v>0</v>
      </c>
      <c r="T24" s="56">
        <v>119</v>
      </c>
      <c r="U24" s="40">
        <v>13</v>
      </c>
      <c r="V24" s="40">
        <v>3</v>
      </c>
      <c r="W24" s="40">
        <v>0</v>
      </c>
      <c r="X24" s="40">
        <v>103</v>
      </c>
      <c r="Y24" s="58">
        <v>0</v>
      </c>
      <c r="Z24" s="56">
        <v>119</v>
      </c>
      <c r="AA24" s="40">
        <v>18</v>
      </c>
      <c r="AB24" s="40">
        <v>2</v>
      </c>
      <c r="AC24" s="40">
        <v>0</v>
      </c>
      <c r="AD24" s="40">
        <v>99</v>
      </c>
      <c r="AE24" s="58">
        <v>0</v>
      </c>
      <c r="AF24" s="56">
        <v>119</v>
      </c>
      <c r="AG24" s="40">
        <v>4</v>
      </c>
      <c r="AH24" s="40">
        <v>15</v>
      </c>
      <c r="AI24" s="40">
        <v>100</v>
      </c>
      <c r="AJ24" s="40">
        <v>0</v>
      </c>
      <c r="AK24" s="41"/>
    </row>
    <row r="25" spans="1:37" s="37" customFormat="1" ht="15" customHeight="1">
      <c r="A25" s="36"/>
      <c r="B25" s="86" t="s">
        <v>12</v>
      </c>
      <c r="C25" s="86"/>
      <c r="D25" s="86"/>
      <c r="E25" s="85"/>
      <c r="F25" s="85"/>
      <c r="G25" s="42"/>
      <c r="H25" s="31">
        <v>1</v>
      </c>
      <c r="I25" s="31">
        <v>0</v>
      </c>
      <c r="J25" s="31">
        <v>0</v>
      </c>
      <c r="K25" s="31">
        <v>0</v>
      </c>
      <c r="L25" s="31">
        <v>1</v>
      </c>
      <c r="M25" s="53">
        <v>0</v>
      </c>
      <c r="N25" s="59">
        <v>1</v>
      </c>
      <c r="O25" s="31">
        <v>0</v>
      </c>
      <c r="P25" s="31">
        <v>0</v>
      </c>
      <c r="Q25" s="31">
        <v>0</v>
      </c>
      <c r="R25" s="31">
        <v>1</v>
      </c>
      <c r="S25" s="53">
        <v>0</v>
      </c>
      <c r="T25" s="54">
        <v>1</v>
      </c>
      <c r="U25" s="32">
        <v>0</v>
      </c>
      <c r="V25" s="32">
        <v>0</v>
      </c>
      <c r="W25" s="32">
        <v>0</v>
      </c>
      <c r="X25" s="32">
        <v>1</v>
      </c>
      <c r="Y25" s="57">
        <v>0</v>
      </c>
      <c r="Z25" s="54">
        <v>1</v>
      </c>
      <c r="AA25" s="32">
        <v>0</v>
      </c>
      <c r="AB25" s="32">
        <v>0</v>
      </c>
      <c r="AC25" s="32">
        <v>0</v>
      </c>
      <c r="AD25" s="32">
        <v>1</v>
      </c>
      <c r="AE25" s="57">
        <v>0</v>
      </c>
      <c r="AF25" s="54">
        <v>1</v>
      </c>
      <c r="AG25" s="32">
        <v>0</v>
      </c>
      <c r="AH25" s="32">
        <v>0</v>
      </c>
      <c r="AI25" s="32">
        <v>1</v>
      </c>
      <c r="AJ25" s="32">
        <v>0</v>
      </c>
      <c r="AK25" s="41"/>
    </row>
    <row r="26" spans="1:37" s="37" customFormat="1" ht="15" customHeight="1">
      <c r="A26" s="36"/>
      <c r="B26" s="86" t="s">
        <v>13</v>
      </c>
      <c r="C26" s="86"/>
      <c r="D26" s="86"/>
      <c r="E26" s="85"/>
      <c r="F26" s="85"/>
      <c r="G26" s="42"/>
      <c r="H26" s="31">
        <v>6</v>
      </c>
      <c r="I26" s="31">
        <v>0</v>
      </c>
      <c r="J26" s="31">
        <v>0</v>
      </c>
      <c r="K26" s="31">
        <v>0</v>
      </c>
      <c r="L26" s="31">
        <v>6</v>
      </c>
      <c r="M26" s="53">
        <v>0</v>
      </c>
      <c r="N26" s="59">
        <v>6</v>
      </c>
      <c r="O26" s="31">
        <v>1</v>
      </c>
      <c r="P26" s="31">
        <v>0</v>
      </c>
      <c r="Q26" s="31">
        <v>0</v>
      </c>
      <c r="R26" s="31">
        <v>5</v>
      </c>
      <c r="S26" s="53">
        <v>0</v>
      </c>
      <c r="T26" s="54">
        <v>6</v>
      </c>
      <c r="U26" s="32">
        <v>0</v>
      </c>
      <c r="V26" s="32">
        <v>0</v>
      </c>
      <c r="W26" s="32">
        <v>0</v>
      </c>
      <c r="X26" s="32">
        <v>6</v>
      </c>
      <c r="Y26" s="57">
        <v>0</v>
      </c>
      <c r="Z26" s="54">
        <v>6</v>
      </c>
      <c r="AA26" s="32">
        <v>0</v>
      </c>
      <c r="AB26" s="32">
        <v>0</v>
      </c>
      <c r="AC26" s="32">
        <v>0</v>
      </c>
      <c r="AD26" s="32">
        <v>6</v>
      </c>
      <c r="AE26" s="57">
        <v>0</v>
      </c>
      <c r="AF26" s="54">
        <v>6</v>
      </c>
      <c r="AG26" s="32">
        <v>0</v>
      </c>
      <c r="AH26" s="32">
        <v>0</v>
      </c>
      <c r="AI26" s="32">
        <v>6</v>
      </c>
      <c r="AJ26" s="32">
        <v>0</v>
      </c>
      <c r="AK26" s="41"/>
    </row>
    <row r="27" spans="1:37" s="16" customFormat="1" ht="15" customHeight="1">
      <c r="A27" s="15"/>
      <c r="B27" s="85" t="s">
        <v>14</v>
      </c>
      <c r="C27" s="85"/>
      <c r="D27" s="85"/>
      <c r="E27" s="85"/>
      <c r="F27" s="85"/>
      <c r="G27" s="33"/>
      <c r="H27" s="31">
        <v>25</v>
      </c>
      <c r="I27" s="31">
        <v>4</v>
      </c>
      <c r="J27" s="31">
        <v>0</v>
      </c>
      <c r="K27" s="31">
        <v>0</v>
      </c>
      <c r="L27" s="31">
        <v>21</v>
      </c>
      <c r="M27" s="53">
        <v>0</v>
      </c>
      <c r="N27" s="59">
        <v>25</v>
      </c>
      <c r="O27" s="31">
        <v>2</v>
      </c>
      <c r="P27" s="31">
        <v>0</v>
      </c>
      <c r="Q27" s="31">
        <v>0</v>
      </c>
      <c r="R27" s="31">
        <v>23</v>
      </c>
      <c r="S27" s="53">
        <v>0</v>
      </c>
      <c r="T27" s="54">
        <v>25</v>
      </c>
      <c r="U27" s="32">
        <v>0</v>
      </c>
      <c r="V27" s="32">
        <v>0</v>
      </c>
      <c r="W27" s="32">
        <v>0</v>
      </c>
      <c r="X27" s="32">
        <v>25</v>
      </c>
      <c r="Y27" s="57">
        <v>0</v>
      </c>
      <c r="Z27" s="54">
        <v>25</v>
      </c>
      <c r="AA27" s="32">
        <v>1</v>
      </c>
      <c r="AB27" s="32">
        <v>0</v>
      </c>
      <c r="AC27" s="32">
        <v>0</v>
      </c>
      <c r="AD27" s="32">
        <v>24</v>
      </c>
      <c r="AE27" s="57">
        <v>0</v>
      </c>
      <c r="AF27" s="54">
        <v>25</v>
      </c>
      <c r="AG27" s="32">
        <v>1</v>
      </c>
      <c r="AH27" s="32">
        <v>3</v>
      </c>
      <c r="AI27" s="32">
        <v>21</v>
      </c>
      <c r="AJ27" s="32">
        <v>0</v>
      </c>
      <c r="AK27" s="17"/>
    </row>
    <row r="28" spans="1:37" s="16" customFormat="1" ht="15" customHeight="1">
      <c r="A28" s="15"/>
      <c r="B28" s="85" t="s">
        <v>15</v>
      </c>
      <c r="C28" s="85"/>
      <c r="D28" s="85"/>
      <c r="E28" s="85"/>
      <c r="F28" s="85"/>
      <c r="G28" s="33"/>
      <c r="H28" s="31">
        <v>91</v>
      </c>
      <c r="I28" s="31">
        <v>37</v>
      </c>
      <c r="J28" s="31">
        <v>2</v>
      </c>
      <c r="K28" s="31">
        <v>0</v>
      </c>
      <c r="L28" s="31">
        <v>52</v>
      </c>
      <c r="M28" s="53">
        <v>0</v>
      </c>
      <c r="N28" s="59">
        <v>91</v>
      </c>
      <c r="O28" s="31">
        <v>7</v>
      </c>
      <c r="P28" s="31">
        <v>0</v>
      </c>
      <c r="Q28" s="31">
        <v>0</v>
      </c>
      <c r="R28" s="31">
        <v>84</v>
      </c>
      <c r="S28" s="53">
        <v>0</v>
      </c>
      <c r="T28" s="54">
        <v>91</v>
      </c>
      <c r="U28" s="32">
        <v>6</v>
      </c>
      <c r="V28" s="32">
        <v>0</v>
      </c>
      <c r="W28" s="32">
        <v>0</v>
      </c>
      <c r="X28" s="32">
        <v>85</v>
      </c>
      <c r="Y28" s="57">
        <v>0</v>
      </c>
      <c r="Z28" s="54">
        <v>91</v>
      </c>
      <c r="AA28" s="32">
        <v>15</v>
      </c>
      <c r="AB28" s="32">
        <v>0</v>
      </c>
      <c r="AC28" s="32">
        <v>0</v>
      </c>
      <c r="AD28" s="32">
        <v>76</v>
      </c>
      <c r="AE28" s="57">
        <v>0</v>
      </c>
      <c r="AF28" s="54">
        <v>91</v>
      </c>
      <c r="AG28" s="32">
        <v>1</v>
      </c>
      <c r="AH28" s="32">
        <v>22</v>
      </c>
      <c r="AI28" s="32">
        <v>68</v>
      </c>
      <c r="AJ28" s="32">
        <v>0</v>
      </c>
      <c r="AK28" s="17"/>
    </row>
    <row r="29" spans="1:37" s="16" customFormat="1" ht="15" customHeight="1">
      <c r="A29" s="15"/>
      <c r="B29" s="85" t="s">
        <v>16</v>
      </c>
      <c r="C29" s="85"/>
      <c r="D29" s="85"/>
      <c r="E29" s="85"/>
      <c r="F29" s="85"/>
      <c r="G29" s="33"/>
      <c r="H29" s="31">
        <v>172</v>
      </c>
      <c r="I29" s="31">
        <v>78</v>
      </c>
      <c r="J29" s="31">
        <v>9</v>
      </c>
      <c r="K29" s="31">
        <v>0</v>
      </c>
      <c r="L29" s="31">
        <v>85</v>
      </c>
      <c r="M29" s="53">
        <v>0</v>
      </c>
      <c r="N29" s="59">
        <v>172</v>
      </c>
      <c r="O29" s="31">
        <v>11</v>
      </c>
      <c r="P29" s="31">
        <v>0</v>
      </c>
      <c r="Q29" s="31">
        <v>0</v>
      </c>
      <c r="R29" s="31">
        <v>161</v>
      </c>
      <c r="S29" s="53">
        <v>0</v>
      </c>
      <c r="T29" s="54">
        <v>172</v>
      </c>
      <c r="U29" s="32">
        <v>14</v>
      </c>
      <c r="V29" s="32">
        <v>0</v>
      </c>
      <c r="W29" s="32">
        <v>0</v>
      </c>
      <c r="X29" s="32">
        <v>158</v>
      </c>
      <c r="Y29" s="57">
        <v>0</v>
      </c>
      <c r="Z29" s="54">
        <v>172</v>
      </c>
      <c r="AA29" s="32">
        <v>35</v>
      </c>
      <c r="AB29" s="32">
        <v>8</v>
      </c>
      <c r="AC29" s="32">
        <v>2</v>
      </c>
      <c r="AD29" s="32">
        <v>127</v>
      </c>
      <c r="AE29" s="57">
        <v>0</v>
      </c>
      <c r="AF29" s="54">
        <v>172</v>
      </c>
      <c r="AG29" s="32">
        <v>7</v>
      </c>
      <c r="AH29" s="32">
        <v>28</v>
      </c>
      <c r="AI29" s="32">
        <v>137</v>
      </c>
      <c r="AJ29" s="32">
        <v>0</v>
      </c>
      <c r="AK29" s="17"/>
    </row>
    <row r="30" spans="1:37" s="16" customFormat="1" ht="15" customHeight="1">
      <c r="A30" s="15"/>
      <c r="B30" s="81" t="s">
        <v>17</v>
      </c>
      <c r="C30" s="81"/>
      <c r="D30" s="81"/>
      <c r="E30" s="81"/>
      <c r="F30" s="81"/>
      <c r="G30" s="33"/>
      <c r="H30" s="31">
        <v>282</v>
      </c>
      <c r="I30" s="31">
        <v>130</v>
      </c>
      <c r="J30" s="31">
        <v>24</v>
      </c>
      <c r="K30" s="31">
        <v>3</v>
      </c>
      <c r="L30" s="31">
        <v>125</v>
      </c>
      <c r="M30" s="53">
        <v>0</v>
      </c>
      <c r="N30" s="59">
        <v>282</v>
      </c>
      <c r="O30" s="31">
        <v>8</v>
      </c>
      <c r="P30" s="31">
        <v>3</v>
      </c>
      <c r="Q30" s="31">
        <v>0</v>
      </c>
      <c r="R30" s="31">
        <v>271</v>
      </c>
      <c r="S30" s="53">
        <v>0</v>
      </c>
      <c r="T30" s="54">
        <v>282</v>
      </c>
      <c r="U30" s="32">
        <v>32</v>
      </c>
      <c r="V30" s="32">
        <v>8</v>
      </c>
      <c r="W30" s="32">
        <v>0</v>
      </c>
      <c r="X30" s="32">
        <v>242</v>
      </c>
      <c r="Y30" s="57">
        <v>0</v>
      </c>
      <c r="Z30" s="54">
        <v>282</v>
      </c>
      <c r="AA30" s="32">
        <v>74</v>
      </c>
      <c r="AB30" s="32">
        <v>14</v>
      </c>
      <c r="AC30" s="32">
        <v>6</v>
      </c>
      <c r="AD30" s="32">
        <v>188</v>
      </c>
      <c r="AE30" s="57">
        <v>0</v>
      </c>
      <c r="AF30" s="54">
        <v>282</v>
      </c>
      <c r="AG30" s="32">
        <v>9</v>
      </c>
      <c r="AH30" s="32">
        <v>38</v>
      </c>
      <c r="AI30" s="32">
        <v>235</v>
      </c>
      <c r="AJ30" s="32">
        <v>0</v>
      </c>
      <c r="AK30" s="17"/>
    </row>
    <row r="31" spans="1:37" s="16" customFormat="1" ht="15" customHeight="1">
      <c r="A31" s="15"/>
      <c r="B31" s="81" t="s">
        <v>18</v>
      </c>
      <c r="C31" s="81"/>
      <c r="D31" s="81"/>
      <c r="E31" s="81"/>
      <c r="F31" s="81"/>
      <c r="G31" s="33"/>
      <c r="H31" s="31">
        <v>354</v>
      </c>
      <c r="I31" s="31">
        <v>163</v>
      </c>
      <c r="J31" s="31">
        <v>44</v>
      </c>
      <c r="K31" s="31">
        <v>3</v>
      </c>
      <c r="L31" s="31">
        <v>144</v>
      </c>
      <c r="M31" s="53">
        <v>0</v>
      </c>
      <c r="N31" s="59">
        <v>354</v>
      </c>
      <c r="O31" s="31">
        <v>14</v>
      </c>
      <c r="P31" s="31">
        <v>2</v>
      </c>
      <c r="Q31" s="31">
        <v>0</v>
      </c>
      <c r="R31" s="31">
        <v>338</v>
      </c>
      <c r="S31" s="53">
        <v>0</v>
      </c>
      <c r="T31" s="54">
        <v>354</v>
      </c>
      <c r="U31" s="32">
        <v>60</v>
      </c>
      <c r="V31" s="32">
        <v>11</v>
      </c>
      <c r="W31" s="32">
        <v>0</v>
      </c>
      <c r="X31" s="32">
        <v>283</v>
      </c>
      <c r="Y31" s="57">
        <v>0</v>
      </c>
      <c r="Z31" s="54">
        <v>354</v>
      </c>
      <c r="AA31" s="32">
        <v>91</v>
      </c>
      <c r="AB31" s="32">
        <v>31</v>
      </c>
      <c r="AC31" s="32">
        <v>15</v>
      </c>
      <c r="AD31" s="32">
        <v>217</v>
      </c>
      <c r="AE31" s="57">
        <v>0</v>
      </c>
      <c r="AF31" s="54">
        <v>354</v>
      </c>
      <c r="AG31" s="32">
        <v>12</v>
      </c>
      <c r="AH31" s="32">
        <v>44</v>
      </c>
      <c r="AI31" s="32">
        <v>298</v>
      </c>
      <c r="AJ31" s="32">
        <v>0</v>
      </c>
      <c r="AK31" s="17"/>
    </row>
    <row r="32" spans="1:37" s="16" customFormat="1" ht="15" customHeight="1">
      <c r="A32" s="15"/>
      <c r="B32" s="81" t="s">
        <v>19</v>
      </c>
      <c r="C32" s="81"/>
      <c r="D32" s="81"/>
      <c r="E32" s="81"/>
      <c r="F32" s="81"/>
      <c r="G32" s="33"/>
      <c r="H32" s="31">
        <v>445</v>
      </c>
      <c r="I32" s="31">
        <v>194</v>
      </c>
      <c r="J32" s="31">
        <v>72</v>
      </c>
      <c r="K32" s="31">
        <v>13</v>
      </c>
      <c r="L32" s="31">
        <v>166</v>
      </c>
      <c r="M32" s="53">
        <v>0</v>
      </c>
      <c r="N32" s="59">
        <v>445</v>
      </c>
      <c r="O32" s="31">
        <v>15</v>
      </c>
      <c r="P32" s="31">
        <v>1</v>
      </c>
      <c r="Q32" s="31">
        <v>0</v>
      </c>
      <c r="R32" s="31">
        <v>429</v>
      </c>
      <c r="S32" s="53">
        <v>0</v>
      </c>
      <c r="T32" s="54">
        <v>445</v>
      </c>
      <c r="U32" s="32">
        <v>99</v>
      </c>
      <c r="V32" s="32">
        <v>12</v>
      </c>
      <c r="W32" s="32">
        <v>0</v>
      </c>
      <c r="X32" s="32">
        <v>334</v>
      </c>
      <c r="Y32" s="57">
        <v>0</v>
      </c>
      <c r="Z32" s="54">
        <v>445</v>
      </c>
      <c r="AA32" s="32">
        <v>128</v>
      </c>
      <c r="AB32" s="32">
        <v>52</v>
      </c>
      <c r="AC32" s="32">
        <v>14</v>
      </c>
      <c r="AD32" s="32">
        <v>251</v>
      </c>
      <c r="AE32" s="57">
        <v>0</v>
      </c>
      <c r="AF32" s="54">
        <v>445</v>
      </c>
      <c r="AG32" s="32">
        <v>10</v>
      </c>
      <c r="AH32" s="32">
        <v>52</v>
      </c>
      <c r="AI32" s="32">
        <v>383</v>
      </c>
      <c r="AJ32" s="32">
        <v>0</v>
      </c>
      <c r="AK32" s="17"/>
    </row>
    <row r="33" spans="1:37" s="16" customFormat="1" ht="15" customHeight="1">
      <c r="A33" s="15"/>
      <c r="B33" s="81" t="s">
        <v>20</v>
      </c>
      <c r="C33" s="81"/>
      <c r="D33" s="81"/>
      <c r="E33" s="81"/>
      <c r="F33" s="81"/>
      <c r="G33" s="33"/>
      <c r="H33" s="31">
        <v>1</v>
      </c>
      <c r="I33" s="31">
        <v>1</v>
      </c>
      <c r="J33" s="31">
        <v>0</v>
      </c>
      <c r="K33" s="31">
        <v>0</v>
      </c>
      <c r="L33" s="31">
        <v>0</v>
      </c>
      <c r="M33" s="53">
        <v>0</v>
      </c>
      <c r="N33" s="59">
        <v>1</v>
      </c>
      <c r="O33" s="31">
        <v>0</v>
      </c>
      <c r="P33" s="31">
        <v>0</v>
      </c>
      <c r="Q33" s="31">
        <v>0</v>
      </c>
      <c r="R33" s="31">
        <v>1</v>
      </c>
      <c r="S33" s="53">
        <v>0</v>
      </c>
      <c r="T33" s="54">
        <v>1</v>
      </c>
      <c r="U33" s="32">
        <v>0</v>
      </c>
      <c r="V33" s="32">
        <v>0</v>
      </c>
      <c r="W33" s="32">
        <v>0</v>
      </c>
      <c r="X33" s="32">
        <v>1</v>
      </c>
      <c r="Y33" s="57">
        <v>0</v>
      </c>
      <c r="Z33" s="54">
        <v>1</v>
      </c>
      <c r="AA33" s="32">
        <v>1</v>
      </c>
      <c r="AB33" s="32">
        <v>0</v>
      </c>
      <c r="AC33" s="32">
        <v>0</v>
      </c>
      <c r="AD33" s="32">
        <v>0</v>
      </c>
      <c r="AE33" s="57">
        <v>0</v>
      </c>
      <c r="AF33" s="54">
        <v>1</v>
      </c>
      <c r="AG33" s="32">
        <v>0</v>
      </c>
      <c r="AH33" s="32">
        <v>1</v>
      </c>
      <c r="AI33" s="32">
        <v>0</v>
      </c>
      <c r="AJ33" s="32">
        <v>0</v>
      </c>
      <c r="AK33" s="17"/>
    </row>
    <row r="34" spans="1:37" s="16" customFormat="1" ht="5.0999999999999996" customHeight="1">
      <c r="A34" s="43"/>
      <c r="B34" s="44"/>
      <c r="C34" s="44"/>
      <c r="D34" s="44"/>
      <c r="E34" s="44"/>
      <c r="F34" s="44"/>
      <c r="G34" s="45"/>
      <c r="H34" s="46"/>
      <c r="I34" s="7"/>
      <c r="J34" s="7"/>
      <c r="K34" s="7"/>
      <c r="L34" s="7"/>
      <c r="M34" s="47"/>
      <c r="N34" s="46"/>
      <c r="O34" s="7"/>
      <c r="P34" s="7"/>
      <c r="Q34" s="7"/>
      <c r="R34" s="7"/>
      <c r="S34" s="47"/>
      <c r="T34" s="49"/>
      <c r="U34" s="43"/>
      <c r="V34" s="43"/>
      <c r="W34" s="43"/>
      <c r="X34" s="43"/>
      <c r="Y34" s="48"/>
      <c r="Z34" s="49"/>
      <c r="AA34" s="43"/>
      <c r="AB34" s="43"/>
      <c r="AC34" s="43"/>
      <c r="AD34" s="43"/>
      <c r="AE34" s="48"/>
      <c r="AF34" s="49"/>
      <c r="AG34" s="43"/>
      <c r="AH34" s="43"/>
      <c r="AI34" s="43"/>
      <c r="AJ34" s="43"/>
      <c r="AK34" s="17"/>
    </row>
    <row r="35" spans="1:37" ht="6" customHeight="1"/>
    <row r="36" spans="1:37" ht="15" customHeight="1"/>
    <row r="37" spans="1:37" ht="15" customHeight="1"/>
    <row r="38" spans="1:37" ht="15" customHeight="1"/>
    <row r="39" spans="1:37" ht="15" hidden="1" customHeight="1"/>
    <row r="40" spans="1:37" ht="15" hidden="1" customHeight="1"/>
    <row r="41" spans="1:37" ht="15" hidden="1" customHeight="1"/>
    <row r="42" spans="1:37" ht="15" hidden="1" customHeight="1"/>
    <row r="43" spans="1:37" ht="15" hidden="1" customHeight="1"/>
    <row r="44" spans="1:37" ht="15" hidden="1" customHeight="1"/>
    <row r="45" spans="1:37" ht="15" hidden="1" customHeight="1"/>
    <row r="46" spans="1:37" ht="15" hidden="1" customHeight="1"/>
    <row r="47" spans="1:37" ht="15" hidden="1" customHeight="1"/>
    <row r="48" spans="1:37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47">
    <mergeCell ref="K5:S5"/>
    <mergeCell ref="T6:Y6"/>
    <mergeCell ref="K7:K8"/>
    <mergeCell ref="L7:L8"/>
    <mergeCell ref="T7:T8"/>
    <mergeCell ref="Y7:Y8"/>
    <mergeCell ref="U7:U8"/>
    <mergeCell ref="O7:O8"/>
    <mergeCell ref="P7:P8"/>
    <mergeCell ref="Q7:Q8"/>
    <mergeCell ref="W7:W8"/>
    <mergeCell ref="H7:H8"/>
    <mergeCell ref="J7:J8"/>
    <mergeCell ref="A1:S1"/>
    <mergeCell ref="T1:AJ1"/>
    <mergeCell ref="AA6:AA8"/>
    <mergeCell ref="AB6:AB8"/>
    <mergeCell ref="AC6:AC8"/>
    <mergeCell ref="H6:M6"/>
    <mergeCell ref="N6:S6"/>
    <mergeCell ref="Z6:Z8"/>
    <mergeCell ref="I7:I8"/>
    <mergeCell ref="AI6:AI8"/>
    <mergeCell ref="V7:V8"/>
    <mergeCell ref="X7:X8"/>
    <mergeCell ref="R7:R8"/>
    <mergeCell ref="S7:S8"/>
    <mergeCell ref="M7:M8"/>
    <mergeCell ref="N7:N8"/>
    <mergeCell ref="B33:F33"/>
    <mergeCell ref="B5:F8"/>
    <mergeCell ref="B27:F27"/>
    <mergeCell ref="B28:F28"/>
    <mergeCell ref="B29:F29"/>
    <mergeCell ref="B30:F30"/>
    <mergeCell ref="B25:F25"/>
    <mergeCell ref="B32:F32"/>
    <mergeCell ref="B31:F31"/>
    <mergeCell ref="B26:F26"/>
    <mergeCell ref="AJ6:AJ8"/>
    <mergeCell ref="AF5:AJ5"/>
    <mergeCell ref="AD6:AD8"/>
    <mergeCell ref="AE6:AE8"/>
    <mergeCell ref="AF6:AF8"/>
    <mergeCell ref="AG6:AG8"/>
    <mergeCell ref="Z5:AE5"/>
    <mergeCell ref="AH6:AH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21-00-18</vt:lpstr>
      <vt:lpstr>'21-00-18'!Print_Area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2013-03-23T13:22:53Z</cp:lastPrinted>
  <dcterms:created xsi:type="dcterms:W3CDTF">2011-11-12T04:56:35Z</dcterms:created>
  <dcterms:modified xsi:type="dcterms:W3CDTF">2022-07-05T06:57:46Z</dcterms:modified>
  <cp:category/>
</cp:coreProperties>
</file>