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31" sheetId="23" r:id="rId1"/>
  </sheets>
  <definedNames>
    <definedName name="_00" localSheetId="0">'21-00-31'!#REF!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'21-00-31'!$N:$N</definedName>
    <definedName name="Z_84B820AB_D6C1_11D6_A8EA_0040CA1D7CBB_.wvu.Cols" localSheetId="0" hidden="1">'21-00-31'!$N:$N</definedName>
    <definedName name="Z_84B820AC_D6C1_11D6_A8EA_0040CA1D7CBB_.wvu.Cols" localSheetId="0" hidden="1">'21-00-31'!$N:$N</definedName>
  </definedNames>
  <calcPr calcId="162913" calcMode="manual"/>
</workbook>
</file>

<file path=xl/calcChain.xml><?xml version="1.0" encoding="utf-8"?>
<calcChain xmlns="http://schemas.openxmlformats.org/spreadsheetml/2006/main">
  <c r="D35" i="23" l="1"/>
  <c r="D14" i="23"/>
  <c r="A34" i="23"/>
  <c r="E35" i="23" s="1"/>
  <c r="A13" i="23"/>
  <c r="D13" i="23" s="1"/>
  <c r="D34" i="23" l="1"/>
  <c r="C14" i="23"/>
  <c r="A12" i="23"/>
  <c r="E14" i="23"/>
  <c r="A33" i="23"/>
  <c r="C35" i="23"/>
  <c r="C13" i="23" l="1"/>
  <c r="A11" i="23"/>
  <c r="D12" i="23"/>
  <c r="E13" i="23"/>
  <c r="C34" i="23"/>
  <c r="A32" i="23"/>
  <c r="E34" i="23"/>
  <c r="D33" i="23"/>
  <c r="C12" i="23" l="1"/>
  <c r="A10" i="23"/>
  <c r="E12" i="23"/>
  <c r="D11" i="23"/>
  <c r="E33" i="23"/>
  <c r="D32" i="23"/>
  <c r="C33" i="23"/>
  <c r="A31" i="23"/>
  <c r="D10" i="23" l="1"/>
  <c r="E11" i="23"/>
  <c r="C11" i="23"/>
  <c r="C10" i="23"/>
  <c r="C31" i="23"/>
  <c r="C32" i="23"/>
  <c r="D31" i="23"/>
  <c r="E32" i="23"/>
</calcChain>
</file>

<file path=xl/sharedStrings.xml><?xml version="1.0" encoding="utf-8"?>
<sst xmlns="http://schemas.openxmlformats.org/spreadsheetml/2006/main" count="45" uniqueCount="35">
  <si>
    <t>総数</t>
  </si>
  <si>
    <t>女</t>
  </si>
  <si>
    <t>計</t>
  </si>
  <si>
    <t>暴走族</t>
  </si>
  <si>
    <t>暴力団</t>
  </si>
  <si>
    <t>なし</t>
  </si>
  <si>
    <t>不詳</t>
  </si>
  <si>
    <t>居住状況</t>
    <rPh sb="0" eb="2">
      <t>キョジュウ</t>
    </rPh>
    <rPh sb="2" eb="4">
      <t>ジョウキョウ</t>
    </rPh>
    <phoneticPr fontId="34"/>
  </si>
  <si>
    <t>同棲</t>
    <rPh sb="0" eb="2">
      <t>ドウセイ</t>
    </rPh>
    <phoneticPr fontId="34"/>
  </si>
  <si>
    <t>アパート・下宿・間借り・寮</t>
    <rPh sb="5" eb="7">
      <t>ゲシュク</t>
    </rPh>
    <rPh sb="8" eb="10">
      <t>マガ</t>
    </rPh>
    <rPh sb="12" eb="13">
      <t>リョウ</t>
    </rPh>
    <phoneticPr fontId="34"/>
  </si>
  <si>
    <t>住込み</t>
    <rPh sb="0" eb="2">
      <t>スミコ</t>
    </rPh>
    <phoneticPr fontId="34"/>
  </si>
  <si>
    <t>作業員宿舎</t>
    <rPh sb="0" eb="3">
      <t>サギョウイン</t>
    </rPh>
    <rPh sb="3" eb="5">
      <t>シュクシャ</t>
    </rPh>
    <phoneticPr fontId="34"/>
  </si>
  <si>
    <t>知人宅</t>
    <rPh sb="0" eb="3">
      <t>チジンタク</t>
    </rPh>
    <phoneticPr fontId="34"/>
  </si>
  <si>
    <t>施設</t>
    <rPh sb="0" eb="2">
      <t>シセツ</t>
    </rPh>
    <phoneticPr fontId="34"/>
  </si>
  <si>
    <t>不良者の居所</t>
    <rPh sb="0" eb="2">
      <t>フリョウ</t>
    </rPh>
    <rPh sb="2" eb="3">
      <t>シャ</t>
    </rPh>
    <rPh sb="4" eb="6">
      <t>イドコロ</t>
    </rPh>
    <phoneticPr fontId="34"/>
  </si>
  <si>
    <t>浮浪</t>
    <rPh sb="0" eb="2">
      <t>フロウ</t>
    </rPh>
    <phoneticPr fontId="34"/>
  </si>
  <si>
    <t>旅館・ホテル</t>
    <rPh sb="0" eb="2">
      <t>リョカン</t>
    </rPh>
    <phoneticPr fontId="34"/>
  </si>
  <si>
    <t>不定</t>
    <rPh sb="0" eb="2">
      <t>フテイ</t>
    </rPh>
    <phoneticPr fontId="34"/>
  </si>
  <si>
    <t>その他</t>
    <rPh sb="2" eb="3">
      <t>タ</t>
    </rPh>
    <phoneticPr fontId="34"/>
  </si>
  <si>
    <t>不詳</t>
    <rPh sb="0" eb="2">
      <t>フショウ</t>
    </rPh>
    <phoneticPr fontId="34"/>
  </si>
  <si>
    <t>実父母</t>
    <rPh sb="0" eb="1">
      <t>ジツ</t>
    </rPh>
    <rPh sb="1" eb="3">
      <t>フボ</t>
    </rPh>
    <phoneticPr fontId="34"/>
  </si>
  <si>
    <t>実父</t>
    <rPh sb="0" eb="1">
      <t>ジツ</t>
    </rPh>
    <rPh sb="1" eb="2">
      <t>チチ</t>
    </rPh>
    <phoneticPr fontId="34"/>
  </si>
  <si>
    <t>実母</t>
    <rPh sb="0" eb="2">
      <t>ジツボ</t>
    </rPh>
    <phoneticPr fontId="34"/>
  </si>
  <si>
    <t>実父義母</t>
    <rPh sb="0" eb="1">
      <t>ジツ</t>
    </rPh>
    <rPh sb="1" eb="2">
      <t>チチ</t>
    </rPh>
    <rPh sb="2" eb="4">
      <t>ギボ</t>
    </rPh>
    <phoneticPr fontId="34"/>
  </si>
  <si>
    <t>義父実母</t>
    <rPh sb="0" eb="2">
      <t>ギフ</t>
    </rPh>
    <rPh sb="2" eb="4">
      <t>ジツボ</t>
    </rPh>
    <phoneticPr fontId="34"/>
  </si>
  <si>
    <t>区分</t>
    <phoneticPr fontId="34"/>
  </si>
  <si>
    <t>男</t>
    <phoneticPr fontId="18"/>
  </si>
  <si>
    <t>不良生徒・
学生集団</t>
    <phoneticPr fontId="34"/>
  </si>
  <si>
    <t>地域不
良集団</t>
    <phoneticPr fontId="34"/>
  </si>
  <si>
    <t>保護者</t>
    <phoneticPr fontId="34"/>
  </si>
  <si>
    <t>なし</t>
    <phoneticPr fontId="34"/>
  </si>
  <si>
    <t>家族と居住</t>
    <rPh sb="0" eb="2">
      <t>カゾク</t>
    </rPh>
    <rPh sb="3" eb="5">
      <t>キョジュウ</t>
    </rPh>
    <phoneticPr fontId="34"/>
  </si>
  <si>
    <r>
      <t>養 父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（母）</t>
    </r>
    <rPh sb="0" eb="1">
      <t>オサム</t>
    </rPh>
    <rPh sb="2" eb="3">
      <t>チチ</t>
    </rPh>
    <rPh sb="5" eb="6">
      <t>ハハ</t>
    </rPh>
    <phoneticPr fontId="34"/>
  </si>
  <si>
    <t>31　新 収 容 者 の 居 住 状 況 及 び 保 護 者 別　 不 良 集 団 関 係</t>
    <phoneticPr fontId="34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</si>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</sst>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15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>
      <alignment vertical="center"/>
    </xf>
    <xf numFmtId="182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0" fontId="32" fillId="0" borderId="13" xfId="0" applyNumberFormat="1" applyFont="1" applyFill="1" applyBorder="1">
      <alignment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2" fillId="0" borderId="0" xfId="0" applyFont="1" applyFill="1" applyAlignment="1">
      <alignment horizontal="distributed" vertical="center" textRotation="5"/>
    </xf>
    <xf numFmtId="49" fontId="32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textRotation="5"/>
    </xf>
    <xf numFmtId="49" fontId="35" fillId="0" borderId="15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textRotation="5"/>
    </xf>
    <xf numFmtId="49" fontId="32" fillId="0" borderId="13" xfId="0" applyFont="1" applyFill="1" applyBorder="1" applyAlignment="1">
      <alignment horizontal="distributed" vertical="center"/>
    </xf>
    <xf numFmtId="49" fontId="32" fillId="0" borderId="17" xfId="0" applyFont="1" applyFill="1" applyBorder="1">
      <alignment vertical="center"/>
    </xf>
    <xf numFmtId="49" fontId="32" fillId="0" borderId="17" xfId="0" applyFont="1" applyFill="1" applyBorder="1" applyAlignment="1">
      <alignment horizontal="distributed" vertical="center" textRotation="5"/>
    </xf>
    <xf numFmtId="49" fontId="32" fillId="0" borderId="17" xfId="0" applyFont="1" applyFill="1" applyBorder="1" applyAlignment="1">
      <alignment horizontal="distributed" vertical="center"/>
    </xf>
    <xf numFmtId="49" fontId="32" fillId="0" borderId="18" xfId="0" applyFont="1" applyFill="1" applyBorder="1" applyAlignment="1">
      <alignment vertical="center"/>
    </xf>
    <xf numFmtId="182" fontId="32" fillId="0" borderId="23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0" xfId="0" applyNumberFormat="1" applyFont="1" applyFill="1" applyBorder="1">
      <alignment vertical="center"/>
    </xf>
    <xf numFmtId="182" fontId="32" fillId="0" borderId="19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distributed" vertical="center" textRotation="5"/>
    </xf>
    <xf numFmtId="49" fontId="33" fillId="0" borderId="0" xfId="0" applyFont="1" applyFill="1" applyAlignment="1">
      <alignment horizontal="center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14" xfId="0" applyFont="1" applyFill="1" applyBorder="1" applyAlignment="1">
      <alignment horizontal="distributed" vertical="center" wrapText="1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U51"/>
  <sheetViews>
    <sheetView showGridLines="0" tabSelected="1" zoomScaleNormal="100" zoomScaleSheetLayoutView="100" workbookViewId="0">
      <pane xSplit="6" ySplit="6" topLeftCell="G7" activePane="bottomRight" state="frozen"/>
      <selection pane="topRight" activeCell="E1" sqref="E1"/>
      <selection pane="bottomLeft" activeCell="A7" sqref="A7"/>
      <selection pane="bottomRight" sqref="A1:L1"/>
    </sheetView>
  </sheetViews>
  <sheetFormatPr defaultColWidth="0" defaultRowHeight="15" customHeight="1" zeroHeight="1"/>
  <cols>
    <col min="1" max="1" width="2.6640625" style="8" customWidth="1"/>
    <col min="2" max="2" width="2.33203125" style="8" customWidth="1"/>
    <col min="3" max="3" width="10.33203125" style="8" customWidth="1"/>
    <col min="4" max="5" width="7.83203125" style="8" customWidth="1"/>
    <col min="6" max="6" width="1" style="8" customWidth="1"/>
    <col min="7" max="12" width="13.83203125" style="8" customWidth="1"/>
    <col min="13" max="14" width="12.5" style="8" customWidth="1"/>
    <col min="15" max="15" width="14.83203125" style="8" customWidth="1"/>
    <col min="16" max="16" width="12.1640625" style="8" customWidth="1"/>
    <col min="17" max="17" width="11.6640625" style="8" customWidth="1"/>
    <col min="18" max="21" width="12" style="8" customWidth="1"/>
    <col min="22" max="22" width="8.1640625" style="8" customWidth="1"/>
    <col min="23" max="24" width="9.33203125" style="8" customWidth="1"/>
    <col min="25" max="16384" width="0" style="8" hidden="1"/>
  </cols>
  <sheetData>
    <row r="1" spans="1:21" s="31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36" customFormat="1" ht="27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0" t="s">
        <v>33</v>
      </c>
      <c r="N2" s="32"/>
      <c r="O2" s="32"/>
      <c r="P2" s="32"/>
      <c r="Q2" s="33"/>
      <c r="R2" s="33"/>
      <c r="S2" s="34"/>
      <c r="T2" s="35"/>
      <c r="U2" s="35"/>
    </row>
    <row r="3" spans="1:21" s="5" customFormat="1" ht="10.5" customHeight="1">
      <c r="A3" s="1"/>
      <c r="B3" s="1"/>
      <c r="C3" s="1"/>
      <c r="D3" s="1"/>
      <c r="E3" s="1"/>
      <c r="F3" s="2"/>
      <c r="G3" s="2"/>
      <c r="H3" s="1"/>
      <c r="I3" s="1"/>
      <c r="J3" s="3"/>
      <c r="K3" s="3"/>
      <c r="L3" s="3"/>
      <c r="M3" s="1"/>
      <c r="N3" s="1"/>
      <c r="O3" s="3"/>
      <c r="P3" s="3"/>
      <c r="Q3" s="3"/>
      <c r="R3" s="3"/>
      <c r="T3" s="1"/>
      <c r="U3" s="1"/>
    </row>
    <row r="4" spans="1:21" s="4" customFormat="1" ht="2.1" customHeight="1">
      <c r="A4" s="6"/>
      <c r="B4" s="6"/>
      <c r="C4" s="6"/>
      <c r="D4" s="6"/>
      <c r="E4" s="6"/>
      <c r="F4" s="2"/>
      <c r="G4" s="1"/>
      <c r="H4" s="1"/>
      <c r="I4" s="1"/>
      <c r="J4" s="7"/>
      <c r="K4" s="7"/>
      <c r="L4" s="20"/>
      <c r="M4" s="1"/>
      <c r="N4" s="1"/>
      <c r="O4" s="20"/>
      <c r="P4" s="20"/>
      <c r="Q4" s="7"/>
      <c r="R4" s="7"/>
      <c r="S4" s="20"/>
      <c r="T4" s="1"/>
      <c r="U4" s="1"/>
    </row>
    <row r="5" spans="1:21" s="25" customFormat="1" ht="30" customHeight="1">
      <c r="A5" s="26"/>
      <c r="B5" s="75" t="s">
        <v>25</v>
      </c>
      <c r="C5" s="75"/>
      <c r="D5" s="75"/>
      <c r="E5" s="75"/>
      <c r="F5" s="27"/>
      <c r="G5" s="71" t="s">
        <v>0</v>
      </c>
      <c r="H5" s="37"/>
      <c r="J5" s="73" t="s">
        <v>26</v>
      </c>
      <c r="K5" s="73"/>
      <c r="L5" s="73"/>
      <c r="N5" s="28"/>
      <c r="O5" s="69" t="s">
        <v>1</v>
      </c>
      <c r="P5" s="70"/>
      <c r="Q5" s="70"/>
      <c r="R5" s="70"/>
      <c r="S5" s="70"/>
      <c r="T5" s="70"/>
      <c r="U5" s="70"/>
    </row>
    <row r="6" spans="1:21" s="25" customFormat="1" ht="30" customHeight="1">
      <c r="A6" s="24"/>
      <c r="B6" s="76"/>
      <c r="C6" s="76"/>
      <c r="D6" s="76"/>
      <c r="E6" s="76"/>
      <c r="F6" s="29"/>
      <c r="G6" s="72"/>
      <c r="H6" s="38" t="s">
        <v>2</v>
      </c>
      <c r="I6" s="39" t="s">
        <v>27</v>
      </c>
      <c r="J6" s="39" t="s">
        <v>28</v>
      </c>
      <c r="K6" s="38" t="s">
        <v>3</v>
      </c>
      <c r="L6" s="38" t="s">
        <v>4</v>
      </c>
      <c r="M6" s="40" t="s">
        <v>5</v>
      </c>
      <c r="N6" s="38" t="s">
        <v>6</v>
      </c>
      <c r="O6" s="38" t="s">
        <v>2</v>
      </c>
      <c r="P6" s="39" t="s">
        <v>27</v>
      </c>
      <c r="Q6" s="39" t="s">
        <v>28</v>
      </c>
      <c r="R6" s="38" t="s">
        <v>3</v>
      </c>
      <c r="S6" s="38" t="s">
        <v>4</v>
      </c>
      <c r="T6" s="38" t="s">
        <v>5</v>
      </c>
      <c r="U6" s="41" t="s">
        <v>6</v>
      </c>
    </row>
    <row r="7" spans="1:21" s="4" customFormat="1" ht="11.25" customHeight="1">
      <c r="A7" s="6"/>
      <c r="B7" s="6"/>
      <c r="C7" s="6"/>
      <c r="D7" s="6"/>
      <c r="E7" s="6"/>
      <c r="F7" s="9"/>
      <c r="G7" s="22"/>
      <c r="H7" s="22"/>
      <c r="I7" s="22"/>
      <c r="J7" s="22"/>
      <c r="K7" s="22"/>
      <c r="L7" s="22"/>
      <c r="M7" s="22"/>
      <c r="N7" s="22"/>
      <c r="O7" s="42"/>
      <c r="P7" s="42"/>
      <c r="Q7" s="22"/>
      <c r="R7" s="22"/>
      <c r="S7" s="8"/>
      <c r="T7" s="8"/>
      <c r="U7" s="8"/>
    </row>
    <row r="8" spans="1:21" s="4" customFormat="1" ht="5.0999999999999996" customHeight="1">
      <c r="A8" s="6"/>
      <c r="B8" s="6"/>
      <c r="C8" s="6"/>
      <c r="D8" s="6"/>
      <c r="E8" s="6"/>
      <c r="F8" s="9"/>
      <c r="G8" s="22"/>
      <c r="H8" s="22"/>
      <c r="I8" s="22"/>
      <c r="J8" s="22"/>
      <c r="K8" s="22"/>
      <c r="L8" s="22"/>
      <c r="M8" s="22"/>
      <c r="N8" s="22"/>
      <c r="O8" s="42"/>
      <c r="P8" s="42"/>
      <c r="Q8" s="22"/>
      <c r="R8" s="22"/>
      <c r="S8" s="8"/>
      <c r="T8" s="8"/>
      <c r="U8" s="8"/>
    </row>
    <row r="9" spans="1:21" s="43" customFormat="1" ht="20.25" customHeight="1">
      <c r="A9" s="14"/>
      <c r="B9" s="74" t="s">
        <v>7</v>
      </c>
      <c r="C9" s="74"/>
      <c r="D9" s="74"/>
      <c r="E9" s="74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21" s="45" customFormat="1" ht="20.25" customHeight="1">
      <c r="A10" s="62">
        <f>DATE(YEAR(A11)-1,5,1)</f>
        <v>42856</v>
      </c>
      <c r="B10" s="44"/>
      <c r="C10" s="63" t="str">
        <f>TEXT(A10,"ggg")</f>
        <v>平成</v>
      </c>
      <c r="D10" s="42" t="str">
        <f>IF(TEXT(A10,"e")="1","元",TEXT(A10,"e"))</f>
        <v>29</v>
      </c>
      <c r="E10" s="64" t="s">
        <v>34</v>
      </c>
      <c r="F10" s="13"/>
      <c r="G10" s="21">
        <v>2147</v>
      </c>
      <c r="H10" s="21">
        <v>1999</v>
      </c>
      <c r="I10" s="21">
        <v>114</v>
      </c>
      <c r="J10" s="21">
        <v>592</v>
      </c>
      <c r="K10" s="21">
        <v>110</v>
      </c>
      <c r="L10" s="21">
        <v>43</v>
      </c>
      <c r="M10" s="21">
        <v>1107</v>
      </c>
      <c r="N10" s="21">
        <v>33</v>
      </c>
      <c r="O10" s="21">
        <v>148</v>
      </c>
      <c r="P10" s="21">
        <v>9</v>
      </c>
      <c r="Q10" s="21">
        <v>36</v>
      </c>
      <c r="R10" s="21">
        <v>1</v>
      </c>
      <c r="S10" s="12">
        <v>7</v>
      </c>
      <c r="T10" s="12">
        <v>90</v>
      </c>
      <c r="U10" s="12">
        <v>5</v>
      </c>
    </row>
    <row r="11" spans="1:21" s="45" customFormat="1" ht="20.25" customHeight="1">
      <c r="A11" s="61">
        <f>DATE(YEAR(A12)-1,5,1)</f>
        <v>43221</v>
      </c>
      <c r="B11" s="44"/>
      <c r="C11" s="63" t="str">
        <f>IF(TEXT(A10,"ggg")=TEXT(A11,"ggg"),"",TEXT(A11,"ggg"))</f>
        <v/>
      </c>
      <c r="D11" s="42" t="str">
        <f>IF(TEXT(A11,"e")="1","元",TEXT(A11,"e"))</f>
        <v>30</v>
      </c>
      <c r="E11" s="64" t="str">
        <f>IF(TEXT(A10,"ggg")=TEXT(A11,"ggg"),"","年")</f>
        <v/>
      </c>
      <c r="F11" s="13"/>
      <c r="G11" s="21">
        <v>2108</v>
      </c>
      <c r="H11" s="21">
        <v>1933</v>
      </c>
      <c r="I11" s="21">
        <v>93</v>
      </c>
      <c r="J11" s="21">
        <v>522</v>
      </c>
      <c r="K11" s="21">
        <v>97</v>
      </c>
      <c r="L11" s="21">
        <v>37</v>
      </c>
      <c r="M11" s="21">
        <v>1152</v>
      </c>
      <c r="N11" s="21">
        <v>32</v>
      </c>
      <c r="O11" s="21">
        <v>175</v>
      </c>
      <c r="P11" s="21">
        <v>8</v>
      </c>
      <c r="Q11" s="21">
        <v>44</v>
      </c>
      <c r="R11" s="21">
        <v>2</v>
      </c>
      <c r="S11" s="12">
        <v>10</v>
      </c>
      <c r="T11" s="12">
        <v>109</v>
      </c>
      <c r="U11" s="12">
        <v>2</v>
      </c>
    </row>
    <row r="12" spans="1:21" s="45" customFormat="1" ht="20.25" customHeight="1">
      <c r="A12" s="61">
        <f>DATE(YEAR(A13)-1,5,1)</f>
        <v>43586</v>
      </c>
      <c r="B12" s="44"/>
      <c r="C12" s="63" t="str">
        <f>IF(TEXT(A11,"ggg")=TEXT(A12,"ggg"),"",TEXT(A12,"ggg"))</f>
        <v>令和</v>
      </c>
      <c r="D12" s="42" t="str">
        <f>IF(TEXT(A12,"e")="1","元",TEXT(A12,"e"))</f>
        <v>元</v>
      </c>
      <c r="E12" s="64" t="str">
        <f>IF(TEXT(A11,"ggg")=TEXT(A12,"ggg"),"","年")</f>
        <v>年</v>
      </c>
      <c r="F12" s="13"/>
      <c r="G12" s="21">
        <v>1727</v>
      </c>
      <c r="H12" s="21">
        <v>1594</v>
      </c>
      <c r="I12" s="21">
        <v>92</v>
      </c>
      <c r="J12" s="21">
        <v>465</v>
      </c>
      <c r="K12" s="21">
        <v>66</v>
      </c>
      <c r="L12" s="21">
        <v>38</v>
      </c>
      <c r="M12" s="21">
        <v>910</v>
      </c>
      <c r="N12" s="21">
        <v>23</v>
      </c>
      <c r="O12" s="21">
        <v>133</v>
      </c>
      <c r="P12" s="21">
        <v>4</v>
      </c>
      <c r="Q12" s="21">
        <v>26</v>
      </c>
      <c r="R12" s="21">
        <v>2</v>
      </c>
      <c r="S12" s="12">
        <v>4</v>
      </c>
      <c r="T12" s="12">
        <v>95</v>
      </c>
      <c r="U12" s="12">
        <v>2</v>
      </c>
    </row>
    <row r="13" spans="1:21" s="45" customFormat="1" ht="20.25" customHeight="1">
      <c r="A13" s="61">
        <f>DATE(YEAR(A14)-1,5,1)</f>
        <v>43952</v>
      </c>
      <c r="B13" s="44"/>
      <c r="C13" s="63" t="str">
        <f>IF(TEXT(A12,"ggg")=TEXT(A13,"ggg"),"",TEXT(A13,"ggg"))</f>
        <v/>
      </c>
      <c r="D13" s="42" t="str">
        <f>IF(TEXT(A13,"e")="1","元",TEXT(A13,"e"))</f>
        <v>2</v>
      </c>
      <c r="E13" s="64" t="str">
        <f>IF(TEXT(A12,"ggg")=TEXT(A13,"ggg"),"","年")</f>
        <v/>
      </c>
      <c r="F13" s="13"/>
      <c r="G13" s="21">
        <v>1624</v>
      </c>
      <c r="H13" s="21">
        <v>1487</v>
      </c>
      <c r="I13" s="21">
        <v>74</v>
      </c>
      <c r="J13" s="21">
        <v>494</v>
      </c>
      <c r="K13" s="21">
        <v>85</v>
      </c>
      <c r="L13" s="21">
        <v>36</v>
      </c>
      <c r="M13" s="21">
        <v>766</v>
      </c>
      <c r="N13" s="12">
        <v>32</v>
      </c>
      <c r="O13" s="21">
        <v>137</v>
      </c>
      <c r="P13" s="21">
        <v>3</v>
      </c>
      <c r="Q13" s="21">
        <v>31</v>
      </c>
      <c r="R13" s="21">
        <v>1</v>
      </c>
      <c r="S13" s="12">
        <v>6</v>
      </c>
      <c r="T13" s="12">
        <v>96</v>
      </c>
      <c r="U13" s="12">
        <v>0</v>
      </c>
    </row>
    <row r="14" spans="1:21" s="48" customFormat="1" ht="20.25" customHeight="1">
      <c r="A14" s="62">
        <v>44317</v>
      </c>
      <c r="B14" s="46"/>
      <c r="C14" s="65" t="str">
        <f>IF(TEXT(A13,"ggg")=TEXT(A14,"ggg"),"",TEXT(A14,"ggg"))</f>
        <v/>
      </c>
      <c r="D14" s="66" t="str">
        <f>IF(TEXT(A14,"e")="1","元",TEXT(A14,"e"))</f>
        <v>3</v>
      </c>
      <c r="E14" s="66" t="str">
        <f>IF(TEXT(A13,"ggg")=TEXT(A14,"ggg"),"","年")</f>
        <v/>
      </c>
      <c r="F14" s="47"/>
      <c r="G14" s="23">
        <v>1377</v>
      </c>
      <c r="H14" s="23">
        <v>1258</v>
      </c>
      <c r="I14" s="23">
        <v>61</v>
      </c>
      <c r="J14" s="23">
        <v>466</v>
      </c>
      <c r="K14" s="23">
        <v>77</v>
      </c>
      <c r="L14" s="23">
        <v>35</v>
      </c>
      <c r="M14" s="23">
        <v>597</v>
      </c>
      <c r="N14" s="16">
        <v>22</v>
      </c>
      <c r="O14" s="23">
        <v>119</v>
      </c>
      <c r="P14" s="23">
        <v>8</v>
      </c>
      <c r="Q14" s="23">
        <v>26</v>
      </c>
      <c r="R14" s="23">
        <v>1</v>
      </c>
      <c r="S14" s="16">
        <v>4</v>
      </c>
      <c r="T14" s="16">
        <v>78</v>
      </c>
      <c r="U14" s="16">
        <v>2</v>
      </c>
    </row>
    <row r="15" spans="1:21" s="4" customFormat="1" ht="20.25" customHeight="1">
      <c r="A15" s="6"/>
      <c r="B15" s="44"/>
      <c r="C15" s="67" t="s">
        <v>31</v>
      </c>
      <c r="D15" s="67"/>
      <c r="E15" s="67"/>
      <c r="F15" s="11"/>
      <c r="G15" s="21">
        <v>968</v>
      </c>
      <c r="H15" s="21">
        <v>906</v>
      </c>
      <c r="I15" s="21">
        <v>58</v>
      </c>
      <c r="J15" s="21">
        <v>349</v>
      </c>
      <c r="K15" s="21">
        <v>59</v>
      </c>
      <c r="L15" s="21">
        <v>17</v>
      </c>
      <c r="M15" s="21">
        <v>413</v>
      </c>
      <c r="N15" s="12">
        <v>10</v>
      </c>
      <c r="O15" s="21">
        <v>62</v>
      </c>
      <c r="P15" s="21">
        <v>4</v>
      </c>
      <c r="Q15" s="21">
        <v>13</v>
      </c>
      <c r="R15" s="21">
        <v>1</v>
      </c>
      <c r="S15" s="12">
        <v>3</v>
      </c>
      <c r="T15" s="12">
        <v>41</v>
      </c>
      <c r="U15" s="12">
        <v>0</v>
      </c>
    </row>
    <row r="16" spans="1:21" s="4" customFormat="1" ht="20.25" customHeight="1">
      <c r="A16" s="6"/>
      <c r="B16" s="44"/>
      <c r="C16" s="67" t="s">
        <v>8</v>
      </c>
      <c r="D16" s="67"/>
      <c r="E16" s="67"/>
      <c r="F16" s="11"/>
      <c r="G16" s="21">
        <v>43</v>
      </c>
      <c r="H16" s="21">
        <v>36</v>
      </c>
      <c r="I16" s="21">
        <v>0</v>
      </c>
      <c r="J16" s="21">
        <v>13</v>
      </c>
      <c r="K16" s="21">
        <v>3</v>
      </c>
      <c r="L16" s="21">
        <v>6</v>
      </c>
      <c r="M16" s="21">
        <v>12</v>
      </c>
      <c r="N16" s="12">
        <v>2</v>
      </c>
      <c r="O16" s="21">
        <v>7</v>
      </c>
      <c r="P16" s="21">
        <v>1</v>
      </c>
      <c r="Q16" s="21">
        <v>3</v>
      </c>
      <c r="R16" s="21">
        <v>0</v>
      </c>
      <c r="S16" s="12">
        <v>0</v>
      </c>
      <c r="T16" s="12">
        <v>3</v>
      </c>
      <c r="U16" s="12">
        <v>0</v>
      </c>
    </row>
    <row r="17" spans="1:21" s="4" customFormat="1" ht="20.25" customHeight="1">
      <c r="A17" s="6"/>
      <c r="B17" s="44"/>
      <c r="C17" s="77" t="s">
        <v>9</v>
      </c>
      <c r="D17" s="77"/>
      <c r="E17" s="77"/>
      <c r="F17" s="11"/>
      <c r="G17" s="21">
        <v>123</v>
      </c>
      <c r="H17" s="21">
        <v>113</v>
      </c>
      <c r="I17" s="21">
        <v>0</v>
      </c>
      <c r="J17" s="21">
        <v>40</v>
      </c>
      <c r="K17" s="21">
        <v>7</v>
      </c>
      <c r="L17" s="21">
        <v>5</v>
      </c>
      <c r="M17" s="21">
        <v>57</v>
      </c>
      <c r="N17" s="12">
        <v>4</v>
      </c>
      <c r="O17" s="21">
        <v>10</v>
      </c>
      <c r="P17" s="21">
        <v>1</v>
      </c>
      <c r="Q17" s="21">
        <v>1</v>
      </c>
      <c r="R17" s="21">
        <v>0</v>
      </c>
      <c r="S17" s="12">
        <v>1</v>
      </c>
      <c r="T17" s="12">
        <v>6</v>
      </c>
      <c r="U17" s="12">
        <v>1</v>
      </c>
    </row>
    <row r="18" spans="1:21" s="4" customFormat="1" ht="20.25" customHeight="1">
      <c r="A18" s="6"/>
      <c r="B18" s="44"/>
      <c r="C18" s="67" t="s">
        <v>10</v>
      </c>
      <c r="D18" s="67"/>
      <c r="E18" s="67"/>
      <c r="F18" s="11"/>
      <c r="G18" s="21">
        <v>10</v>
      </c>
      <c r="H18" s="21">
        <v>10</v>
      </c>
      <c r="I18" s="21">
        <v>0</v>
      </c>
      <c r="J18" s="21">
        <v>5</v>
      </c>
      <c r="K18" s="21">
        <v>1</v>
      </c>
      <c r="L18" s="21">
        <v>0</v>
      </c>
      <c r="M18" s="21">
        <v>4</v>
      </c>
      <c r="N18" s="12">
        <v>0</v>
      </c>
      <c r="O18" s="21">
        <v>0</v>
      </c>
      <c r="P18" s="21">
        <v>0</v>
      </c>
      <c r="Q18" s="21">
        <v>0</v>
      </c>
      <c r="R18" s="21">
        <v>0</v>
      </c>
      <c r="S18" s="12">
        <v>0</v>
      </c>
      <c r="T18" s="12">
        <v>0</v>
      </c>
      <c r="U18" s="12">
        <v>0</v>
      </c>
    </row>
    <row r="19" spans="1:21" s="4" customFormat="1" ht="20.25" customHeight="1">
      <c r="A19" s="6"/>
      <c r="B19" s="44"/>
      <c r="C19" s="67" t="s">
        <v>11</v>
      </c>
      <c r="D19" s="67"/>
      <c r="E19" s="67"/>
      <c r="F19" s="11"/>
      <c r="G19" s="21">
        <v>9</v>
      </c>
      <c r="H19" s="21">
        <v>9</v>
      </c>
      <c r="I19" s="21">
        <v>0</v>
      </c>
      <c r="J19" s="21">
        <v>2</v>
      </c>
      <c r="K19" s="21">
        <v>0</v>
      </c>
      <c r="L19" s="21">
        <v>0</v>
      </c>
      <c r="M19" s="21">
        <v>6</v>
      </c>
      <c r="N19" s="12">
        <v>1</v>
      </c>
      <c r="O19" s="21">
        <v>0</v>
      </c>
      <c r="P19" s="21">
        <v>0</v>
      </c>
      <c r="Q19" s="21">
        <v>0</v>
      </c>
      <c r="R19" s="21">
        <v>0</v>
      </c>
      <c r="S19" s="12">
        <v>0</v>
      </c>
      <c r="T19" s="12">
        <v>0</v>
      </c>
      <c r="U19" s="12">
        <v>0</v>
      </c>
    </row>
    <row r="20" spans="1:21" s="4" customFormat="1" ht="20.25" customHeight="1">
      <c r="A20" s="6"/>
      <c r="B20" s="44"/>
      <c r="C20" s="67" t="s">
        <v>12</v>
      </c>
      <c r="D20" s="67"/>
      <c r="E20" s="67"/>
      <c r="F20" s="11"/>
      <c r="G20" s="21">
        <v>44</v>
      </c>
      <c r="H20" s="21">
        <v>39</v>
      </c>
      <c r="I20" s="21">
        <v>1</v>
      </c>
      <c r="J20" s="21">
        <v>20</v>
      </c>
      <c r="K20" s="21">
        <v>1</v>
      </c>
      <c r="L20" s="21">
        <v>0</v>
      </c>
      <c r="M20" s="21">
        <v>17</v>
      </c>
      <c r="N20" s="12">
        <v>0</v>
      </c>
      <c r="O20" s="21">
        <v>5</v>
      </c>
      <c r="P20" s="21">
        <v>0</v>
      </c>
      <c r="Q20" s="21">
        <v>0</v>
      </c>
      <c r="R20" s="21">
        <v>0</v>
      </c>
      <c r="S20" s="21">
        <v>0</v>
      </c>
      <c r="T20" s="21">
        <v>5</v>
      </c>
      <c r="U20" s="21">
        <v>0</v>
      </c>
    </row>
    <row r="21" spans="1:21" s="4" customFormat="1" ht="20.25" customHeight="1">
      <c r="A21" s="6"/>
      <c r="B21" s="44"/>
      <c r="C21" s="67" t="s">
        <v>13</v>
      </c>
      <c r="D21" s="67"/>
      <c r="E21" s="67"/>
      <c r="F21" s="11"/>
      <c r="G21" s="21">
        <v>62</v>
      </c>
      <c r="H21" s="21">
        <v>46</v>
      </c>
      <c r="I21" s="21">
        <v>0</v>
      </c>
      <c r="J21" s="21">
        <v>11</v>
      </c>
      <c r="K21" s="21">
        <v>1</v>
      </c>
      <c r="L21" s="21">
        <v>0</v>
      </c>
      <c r="M21" s="21">
        <v>33</v>
      </c>
      <c r="N21" s="12">
        <v>1</v>
      </c>
      <c r="O21" s="21">
        <v>16</v>
      </c>
      <c r="P21" s="21">
        <v>1</v>
      </c>
      <c r="Q21" s="21">
        <v>1</v>
      </c>
      <c r="R21" s="21">
        <v>0</v>
      </c>
      <c r="S21" s="21">
        <v>0</v>
      </c>
      <c r="T21" s="21">
        <v>14</v>
      </c>
      <c r="U21" s="21">
        <v>0</v>
      </c>
    </row>
    <row r="22" spans="1:21" s="4" customFormat="1" ht="20.25" customHeight="1">
      <c r="A22" s="6"/>
      <c r="B22" s="44"/>
      <c r="C22" s="67" t="s">
        <v>14</v>
      </c>
      <c r="D22" s="67"/>
      <c r="E22" s="67"/>
      <c r="F22" s="11"/>
      <c r="G22" s="21">
        <v>12</v>
      </c>
      <c r="H22" s="21">
        <v>9</v>
      </c>
      <c r="I22" s="21">
        <v>0</v>
      </c>
      <c r="J22" s="21">
        <v>3</v>
      </c>
      <c r="K22" s="21">
        <v>1</v>
      </c>
      <c r="L22" s="21">
        <v>0</v>
      </c>
      <c r="M22" s="21">
        <v>5</v>
      </c>
      <c r="N22" s="12">
        <v>0</v>
      </c>
      <c r="O22" s="21">
        <v>3</v>
      </c>
      <c r="P22" s="21">
        <v>1</v>
      </c>
      <c r="Q22" s="21">
        <v>1</v>
      </c>
      <c r="R22" s="21">
        <v>0</v>
      </c>
      <c r="S22" s="21">
        <v>0</v>
      </c>
      <c r="T22" s="21">
        <v>1</v>
      </c>
      <c r="U22" s="21">
        <v>0</v>
      </c>
    </row>
    <row r="23" spans="1:21" s="4" customFormat="1" ht="20.25" customHeight="1">
      <c r="A23" s="6"/>
      <c r="B23" s="44"/>
      <c r="C23" s="67" t="s">
        <v>15</v>
      </c>
      <c r="D23" s="67"/>
      <c r="E23" s="67"/>
      <c r="F23" s="11"/>
      <c r="G23" s="21">
        <v>32</v>
      </c>
      <c r="H23" s="21">
        <v>25</v>
      </c>
      <c r="I23" s="21">
        <v>0</v>
      </c>
      <c r="J23" s="21">
        <v>7</v>
      </c>
      <c r="K23" s="21">
        <v>0</v>
      </c>
      <c r="L23" s="21">
        <v>2</v>
      </c>
      <c r="M23" s="21">
        <v>15</v>
      </c>
      <c r="N23" s="12">
        <v>1</v>
      </c>
      <c r="O23" s="21">
        <v>7</v>
      </c>
      <c r="P23" s="21">
        <v>0</v>
      </c>
      <c r="Q23" s="21">
        <v>3</v>
      </c>
      <c r="R23" s="21">
        <v>0</v>
      </c>
      <c r="S23" s="21">
        <v>0</v>
      </c>
      <c r="T23" s="21">
        <v>4</v>
      </c>
      <c r="U23" s="21">
        <v>0</v>
      </c>
    </row>
    <row r="24" spans="1:21" s="4" customFormat="1" ht="20.25" customHeight="1">
      <c r="A24" s="6"/>
      <c r="B24" s="44"/>
      <c r="C24" s="67" t="s">
        <v>16</v>
      </c>
      <c r="D24" s="67"/>
      <c r="E24" s="67"/>
      <c r="F24" s="11"/>
      <c r="G24" s="21">
        <v>11</v>
      </c>
      <c r="H24" s="21">
        <v>8</v>
      </c>
      <c r="I24" s="21">
        <v>0</v>
      </c>
      <c r="J24" s="21">
        <v>1</v>
      </c>
      <c r="K24" s="21">
        <v>0</v>
      </c>
      <c r="L24" s="21">
        <v>2</v>
      </c>
      <c r="M24" s="21">
        <v>4</v>
      </c>
      <c r="N24" s="12">
        <v>1</v>
      </c>
      <c r="O24" s="21">
        <v>3</v>
      </c>
      <c r="P24" s="21">
        <v>0</v>
      </c>
      <c r="Q24" s="21">
        <v>2</v>
      </c>
      <c r="R24" s="21">
        <v>0</v>
      </c>
      <c r="S24" s="21">
        <v>0</v>
      </c>
      <c r="T24" s="21">
        <v>1</v>
      </c>
      <c r="U24" s="21">
        <v>0</v>
      </c>
    </row>
    <row r="25" spans="1:21" s="4" customFormat="1" ht="20.25" customHeight="1">
      <c r="A25" s="6"/>
      <c r="B25" s="44"/>
      <c r="C25" s="67" t="s">
        <v>17</v>
      </c>
      <c r="D25" s="67"/>
      <c r="E25" s="67"/>
      <c r="F25" s="11"/>
      <c r="G25" s="21">
        <v>51</v>
      </c>
      <c r="H25" s="21">
        <v>45</v>
      </c>
      <c r="I25" s="21">
        <v>2</v>
      </c>
      <c r="J25" s="21">
        <v>14</v>
      </c>
      <c r="K25" s="21">
        <v>4</v>
      </c>
      <c r="L25" s="21">
        <v>3</v>
      </c>
      <c r="M25" s="21">
        <v>20</v>
      </c>
      <c r="N25" s="12">
        <v>2</v>
      </c>
      <c r="O25" s="21">
        <v>6</v>
      </c>
      <c r="P25" s="21">
        <v>0</v>
      </c>
      <c r="Q25" s="21">
        <v>2</v>
      </c>
      <c r="R25" s="21">
        <v>0</v>
      </c>
      <c r="S25" s="21">
        <v>0</v>
      </c>
      <c r="T25" s="21">
        <v>3</v>
      </c>
      <c r="U25" s="21">
        <v>1</v>
      </c>
    </row>
    <row r="26" spans="1:21" s="4" customFormat="1" ht="20.25" customHeight="1">
      <c r="A26" s="6"/>
      <c r="B26" s="44"/>
      <c r="C26" s="67" t="s">
        <v>18</v>
      </c>
      <c r="D26" s="67"/>
      <c r="E26" s="67"/>
      <c r="F26" s="11"/>
      <c r="G26" s="21">
        <v>11</v>
      </c>
      <c r="H26" s="21">
        <v>11</v>
      </c>
      <c r="I26" s="21">
        <v>0</v>
      </c>
      <c r="J26" s="21">
        <v>1</v>
      </c>
      <c r="K26" s="21">
        <v>0</v>
      </c>
      <c r="L26" s="21">
        <v>0</v>
      </c>
      <c r="M26" s="21">
        <v>10</v>
      </c>
      <c r="N26" s="12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</row>
    <row r="27" spans="1:21" s="4" customFormat="1" ht="20.25" customHeight="1">
      <c r="A27" s="6"/>
      <c r="B27" s="44"/>
      <c r="C27" s="67" t="s">
        <v>19</v>
      </c>
      <c r="D27" s="67"/>
      <c r="E27" s="67"/>
      <c r="F27" s="11"/>
      <c r="G27" s="21">
        <v>1</v>
      </c>
      <c r="H27" s="21">
        <v>1</v>
      </c>
      <c r="I27" s="21">
        <v>0</v>
      </c>
      <c r="J27" s="21">
        <v>0</v>
      </c>
      <c r="K27" s="21">
        <v>0</v>
      </c>
      <c r="L27" s="21">
        <v>0</v>
      </c>
      <c r="M27" s="21">
        <v>1</v>
      </c>
      <c r="N27" s="12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</row>
    <row r="28" spans="1:21" s="4" customFormat="1" ht="18.600000000000001" customHeight="1">
      <c r="A28" s="17"/>
      <c r="B28" s="49"/>
      <c r="C28" s="50"/>
      <c r="D28" s="50"/>
      <c r="E28" s="50"/>
      <c r="F28" s="18"/>
      <c r="G28" s="21"/>
      <c r="H28" s="21"/>
      <c r="I28" s="21"/>
      <c r="J28" s="21"/>
      <c r="K28" s="21"/>
      <c r="L28" s="21"/>
      <c r="M28" s="21"/>
      <c r="N28" s="12"/>
      <c r="O28" s="21"/>
      <c r="P28" s="21"/>
      <c r="Q28" s="21"/>
      <c r="R28" s="21"/>
      <c r="S28" s="21"/>
      <c r="T28" s="21"/>
      <c r="U28" s="21"/>
    </row>
    <row r="29" spans="1:21" s="4" customFormat="1" ht="18.600000000000001" customHeight="1">
      <c r="A29" s="51"/>
      <c r="B29" s="52"/>
      <c r="C29" s="53"/>
      <c r="D29" s="53"/>
      <c r="E29" s="53"/>
      <c r="F29" s="54"/>
      <c r="G29" s="55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</row>
    <row r="30" spans="1:21" s="43" customFormat="1" ht="20.25" customHeight="1">
      <c r="A30" s="14"/>
      <c r="B30" s="74" t="s">
        <v>29</v>
      </c>
      <c r="C30" s="74"/>
      <c r="D30" s="74"/>
      <c r="E30" s="74"/>
      <c r="F30" s="15"/>
      <c r="G30" s="57"/>
      <c r="H30" s="57"/>
      <c r="I30" s="57"/>
      <c r="J30" s="57"/>
      <c r="K30" s="57"/>
      <c r="L30" s="57"/>
      <c r="M30" s="16"/>
      <c r="N30" s="16"/>
      <c r="O30" s="16"/>
      <c r="P30" s="16"/>
      <c r="Q30" s="16"/>
      <c r="R30" s="16"/>
      <c r="S30" s="16"/>
      <c r="T30" s="16"/>
      <c r="U30" s="16"/>
    </row>
    <row r="31" spans="1:21" s="4" customFormat="1" ht="20.25" customHeight="1">
      <c r="A31" s="62">
        <f>DATE(YEAR(A32)-1,5,1)</f>
        <v>42856</v>
      </c>
      <c r="B31" s="44"/>
      <c r="C31" s="63" t="str">
        <f>TEXT(A31,"ggg")</f>
        <v>平成</v>
      </c>
      <c r="D31" s="42" t="str">
        <f>IF(TEXT(A31,"e")="1","元",TEXT(A31,"e"))</f>
        <v>29</v>
      </c>
      <c r="E31" s="64" t="s">
        <v>34</v>
      </c>
      <c r="F31" s="11"/>
      <c r="G31" s="58">
        <v>2147</v>
      </c>
      <c r="H31" s="12">
        <v>1999</v>
      </c>
      <c r="I31" s="12">
        <v>114</v>
      </c>
      <c r="J31" s="12">
        <v>592</v>
      </c>
      <c r="K31" s="12">
        <v>110</v>
      </c>
      <c r="L31" s="12">
        <v>43</v>
      </c>
      <c r="M31" s="21">
        <v>1107</v>
      </c>
      <c r="N31" s="12">
        <v>33</v>
      </c>
      <c r="O31" s="21">
        <v>148</v>
      </c>
      <c r="P31" s="21">
        <v>9</v>
      </c>
      <c r="Q31" s="21">
        <v>36</v>
      </c>
      <c r="R31" s="21">
        <v>1</v>
      </c>
      <c r="S31" s="21">
        <v>7</v>
      </c>
      <c r="T31" s="21">
        <v>90</v>
      </c>
      <c r="U31" s="21">
        <v>5</v>
      </c>
    </row>
    <row r="32" spans="1:21" s="4" customFormat="1" ht="20.25" customHeight="1">
      <c r="A32" s="61">
        <f>DATE(YEAR(A33)-1,5,1)</f>
        <v>43221</v>
      </c>
      <c r="B32" s="44"/>
      <c r="C32" s="63" t="str">
        <f>IF(TEXT(A31,"ggg")=TEXT(A32,"ggg"),"",TEXT(A32,"ggg"))</f>
        <v/>
      </c>
      <c r="D32" s="42" t="str">
        <f>IF(TEXT(A32,"e")="1","元",TEXT(A32,"e"))</f>
        <v>30</v>
      </c>
      <c r="E32" s="64" t="str">
        <f>IF(TEXT(A31,"ggg")=TEXT(A32,"ggg"),"","年")</f>
        <v/>
      </c>
      <c r="F32" s="11"/>
      <c r="G32" s="21">
        <v>2108</v>
      </c>
      <c r="H32" s="21">
        <v>1933</v>
      </c>
      <c r="I32" s="21">
        <v>93</v>
      </c>
      <c r="J32" s="21">
        <v>522</v>
      </c>
      <c r="K32" s="21">
        <v>97</v>
      </c>
      <c r="L32" s="21">
        <v>37</v>
      </c>
      <c r="M32" s="21">
        <v>1152</v>
      </c>
      <c r="N32" s="12">
        <v>32</v>
      </c>
      <c r="O32" s="21">
        <v>175</v>
      </c>
      <c r="P32" s="21">
        <v>8</v>
      </c>
      <c r="Q32" s="21">
        <v>44</v>
      </c>
      <c r="R32" s="21">
        <v>2</v>
      </c>
      <c r="S32" s="21">
        <v>10</v>
      </c>
      <c r="T32" s="21">
        <v>109</v>
      </c>
      <c r="U32" s="21">
        <v>2</v>
      </c>
    </row>
    <row r="33" spans="1:21" s="4" customFormat="1" ht="20.25" customHeight="1">
      <c r="A33" s="61">
        <f>DATE(YEAR(A34)-1,5,1)</f>
        <v>43586</v>
      </c>
      <c r="B33" s="44"/>
      <c r="C33" s="63" t="str">
        <f>IF(TEXT(A32,"ggg")=TEXT(A33,"ggg"),"",TEXT(A33,"ggg"))</f>
        <v>令和</v>
      </c>
      <c r="D33" s="42" t="str">
        <f>IF(TEXT(A33,"e")="1","元",TEXT(A33,"e"))</f>
        <v>元</v>
      </c>
      <c r="E33" s="64" t="str">
        <f>IF(TEXT(A32,"ggg")=TEXT(A33,"ggg"),"","年")</f>
        <v>年</v>
      </c>
      <c r="F33" s="11"/>
      <c r="G33" s="21">
        <v>1727</v>
      </c>
      <c r="H33" s="21">
        <v>1594</v>
      </c>
      <c r="I33" s="21">
        <v>92</v>
      </c>
      <c r="J33" s="21">
        <v>465</v>
      </c>
      <c r="K33" s="21">
        <v>66</v>
      </c>
      <c r="L33" s="21">
        <v>38</v>
      </c>
      <c r="M33" s="21">
        <v>910</v>
      </c>
      <c r="N33" s="12">
        <v>23</v>
      </c>
      <c r="O33" s="21">
        <v>133</v>
      </c>
      <c r="P33" s="21">
        <v>4</v>
      </c>
      <c r="Q33" s="21">
        <v>26</v>
      </c>
      <c r="R33" s="21">
        <v>2</v>
      </c>
      <c r="S33" s="21">
        <v>4</v>
      </c>
      <c r="T33" s="21">
        <v>95</v>
      </c>
      <c r="U33" s="21">
        <v>2</v>
      </c>
    </row>
    <row r="34" spans="1:21" s="4" customFormat="1" ht="20.25" customHeight="1">
      <c r="A34" s="61">
        <f>DATE(YEAR(A35)-1,5,1)</f>
        <v>43952</v>
      </c>
      <c r="B34" s="44"/>
      <c r="C34" s="63" t="str">
        <f>IF(TEXT(A33,"ggg")=TEXT(A34,"ggg"),"",TEXT(A34,"ggg"))</f>
        <v/>
      </c>
      <c r="D34" s="42" t="str">
        <f>IF(TEXT(A34,"e")="1","元",TEXT(A34,"e"))</f>
        <v>2</v>
      </c>
      <c r="E34" s="64" t="str">
        <f>IF(TEXT(A33,"ggg")=TEXT(A34,"ggg"),"","年")</f>
        <v/>
      </c>
      <c r="F34" s="11"/>
      <c r="G34" s="21">
        <v>1624</v>
      </c>
      <c r="H34" s="21">
        <v>1487</v>
      </c>
      <c r="I34" s="21">
        <v>74</v>
      </c>
      <c r="J34" s="21">
        <v>494</v>
      </c>
      <c r="K34" s="21">
        <v>85</v>
      </c>
      <c r="L34" s="21">
        <v>36</v>
      </c>
      <c r="M34" s="12">
        <v>766</v>
      </c>
      <c r="N34" s="12">
        <v>32</v>
      </c>
      <c r="O34" s="12">
        <v>137</v>
      </c>
      <c r="P34" s="12">
        <v>3</v>
      </c>
      <c r="Q34" s="12">
        <v>31</v>
      </c>
      <c r="R34" s="12">
        <v>1</v>
      </c>
      <c r="S34" s="12">
        <v>6</v>
      </c>
      <c r="T34" s="12">
        <v>96</v>
      </c>
      <c r="U34" s="12">
        <v>0</v>
      </c>
    </row>
    <row r="35" spans="1:21" s="43" customFormat="1" ht="20.25" customHeight="1">
      <c r="A35" s="62">
        <v>44317</v>
      </c>
      <c r="B35" s="46"/>
      <c r="C35" s="65" t="str">
        <f>IF(TEXT(A34,"ggg")=TEXT(A35,"ggg"),"",TEXT(A35,"ggg"))</f>
        <v/>
      </c>
      <c r="D35" s="66" t="str">
        <f>IF(TEXT(A35,"e")="1","元",TEXT(A35,"e"))</f>
        <v>3</v>
      </c>
      <c r="E35" s="66" t="str">
        <f>IF(TEXT(A34,"ggg")=TEXT(A35,"ggg"),"","年")</f>
        <v/>
      </c>
      <c r="F35" s="15"/>
      <c r="G35" s="16">
        <v>1377</v>
      </c>
      <c r="H35" s="16">
        <v>1258</v>
      </c>
      <c r="I35" s="16">
        <v>61</v>
      </c>
      <c r="J35" s="16">
        <v>466</v>
      </c>
      <c r="K35" s="16">
        <v>77</v>
      </c>
      <c r="L35" s="16">
        <v>35</v>
      </c>
      <c r="M35" s="23">
        <v>597</v>
      </c>
      <c r="N35" s="16">
        <v>22</v>
      </c>
      <c r="O35" s="23">
        <v>119</v>
      </c>
      <c r="P35" s="23">
        <v>8</v>
      </c>
      <c r="Q35" s="23">
        <v>26</v>
      </c>
      <c r="R35" s="23">
        <v>1</v>
      </c>
      <c r="S35" s="23">
        <v>4</v>
      </c>
      <c r="T35" s="23">
        <v>78</v>
      </c>
      <c r="U35" s="23">
        <v>2</v>
      </c>
    </row>
    <row r="36" spans="1:21" s="4" customFormat="1" ht="20.25" customHeight="1">
      <c r="A36" s="6"/>
      <c r="B36" s="44"/>
      <c r="C36" s="67" t="s">
        <v>20</v>
      </c>
      <c r="D36" s="67"/>
      <c r="E36" s="67"/>
      <c r="F36" s="11"/>
      <c r="G36" s="21">
        <v>450</v>
      </c>
      <c r="H36" s="21">
        <v>414</v>
      </c>
      <c r="I36" s="21">
        <v>21</v>
      </c>
      <c r="J36" s="21">
        <v>136</v>
      </c>
      <c r="K36" s="21">
        <v>25</v>
      </c>
      <c r="L36" s="21">
        <v>11</v>
      </c>
      <c r="M36" s="21">
        <v>219</v>
      </c>
      <c r="N36" s="12">
        <v>2</v>
      </c>
      <c r="O36" s="21">
        <v>36</v>
      </c>
      <c r="P36" s="21">
        <v>3</v>
      </c>
      <c r="Q36" s="21">
        <v>6</v>
      </c>
      <c r="R36" s="21">
        <v>0</v>
      </c>
      <c r="S36" s="21">
        <v>3</v>
      </c>
      <c r="T36" s="21">
        <v>23</v>
      </c>
      <c r="U36" s="21">
        <v>1</v>
      </c>
    </row>
    <row r="37" spans="1:21" s="4" customFormat="1" ht="20.25" customHeight="1">
      <c r="A37" s="6"/>
      <c r="B37" s="44"/>
      <c r="C37" s="67" t="s">
        <v>21</v>
      </c>
      <c r="D37" s="67"/>
      <c r="E37" s="67"/>
      <c r="F37" s="11"/>
      <c r="G37" s="21">
        <v>114</v>
      </c>
      <c r="H37" s="21">
        <v>105</v>
      </c>
      <c r="I37" s="21">
        <v>6</v>
      </c>
      <c r="J37" s="21">
        <v>36</v>
      </c>
      <c r="K37" s="21">
        <v>5</v>
      </c>
      <c r="L37" s="21">
        <v>4</v>
      </c>
      <c r="M37" s="21">
        <v>53</v>
      </c>
      <c r="N37" s="12">
        <v>1</v>
      </c>
      <c r="O37" s="21">
        <v>9</v>
      </c>
      <c r="P37" s="21">
        <v>0</v>
      </c>
      <c r="Q37" s="21">
        <v>2</v>
      </c>
      <c r="R37" s="21">
        <v>0</v>
      </c>
      <c r="S37" s="21">
        <v>0</v>
      </c>
      <c r="T37" s="21">
        <v>7</v>
      </c>
      <c r="U37" s="21">
        <v>0</v>
      </c>
    </row>
    <row r="38" spans="1:21" s="4" customFormat="1" ht="20.25" customHeight="1">
      <c r="A38" s="6"/>
      <c r="B38" s="44"/>
      <c r="C38" s="67" t="s">
        <v>22</v>
      </c>
      <c r="D38" s="67"/>
      <c r="E38" s="67"/>
      <c r="F38" s="11"/>
      <c r="G38" s="21">
        <v>554</v>
      </c>
      <c r="H38" s="21">
        <v>505</v>
      </c>
      <c r="I38" s="21">
        <v>23</v>
      </c>
      <c r="J38" s="21">
        <v>202</v>
      </c>
      <c r="K38" s="21">
        <v>35</v>
      </c>
      <c r="L38" s="21">
        <v>14</v>
      </c>
      <c r="M38" s="21">
        <v>216</v>
      </c>
      <c r="N38" s="12">
        <v>15</v>
      </c>
      <c r="O38" s="21">
        <v>49</v>
      </c>
      <c r="P38" s="21">
        <v>5</v>
      </c>
      <c r="Q38" s="21">
        <v>14</v>
      </c>
      <c r="R38" s="21">
        <v>0</v>
      </c>
      <c r="S38" s="21">
        <v>1</v>
      </c>
      <c r="T38" s="21">
        <v>29</v>
      </c>
      <c r="U38" s="21">
        <v>0</v>
      </c>
    </row>
    <row r="39" spans="1:21" s="4" customFormat="1" ht="20.25" customHeight="1">
      <c r="A39" s="6"/>
      <c r="B39" s="44"/>
      <c r="C39" s="67" t="s">
        <v>23</v>
      </c>
      <c r="D39" s="67"/>
      <c r="E39" s="67"/>
      <c r="F39" s="11"/>
      <c r="G39" s="21">
        <v>27</v>
      </c>
      <c r="H39" s="21">
        <v>25</v>
      </c>
      <c r="I39" s="21">
        <v>1</v>
      </c>
      <c r="J39" s="21">
        <v>7</v>
      </c>
      <c r="K39" s="21">
        <v>2</v>
      </c>
      <c r="L39" s="21">
        <v>0</v>
      </c>
      <c r="M39" s="21">
        <v>12</v>
      </c>
      <c r="N39" s="12">
        <v>3</v>
      </c>
      <c r="O39" s="21">
        <v>2</v>
      </c>
      <c r="P39" s="21">
        <v>0</v>
      </c>
      <c r="Q39" s="21">
        <v>0</v>
      </c>
      <c r="R39" s="21">
        <v>0</v>
      </c>
      <c r="S39" s="21">
        <v>0</v>
      </c>
      <c r="T39" s="21">
        <v>2</v>
      </c>
      <c r="U39" s="21">
        <v>0</v>
      </c>
    </row>
    <row r="40" spans="1:21" s="4" customFormat="1" ht="20.25" customHeight="1">
      <c r="A40" s="6"/>
      <c r="B40" s="44"/>
      <c r="C40" s="67" t="s">
        <v>24</v>
      </c>
      <c r="D40" s="67"/>
      <c r="E40" s="67"/>
      <c r="F40" s="11"/>
      <c r="G40" s="21">
        <v>173</v>
      </c>
      <c r="H40" s="21">
        <v>159</v>
      </c>
      <c r="I40" s="21">
        <v>8</v>
      </c>
      <c r="J40" s="21">
        <v>67</v>
      </c>
      <c r="K40" s="21">
        <v>7</v>
      </c>
      <c r="L40" s="21">
        <v>2</v>
      </c>
      <c r="M40" s="21">
        <v>75</v>
      </c>
      <c r="N40" s="12">
        <v>0</v>
      </c>
      <c r="O40" s="21">
        <v>14</v>
      </c>
      <c r="P40" s="21">
        <v>0</v>
      </c>
      <c r="Q40" s="21">
        <v>3</v>
      </c>
      <c r="R40" s="21">
        <v>1</v>
      </c>
      <c r="S40" s="21">
        <v>0</v>
      </c>
      <c r="T40" s="21">
        <v>10</v>
      </c>
      <c r="U40" s="21">
        <v>0</v>
      </c>
    </row>
    <row r="41" spans="1:21" s="4" customFormat="1" ht="20.25" customHeight="1">
      <c r="A41" s="6"/>
      <c r="B41" s="44"/>
      <c r="C41" s="67" t="s">
        <v>32</v>
      </c>
      <c r="D41" s="67"/>
      <c r="E41" s="67"/>
      <c r="F41" s="11"/>
      <c r="G41" s="21">
        <v>16</v>
      </c>
      <c r="H41" s="21">
        <v>14</v>
      </c>
      <c r="I41" s="21">
        <v>1</v>
      </c>
      <c r="J41" s="21">
        <v>2</v>
      </c>
      <c r="K41" s="21">
        <v>1</v>
      </c>
      <c r="L41" s="21">
        <v>2</v>
      </c>
      <c r="M41" s="21">
        <v>8</v>
      </c>
      <c r="N41" s="12">
        <v>0</v>
      </c>
      <c r="O41" s="21">
        <v>2</v>
      </c>
      <c r="P41" s="21">
        <v>0</v>
      </c>
      <c r="Q41" s="21">
        <v>0</v>
      </c>
      <c r="R41" s="21">
        <v>0</v>
      </c>
      <c r="S41" s="21">
        <v>0</v>
      </c>
      <c r="T41" s="21">
        <v>1</v>
      </c>
      <c r="U41" s="21">
        <v>1</v>
      </c>
    </row>
    <row r="42" spans="1:21" s="4" customFormat="1" ht="20.25" customHeight="1">
      <c r="B42" s="59"/>
      <c r="C42" s="78" t="s">
        <v>18</v>
      </c>
      <c r="D42" s="78"/>
      <c r="E42" s="78"/>
      <c r="F42" s="11"/>
      <c r="G42" s="21">
        <v>38</v>
      </c>
      <c r="H42" s="21">
        <v>31</v>
      </c>
      <c r="I42" s="21">
        <v>1</v>
      </c>
      <c r="J42" s="21">
        <v>13</v>
      </c>
      <c r="K42" s="21">
        <v>2</v>
      </c>
      <c r="L42" s="21">
        <v>2</v>
      </c>
      <c r="M42" s="12">
        <v>12</v>
      </c>
      <c r="N42" s="12">
        <v>1</v>
      </c>
      <c r="O42" s="12">
        <v>7</v>
      </c>
      <c r="P42" s="12">
        <v>0</v>
      </c>
      <c r="Q42" s="12">
        <v>1</v>
      </c>
      <c r="R42" s="12">
        <v>0</v>
      </c>
      <c r="S42" s="12">
        <v>0</v>
      </c>
      <c r="T42" s="12">
        <v>6</v>
      </c>
      <c r="U42" s="12">
        <v>0</v>
      </c>
    </row>
    <row r="43" spans="1:21" s="4" customFormat="1" ht="20.25" customHeight="1">
      <c r="B43" s="59"/>
      <c r="C43" s="78" t="s">
        <v>30</v>
      </c>
      <c r="D43" s="78"/>
      <c r="E43" s="78"/>
      <c r="F43" s="11"/>
      <c r="G43" s="12">
        <v>5</v>
      </c>
      <c r="H43" s="12">
        <v>5</v>
      </c>
      <c r="I43" s="12">
        <v>0</v>
      </c>
      <c r="J43" s="12">
        <v>3</v>
      </c>
      <c r="K43" s="12">
        <v>0</v>
      </c>
      <c r="L43" s="12">
        <v>0</v>
      </c>
      <c r="M43" s="12">
        <v>2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</row>
    <row r="44" spans="1:21" s="4" customFormat="1" ht="20.25" customHeight="1">
      <c r="B44" s="59"/>
      <c r="C44" s="78" t="s">
        <v>19</v>
      </c>
      <c r="D44" s="78"/>
      <c r="E44" s="78"/>
      <c r="F44" s="11"/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</row>
    <row r="45" spans="1:21" s="4" customFormat="1" ht="5.0999999999999996" customHeight="1">
      <c r="A45" s="17"/>
      <c r="B45" s="1"/>
      <c r="C45" s="1"/>
      <c r="D45" s="1"/>
      <c r="E45" s="1"/>
      <c r="F45" s="18"/>
      <c r="G45" s="19"/>
      <c r="H45" s="19"/>
      <c r="I45" s="19"/>
      <c r="J45" s="19"/>
      <c r="K45" s="19"/>
      <c r="L45" s="19"/>
      <c r="M45" s="19"/>
      <c r="N45" s="30"/>
      <c r="O45" s="19"/>
      <c r="P45" s="19"/>
      <c r="Q45" s="19"/>
      <c r="R45" s="19"/>
      <c r="S45" s="19"/>
      <c r="T45" s="19"/>
      <c r="U45" s="19"/>
    </row>
    <row r="46" spans="1:21" s="4" customFormat="1" ht="6" customHeight="1">
      <c r="G46" s="10"/>
      <c r="H46" s="10"/>
      <c r="I46" s="10"/>
      <c r="J46" s="10"/>
      <c r="K46" s="10"/>
      <c r="L46" s="10"/>
      <c r="M46" s="10"/>
      <c r="N46" s="8"/>
      <c r="O46" s="10"/>
      <c r="P46" s="10"/>
      <c r="Q46" s="10"/>
      <c r="R46" s="10"/>
      <c r="S46" s="10"/>
      <c r="T46" s="10"/>
      <c r="U46" s="10"/>
    </row>
    <row r="47" spans="1:21" ht="15" customHeight="1">
      <c r="G47" s="10"/>
      <c r="H47" s="10"/>
      <c r="I47" s="10"/>
      <c r="J47" s="10"/>
      <c r="K47" s="10"/>
      <c r="L47" s="10"/>
      <c r="M47" s="10"/>
      <c r="O47" s="10"/>
      <c r="P47" s="10"/>
      <c r="Q47" s="10"/>
      <c r="R47" s="10"/>
      <c r="S47" s="10"/>
      <c r="T47" s="10"/>
      <c r="U47" s="10"/>
    </row>
    <row r="48" spans="1:21" ht="15" customHeight="1"/>
    <row r="49" ht="15" customHeight="1"/>
    <row r="50" ht="15" customHeight="1"/>
    <row r="51" ht="15" customHeight="1"/>
  </sheetData>
  <mergeCells count="30">
    <mergeCell ref="C40:E40"/>
    <mergeCell ref="C41:E41"/>
    <mergeCell ref="C42:E42"/>
    <mergeCell ref="C43:E43"/>
    <mergeCell ref="C44:E44"/>
    <mergeCell ref="C39:E39"/>
    <mergeCell ref="C21:E21"/>
    <mergeCell ref="C22:E22"/>
    <mergeCell ref="C23:E23"/>
    <mergeCell ref="C24:E24"/>
    <mergeCell ref="C25:E25"/>
    <mergeCell ref="C26:E26"/>
    <mergeCell ref="C27:E27"/>
    <mergeCell ref="B30:E30"/>
    <mergeCell ref="C36:E36"/>
    <mergeCell ref="C37:E37"/>
    <mergeCell ref="C38:E38"/>
    <mergeCell ref="C20:E20"/>
    <mergeCell ref="A1:L1"/>
    <mergeCell ref="M1:U1"/>
    <mergeCell ref="O5:U5"/>
    <mergeCell ref="G5:G6"/>
    <mergeCell ref="J5:L5"/>
    <mergeCell ref="B9:E9"/>
    <mergeCell ref="B5:E6"/>
    <mergeCell ref="C15:E15"/>
    <mergeCell ref="C16:E16"/>
    <mergeCell ref="C17:E17"/>
    <mergeCell ref="C18:E18"/>
    <mergeCell ref="C19:E1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2022-06-10T09:21:58Z</cp:lastPrinted>
  <dcterms:created xsi:type="dcterms:W3CDTF">2011-11-12T04:56:35Z</dcterms:created>
  <dcterms:modified xsi:type="dcterms:W3CDTF">2022-07-05T07:04:17Z</dcterms:modified>
  <cp:category/>
</cp:coreProperties>
</file>