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2340" yWindow="-257" windowWidth="18677" windowHeight="9077"/>
  </bookViews>
  <sheets>
    <sheet name="22-00-33" sheetId="25" r:id="rId1"/>
  </sheets>
  <definedNames>
    <definedName name="_00" localSheetId="0">'22-00-33'!#REF!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'22-00-33'!$M:$M</definedName>
    <definedName name="Z_84B820AB_D6C1_11D6_A8EA_0040CA1D7CBB_.wvu.Cols" localSheetId="0" hidden="1">'22-00-33'!$M:$M</definedName>
    <definedName name="Z_84B820AC_D6C1_11D6_A8EA_0040CA1D7CBB_.wvu.Cols" localSheetId="0" hidden="1">'22-00-33'!$M:$M</definedName>
  </definedNames>
  <calcPr calcId="162913" calcMode="manual"/>
</workbook>
</file>

<file path=xl/calcChain.xml><?xml version="1.0" encoding="utf-8"?>
<calcChain xmlns="http://schemas.openxmlformats.org/spreadsheetml/2006/main">
  <c r="C13" i="25" l="1"/>
  <c r="A11" i="25"/>
  <c r="D13" i="25" s="1"/>
  <c r="A10" i="25"/>
  <c r="C10" i="25" s="1"/>
  <c r="B13" i="25" l="1"/>
  <c r="A9" i="25"/>
  <c r="B11" i="25"/>
  <c r="C11" i="25"/>
  <c r="D11" i="25"/>
  <c r="B10" i="25" l="1"/>
  <c r="C9" i="25"/>
  <c r="A8" i="25"/>
  <c r="D10" i="25"/>
  <c r="B8" i="25" l="1"/>
  <c r="B9" i="25"/>
  <c r="D9" i="25"/>
  <c r="C8" i="25"/>
</calcChain>
</file>

<file path=xl/sharedStrings.xml><?xml version="1.0" encoding="utf-8"?>
<sst xmlns="http://schemas.openxmlformats.org/spreadsheetml/2006/main" count="39" uniqueCount="29">
  <si>
    <t>総数</t>
  </si>
  <si>
    <t>女</t>
  </si>
  <si>
    <t>計</t>
  </si>
  <si>
    <t>なし</t>
  </si>
  <si>
    <t>不詳</t>
  </si>
  <si>
    <t>不詳</t>
    <rPh sb="0" eb="2">
      <t>フショウ</t>
    </rPh>
    <phoneticPr fontId="34"/>
  </si>
  <si>
    <t>男</t>
    <phoneticPr fontId="18"/>
  </si>
  <si>
    <t>実父母</t>
  </si>
  <si>
    <t>実父</t>
  </si>
  <si>
    <t>実母</t>
  </si>
  <si>
    <t>その他</t>
  </si>
  <si>
    <t>専門的・技術的職業</t>
    <rPh sb="0" eb="3">
      <t>センモンテキ</t>
    </rPh>
    <rPh sb="4" eb="7">
      <t>ギジュツテキ</t>
    </rPh>
    <rPh sb="7" eb="8">
      <t>ショク</t>
    </rPh>
    <rPh sb="8" eb="9">
      <t>ギョウ</t>
    </rPh>
    <phoneticPr fontId="34"/>
  </si>
  <si>
    <t>管理的職業</t>
    <rPh sb="0" eb="3">
      <t>カンリテキ</t>
    </rPh>
    <rPh sb="3" eb="5">
      <t>ショクギョウ</t>
    </rPh>
    <phoneticPr fontId="34"/>
  </si>
  <si>
    <t>事務</t>
    <rPh sb="0" eb="2">
      <t>ジム</t>
    </rPh>
    <phoneticPr fontId="34"/>
  </si>
  <si>
    <t>販売</t>
    <rPh sb="0" eb="2">
      <t>ハンバイ</t>
    </rPh>
    <phoneticPr fontId="34"/>
  </si>
  <si>
    <t>サービス職業</t>
    <rPh sb="4" eb="6">
      <t>ショクギョウ</t>
    </rPh>
    <phoneticPr fontId="34"/>
  </si>
  <si>
    <t>保安職業</t>
    <rPh sb="0" eb="2">
      <t>ホアン</t>
    </rPh>
    <rPh sb="2" eb="4">
      <t>ショクギョウ</t>
    </rPh>
    <phoneticPr fontId="34"/>
  </si>
  <si>
    <t>農林漁業</t>
    <rPh sb="0" eb="2">
      <t>ノウリン</t>
    </rPh>
    <rPh sb="2" eb="4">
      <t>ギョギョウ</t>
    </rPh>
    <phoneticPr fontId="34"/>
  </si>
  <si>
    <t>無職者</t>
    <rPh sb="0" eb="3">
      <t>ムショクシャ</t>
    </rPh>
    <phoneticPr fontId="34"/>
  </si>
  <si>
    <t>職業</t>
    <phoneticPr fontId="34"/>
  </si>
  <si>
    <t>実父
義母</t>
    <phoneticPr fontId="34"/>
  </si>
  <si>
    <t>義父
実母</t>
    <phoneticPr fontId="34"/>
  </si>
  <si>
    <t>養父（母）</t>
    <phoneticPr fontId="34"/>
  </si>
  <si>
    <t>輸送・機械運転</t>
    <rPh sb="0" eb="2">
      <t>ユソウ</t>
    </rPh>
    <rPh sb="3" eb="5">
      <t>キカイ</t>
    </rPh>
    <rPh sb="5" eb="7">
      <t>ウンテン</t>
    </rPh>
    <phoneticPr fontId="34"/>
  </si>
  <si>
    <t>生産工程</t>
    <rPh sb="0" eb="2">
      <t>セイサン</t>
    </rPh>
    <rPh sb="2" eb="4">
      <t>コウテイ</t>
    </rPh>
    <phoneticPr fontId="34"/>
  </si>
  <si>
    <t>建設・採掘</t>
    <rPh sb="0" eb="2">
      <t>ケンセツ</t>
    </rPh>
    <rPh sb="3" eb="5">
      <t>サイクツ</t>
    </rPh>
    <phoneticPr fontId="34"/>
  </si>
  <si>
    <t>運搬・清掃・包装等</t>
    <rPh sb="0" eb="2">
      <t>ウンパン</t>
    </rPh>
    <rPh sb="3" eb="5">
      <t>セイソウ</t>
    </rPh>
    <rPh sb="6" eb="8">
      <t>ホウソウ</t>
    </rPh>
    <rPh sb="8" eb="9">
      <t>ナド</t>
    </rPh>
    <phoneticPr fontId="34"/>
  </si>
  <si>
    <t>33　新 収 容 者 の 保 護 者 と そ の 職 業</t>
    <phoneticPr fontId="34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</si>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</sst>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vertical="center"/>
    </xf>
    <xf numFmtId="49" fontId="32" fillId="0" borderId="15" xfId="0" applyFont="1" applyFill="1" applyBorder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4" xfId="0" applyFont="1" applyFill="1" applyBorder="1">
      <alignment vertical="center"/>
    </xf>
    <xf numFmtId="0" fontId="32" fillId="0" borderId="0" xfId="0" applyNumberFormat="1" applyFont="1" applyFill="1">
      <alignment vertical="center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Alignment="1">
      <alignment horizontal="right" vertical="center"/>
    </xf>
    <xf numFmtId="49" fontId="32" fillId="0" borderId="0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178" fontId="32" fillId="0" borderId="19" xfId="0" applyNumberFormat="1" applyFont="1" applyFill="1" applyBorder="1" applyAlignment="1">
      <alignment horizontal="right" vertical="center"/>
    </xf>
    <xf numFmtId="49" fontId="32" fillId="0" borderId="23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>
      <alignment vertical="center"/>
    </xf>
    <xf numFmtId="0" fontId="32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0" xfId="0" applyFont="1" applyFill="1" applyAlignment="1">
      <alignment horizontal="distributed" vertical="distributed" wrapText="1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2" fillId="0" borderId="24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14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AA32"/>
  <sheetViews>
    <sheetView showGridLines="0" tabSelected="1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N1"/>
    </sheetView>
  </sheetViews>
  <sheetFormatPr defaultColWidth="9.36328125" defaultRowHeight="0" customHeight="1" zeroHeight="1"/>
  <cols>
    <col min="1" max="1" width="1" style="15" customWidth="1"/>
    <col min="2" max="2" width="12.36328125" style="15" customWidth="1"/>
    <col min="3" max="4" width="8.81640625" style="15" customWidth="1"/>
    <col min="5" max="5" width="1" style="15" customWidth="1"/>
    <col min="6" max="12" width="12.81640625" style="15" customWidth="1"/>
    <col min="13" max="13" width="12.81640625" style="8" customWidth="1"/>
    <col min="14" max="26" width="12.81640625" style="15" customWidth="1"/>
    <col min="27" max="16384" width="9.36328125" style="8"/>
  </cols>
  <sheetData>
    <row r="1" spans="1:27" s="22" customFormat="1" ht="16.7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 spans="1:27" s="27" customFormat="1" ht="27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5" t="s">
        <v>27</v>
      </c>
      <c r="P2" s="24"/>
      <c r="Q2" s="25"/>
      <c r="R2" s="25"/>
      <c r="S2" s="25"/>
      <c r="T2" s="26"/>
      <c r="U2" s="26"/>
      <c r="V2" s="25"/>
      <c r="W2" s="25"/>
      <c r="X2" s="25"/>
    </row>
    <row r="3" spans="1:27" s="5" customFormat="1" ht="10.5" customHeight="1">
      <c r="A3" s="1"/>
      <c r="B3" s="1"/>
      <c r="C3" s="1"/>
      <c r="D3" s="1"/>
      <c r="E3" s="2"/>
      <c r="F3" s="2"/>
      <c r="G3" s="1"/>
      <c r="H3" s="1"/>
      <c r="I3" s="3"/>
      <c r="J3" s="3"/>
      <c r="K3" s="3"/>
      <c r="L3" s="3"/>
      <c r="M3" s="1"/>
      <c r="N3" s="3"/>
      <c r="O3" s="3"/>
      <c r="P3" s="3"/>
      <c r="T3" s="1"/>
    </row>
    <row r="4" spans="1:27" s="4" customFormat="1" ht="2.15" customHeight="1">
      <c r="A4" s="6"/>
      <c r="B4" s="6"/>
      <c r="C4" s="6"/>
      <c r="D4" s="6"/>
      <c r="E4" s="2"/>
      <c r="F4" s="1"/>
      <c r="G4" s="1"/>
      <c r="H4" s="1"/>
      <c r="I4" s="7"/>
      <c r="J4" s="7"/>
      <c r="K4" s="14"/>
      <c r="L4" s="14"/>
      <c r="M4" s="1"/>
      <c r="N4" s="7"/>
      <c r="O4" s="14"/>
      <c r="P4" s="14"/>
      <c r="Q4" s="7"/>
      <c r="R4" s="14"/>
      <c r="S4" s="14"/>
      <c r="T4" s="1"/>
      <c r="U4" s="7"/>
      <c r="V4" s="14"/>
      <c r="W4" s="14"/>
      <c r="X4" s="7"/>
      <c r="Y4" s="14"/>
      <c r="Z4" s="14"/>
    </row>
    <row r="5" spans="1:27" s="17" customFormat="1" ht="30" customHeight="1">
      <c r="A5" s="18"/>
      <c r="B5" s="61" t="s">
        <v>19</v>
      </c>
      <c r="C5" s="61"/>
      <c r="D5" s="61"/>
      <c r="E5" s="19"/>
      <c r="F5" s="57" t="s">
        <v>0</v>
      </c>
      <c r="G5" s="28"/>
      <c r="K5" s="60" t="s">
        <v>6</v>
      </c>
      <c r="L5" s="60"/>
      <c r="P5" s="20"/>
      <c r="Q5" s="59" t="s">
        <v>1</v>
      </c>
      <c r="R5" s="60"/>
      <c r="S5" s="60"/>
      <c r="T5" s="60"/>
      <c r="U5" s="60"/>
      <c r="V5" s="60"/>
      <c r="W5" s="60"/>
      <c r="X5" s="60"/>
      <c r="Y5" s="60"/>
      <c r="Z5" s="60"/>
    </row>
    <row r="6" spans="1:27" s="17" customFormat="1" ht="30" customHeight="1">
      <c r="A6" s="16"/>
      <c r="B6" s="62"/>
      <c r="C6" s="62"/>
      <c r="D6" s="62"/>
      <c r="E6" s="21"/>
      <c r="F6" s="58"/>
      <c r="G6" s="29" t="s">
        <v>2</v>
      </c>
      <c r="H6" s="29" t="s">
        <v>7</v>
      </c>
      <c r="I6" s="29" t="s">
        <v>8</v>
      </c>
      <c r="J6" s="29" t="s">
        <v>9</v>
      </c>
      <c r="K6" s="30" t="s">
        <v>20</v>
      </c>
      <c r="L6" s="30" t="s">
        <v>21</v>
      </c>
      <c r="M6" s="29" t="s">
        <v>22</v>
      </c>
      <c r="N6" s="29" t="s">
        <v>10</v>
      </c>
      <c r="O6" s="31" t="s">
        <v>3</v>
      </c>
      <c r="P6" s="29" t="s">
        <v>4</v>
      </c>
      <c r="Q6" s="29" t="s">
        <v>2</v>
      </c>
      <c r="R6" s="29" t="s">
        <v>7</v>
      </c>
      <c r="S6" s="29" t="s">
        <v>8</v>
      </c>
      <c r="T6" s="29" t="s">
        <v>9</v>
      </c>
      <c r="U6" s="30" t="s">
        <v>20</v>
      </c>
      <c r="V6" s="30" t="s">
        <v>21</v>
      </c>
      <c r="W6" s="29" t="s">
        <v>22</v>
      </c>
      <c r="X6" s="29" t="s">
        <v>10</v>
      </c>
      <c r="Y6" s="29" t="s">
        <v>3</v>
      </c>
      <c r="Z6" s="32" t="s">
        <v>4</v>
      </c>
    </row>
    <row r="7" spans="1:27" s="4" customFormat="1" ht="5.15" customHeight="1">
      <c r="A7" s="6"/>
      <c r="B7" s="6"/>
      <c r="C7" s="6"/>
      <c r="D7" s="6"/>
      <c r="E7" s="9"/>
      <c r="F7" s="15"/>
      <c r="G7" s="15"/>
      <c r="H7" s="15"/>
      <c r="I7" s="15"/>
      <c r="J7" s="15"/>
      <c r="K7" s="15"/>
      <c r="L7" s="15"/>
      <c r="M7" s="15"/>
      <c r="N7" s="15"/>
      <c r="O7" s="33"/>
      <c r="P7" s="33"/>
      <c r="Q7" s="8"/>
      <c r="R7" s="8"/>
      <c r="S7" s="8"/>
      <c r="T7" s="8"/>
      <c r="U7" s="8"/>
      <c r="V7" s="10"/>
      <c r="W7" s="10"/>
      <c r="X7" s="8"/>
      <c r="Y7" s="8"/>
      <c r="Z7" s="8"/>
    </row>
    <row r="8" spans="1:27" s="4" customFormat="1" ht="23.15" customHeight="1">
      <c r="A8" s="48">
        <f>DATE(YEAR(A9)-1,5,1)</f>
        <v>43221</v>
      </c>
      <c r="B8" s="49" t="str">
        <f>TEXT(A8,"ggg")</f>
        <v>平成</v>
      </c>
      <c r="C8" s="33" t="str">
        <f>IF(TEXT(A8,"e")="1","元",TEXT(A8,"e"))</f>
        <v>30</v>
      </c>
      <c r="D8" s="50" t="s">
        <v>28</v>
      </c>
      <c r="E8" s="11"/>
      <c r="F8" s="37">
        <v>2108</v>
      </c>
      <c r="G8" s="37">
        <v>1933</v>
      </c>
      <c r="H8" s="37">
        <v>655</v>
      </c>
      <c r="I8" s="37">
        <v>191</v>
      </c>
      <c r="J8" s="37">
        <v>774</v>
      </c>
      <c r="K8" s="37">
        <v>27</v>
      </c>
      <c r="L8" s="37">
        <v>202</v>
      </c>
      <c r="M8" s="37">
        <v>24</v>
      </c>
      <c r="N8" s="37">
        <v>54</v>
      </c>
      <c r="O8" s="37">
        <v>6</v>
      </c>
      <c r="P8" s="37">
        <v>0</v>
      </c>
      <c r="Q8" s="38">
        <v>175</v>
      </c>
      <c r="R8" s="38">
        <v>46</v>
      </c>
      <c r="S8" s="38">
        <v>17</v>
      </c>
      <c r="T8" s="38">
        <v>75</v>
      </c>
      <c r="U8" s="38">
        <v>3</v>
      </c>
      <c r="V8" s="38">
        <v>23</v>
      </c>
      <c r="W8" s="38">
        <v>0</v>
      </c>
      <c r="X8" s="38">
        <v>10</v>
      </c>
      <c r="Y8" s="38">
        <v>1</v>
      </c>
      <c r="Z8" s="38">
        <v>0</v>
      </c>
      <c r="AA8" s="34"/>
    </row>
    <row r="9" spans="1:27" s="34" customFormat="1" ht="23.15" customHeight="1">
      <c r="A9" s="47">
        <f>DATE(YEAR(A10)-1,5,1)</f>
        <v>43586</v>
      </c>
      <c r="B9" s="49" t="str">
        <f>IF(TEXT(A8,"ggg")=TEXT(A9,"ggg"),"",TEXT(A9,"ggg"))</f>
        <v>令和</v>
      </c>
      <c r="C9" s="33" t="str">
        <f>IF(TEXT(A9,"e")="1","元",TEXT(A9,"e"))</f>
        <v>元</v>
      </c>
      <c r="D9" s="50" t="str">
        <f>IF(TEXT(A8,"ggg")=TEXT(A9,"ggg"),"","年")</f>
        <v>年</v>
      </c>
      <c r="E9" s="12"/>
      <c r="F9" s="37">
        <v>1727</v>
      </c>
      <c r="G9" s="37">
        <v>1594</v>
      </c>
      <c r="H9" s="37">
        <v>529</v>
      </c>
      <c r="I9" s="37">
        <v>144</v>
      </c>
      <c r="J9" s="37">
        <v>632</v>
      </c>
      <c r="K9" s="37">
        <v>25</v>
      </c>
      <c r="L9" s="37">
        <v>182</v>
      </c>
      <c r="M9" s="37">
        <v>16</v>
      </c>
      <c r="N9" s="37">
        <v>63</v>
      </c>
      <c r="O9" s="37">
        <v>3</v>
      </c>
      <c r="P9" s="37">
        <v>0</v>
      </c>
      <c r="Q9" s="38">
        <v>133</v>
      </c>
      <c r="R9" s="38">
        <v>35</v>
      </c>
      <c r="S9" s="38">
        <v>9</v>
      </c>
      <c r="T9" s="38">
        <v>50</v>
      </c>
      <c r="U9" s="38">
        <v>5</v>
      </c>
      <c r="V9" s="38">
        <v>22</v>
      </c>
      <c r="W9" s="38">
        <v>1</v>
      </c>
      <c r="X9" s="38">
        <v>10</v>
      </c>
      <c r="Y9" s="38">
        <v>1</v>
      </c>
      <c r="Z9" s="38">
        <v>0</v>
      </c>
    </row>
    <row r="10" spans="1:27" s="34" customFormat="1" ht="23.15" customHeight="1">
      <c r="A10" s="46">
        <f>DATE(YEAR(A11)-1,5,1)</f>
        <v>43952</v>
      </c>
      <c r="B10" s="49" t="str">
        <f>IF(TEXT(A9,"ggg")=TEXT(A10,"ggg"),"",TEXT(A10,"ggg"))</f>
        <v/>
      </c>
      <c r="C10" s="33" t="str">
        <f>IF(TEXT(A10,"e")="1","元",TEXT(A10,"e"))</f>
        <v>2</v>
      </c>
      <c r="D10" s="50" t="str">
        <f>IF(TEXT(A9,"ggg")=TEXT(A10,"ggg"),"","年")</f>
        <v/>
      </c>
      <c r="E10" s="12"/>
      <c r="F10" s="37">
        <v>1624</v>
      </c>
      <c r="G10" s="37">
        <v>1487</v>
      </c>
      <c r="H10" s="37">
        <v>486</v>
      </c>
      <c r="I10" s="37">
        <v>150</v>
      </c>
      <c r="J10" s="37">
        <v>578</v>
      </c>
      <c r="K10" s="37">
        <v>29</v>
      </c>
      <c r="L10" s="37">
        <v>175</v>
      </c>
      <c r="M10" s="37">
        <v>25</v>
      </c>
      <c r="N10" s="37">
        <v>38</v>
      </c>
      <c r="O10" s="37">
        <v>6</v>
      </c>
      <c r="P10" s="37">
        <v>0</v>
      </c>
      <c r="Q10" s="38">
        <v>137</v>
      </c>
      <c r="R10" s="38">
        <v>43</v>
      </c>
      <c r="S10" s="38">
        <v>11</v>
      </c>
      <c r="T10" s="38">
        <v>57</v>
      </c>
      <c r="U10" s="38">
        <v>2</v>
      </c>
      <c r="V10" s="38">
        <v>20</v>
      </c>
      <c r="W10" s="38">
        <v>0</v>
      </c>
      <c r="X10" s="38">
        <v>4</v>
      </c>
      <c r="Y10" s="38">
        <v>0</v>
      </c>
      <c r="Z10" s="38">
        <v>0</v>
      </c>
    </row>
    <row r="11" spans="1:27" s="34" customFormat="1" ht="23.15" customHeight="1">
      <c r="A11" s="47">
        <f>DATE(YEAR(A13)-1,5,1)</f>
        <v>44317</v>
      </c>
      <c r="B11" s="49" t="str">
        <f>IF(TEXT(A10,"ggg")=TEXT(A11,"ggg"),"",TEXT(A11,"ggg"))</f>
        <v/>
      </c>
      <c r="C11" s="33" t="str">
        <f>IF(TEXT(A11,"e")="1","元",TEXT(A11,"e"))</f>
        <v>3</v>
      </c>
      <c r="D11" s="50" t="str">
        <f>IF(TEXT(A10,"ggg")=TEXT(A11,"ggg"),"","年")</f>
        <v/>
      </c>
      <c r="E11" s="12"/>
      <c r="F11" s="37">
        <v>1377</v>
      </c>
      <c r="G11" s="37">
        <v>1258</v>
      </c>
      <c r="H11" s="37">
        <v>414</v>
      </c>
      <c r="I11" s="37">
        <v>105</v>
      </c>
      <c r="J11" s="37">
        <v>505</v>
      </c>
      <c r="K11" s="37">
        <v>25</v>
      </c>
      <c r="L11" s="37">
        <v>159</v>
      </c>
      <c r="M11" s="38">
        <v>14</v>
      </c>
      <c r="N11" s="37">
        <v>31</v>
      </c>
      <c r="O11" s="37">
        <v>5</v>
      </c>
      <c r="P11" s="37">
        <v>0</v>
      </c>
      <c r="Q11" s="38">
        <v>119</v>
      </c>
      <c r="R11" s="38">
        <v>36</v>
      </c>
      <c r="S11" s="38">
        <v>9</v>
      </c>
      <c r="T11" s="38">
        <v>49</v>
      </c>
      <c r="U11" s="38">
        <v>2</v>
      </c>
      <c r="V11" s="38">
        <v>14</v>
      </c>
      <c r="W11" s="38">
        <v>2</v>
      </c>
      <c r="X11" s="38">
        <v>7</v>
      </c>
      <c r="Y11" s="38">
        <v>0</v>
      </c>
      <c r="Z11" s="38">
        <v>0</v>
      </c>
    </row>
    <row r="12" spans="1:27" s="34" customFormat="1" ht="23.15" customHeight="1">
      <c r="A12" s="46"/>
      <c r="B12" s="39"/>
      <c r="C12" s="39"/>
      <c r="D12" s="39"/>
      <c r="E12" s="12"/>
      <c r="F12" s="37"/>
      <c r="G12" s="37"/>
      <c r="H12" s="37"/>
      <c r="I12" s="37"/>
      <c r="J12" s="37"/>
      <c r="K12" s="37"/>
      <c r="L12" s="37"/>
      <c r="M12" s="38"/>
      <c r="N12" s="37"/>
      <c r="O12" s="37"/>
      <c r="P12" s="37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7" s="36" customFormat="1" ht="23.15" customHeight="1">
      <c r="A13" s="47">
        <v>44682</v>
      </c>
      <c r="B13" s="51" t="str">
        <f>IF(TEXT(A11,"ggg")=TEXT(A13,"ggg"),"",TEXT(A13,"ggg"))</f>
        <v/>
      </c>
      <c r="C13" s="52" t="str">
        <f>IF(TEXT(A13,"e")="1","元",TEXT(A13,"e"))</f>
        <v>4</v>
      </c>
      <c r="D13" s="52" t="str">
        <f>IF(TEXT(A11,"ggg")=TEXT(A13,"ggg"),"","年")</f>
        <v/>
      </c>
      <c r="E13" s="35"/>
      <c r="F13" s="40">
        <v>1332</v>
      </c>
      <c r="G13" s="40">
        <v>1203</v>
      </c>
      <c r="H13" s="40">
        <v>410</v>
      </c>
      <c r="I13" s="40">
        <v>105</v>
      </c>
      <c r="J13" s="40">
        <v>462</v>
      </c>
      <c r="K13" s="40">
        <v>12</v>
      </c>
      <c r="L13" s="40">
        <v>148</v>
      </c>
      <c r="M13" s="41">
        <v>18</v>
      </c>
      <c r="N13" s="40">
        <v>38</v>
      </c>
      <c r="O13" s="40">
        <v>10</v>
      </c>
      <c r="P13" s="40">
        <v>0</v>
      </c>
      <c r="Q13" s="40">
        <v>129</v>
      </c>
      <c r="R13" s="40">
        <v>30</v>
      </c>
      <c r="S13" s="40">
        <v>11</v>
      </c>
      <c r="T13" s="40">
        <v>55</v>
      </c>
      <c r="U13" s="40">
        <v>5</v>
      </c>
      <c r="V13" s="40">
        <v>19</v>
      </c>
      <c r="W13" s="40">
        <v>0</v>
      </c>
      <c r="X13" s="40">
        <v>9</v>
      </c>
      <c r="Y13" s="40">
        <v>0</v>
      </c>
      <c r="Z13" s="40">
        <v>0</v>
      </c>
    </row>
    <row r="14" spans="1:27" s="4" customFormat="1" ht="23.15" customHeight="1">
      <c r="A14" s="6"/>
      <c r="B14" s="42"/>
      <c r="C14" s="42"/>
      <c r="D14" s="42"/>
      <c r="E14" s="11"/>
      <c r="F14" s="37"/>
      <c r="G14" s="37"/>
      <c r="H14" s="37"/>
      <c r="I14" s="37"/>
      <c r="J14" s="37"/>
      <c r="K14" s="37"/>
      <c r="L14" s="37"/>
      <c r="M14" s="38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4"/>
    </row>
    <row r="15" spans="1:27" s="4" customFormat="1" ht="23.15" customHeight="1">
      <c r="A15" s="6"/>
      <c r="B15" s="53" t="s">
        <v>11</v>
      </c>
      <c r="C15" s="53"/>
      <c r="D15" s="53"/>
      <c r="E15" s="11"/>
      <c r="F15" s="37">
        <v>155</v>
      </c>
      <c r="G15" s="37">
        <v>144</v>
      </c>
      <c r="H15" s="37">
        <v>60</v>
      </c>
      <c r="I15" s="37">
        <v>12</v>
      </c>
      <c r="J15" s="37">
        <v>50</v>
      </c>
      <c r="K15" s="37">
        <v>2</v>
      </c>
      <c r="L15" s="37">
        <v>17</v>
      </c>
      <c r="M15" s="38">
        <v>0</v>
      </c>
      <c r="N15" s="37">
        <v>3</v>
      </c>
      <c r="O15" s="37">
        <v>0</v>
      </c>
      <c r="P15" s="37">
        <v>0</v>
      </c>
      <c r="Q15" s="37">
        <v>11</v>
      </c>
      <c r="R15" s="37">
        <v>2</v>
      </c>
      <c r="S15" s="37">
        <v>0</v>
      </c>
      <c r="T15" s="37">
        <v>7</v>
      </c>
      <c r="U15" s="37">
        <v>0</v>
      </c>
      <c r="V15" s="37">
        <v>1</v>
      </c>
      <c r="W15" s="37">
        <v>0</v>
      </c>
      <c r="X15" s="37">
        <v>1</v>
      </c>
      <c r="Y15" s="37">
        <v>0</v>
      </c>
      <c r="Z15" s="37">
        <v>0</v>
      </c>
      <c r="AA15" s="34"/>
    </row>
    <row r="16" spans="1:27" s="4" customFormat="1" ht="23.15" customHeight="1">
      <c r="A16" s="6"/>
      <c r="B16" s="53" t="s">
        <v>12</v>
      </c>
      <c r="C16" s="53"/>
      <c r="D16" s="53"/>
      <c r="E16" s="11"/>
      <c r="F16" s="37">
        <v>61</v>
      </c>
      <c r="G16" s="37">
        <v>53</v>
      </c>
      <c r="H16" s="37">
        <v>25</v>
      </c>
      <c r="I16" s="37">
        <v>6</v>
      </c>
      <c r="J16" s="37">
        <v>10</v>
      </c>
      <c r="K16" s="37">
        <v>0</v>
      </c>
      <c r="L16" s="37">
        <v>10</v>
      </c>
      <c r="M16" s="38">
        <v>0</v>
      </c>
      <c r="N16" s="37">
        <v>2</v>
      </c>
      <c r="O16" s="37">
        <v>0</v>
      </c>
      <c r="P16" s="37">
        <v>0</v>
      </c>
      <c r="Q16" s="37">
        <v>8</v>
      </c>
      <c r="R16" s="37">
        <v>3</v>
      </c>
      <c r="S16" s="37">
        <v>1</v>
      </c>
      <c r="T16" s="37">
        <v>0</v>
      </c>
      <c r="U16" s="37">
        <v>1</v>
      </c>
      <c r="V16" s="37">
        <v>2</v>
      </c>
      <c r="W16" s="37">
        <v>0</v>
      </c>
      <c r="X16" s="37">
        <v>1</v>
      </c>
      <c r="Y16" s="37">
        <v>0</v>
      </c>
      <c r="Z16" s="37">
        <v>0</v>
      </c>
      <c r="AA16" s="34"/>
    </row>
    <row r="17" spans="1:27" s="4" customFormat="1" ht="23.15" customHeight="1">
      <c r="A17" s="6"/>
      <c r="B17" s="53" t="s">
        <v>13</v>
      </c>
      <c r="C17" s="53"/>
      <c r="D17" s="53"/>
      <c r="E17" s="11"/>
      <c r="F17" s="37">
        <v>111</v>
      </c>
      <c r="G17" s="37">
        <v>101</v>
      </c>
      <c r="H17" s="37">
        <v>23</v>
      </c>
      <c r="I17" s="37">
        <v>4</v>
      </c>
      <c r="J17" s="37">
        <v>61</v>
      </c>
      <c r="K17" s="37">
        <v>1</v>
      </c>
      <c r="L17" s="37">
        <v>9</v>
      </c>
      <c r="M17" s="38">
        <v>1</v>
      </c>
      <c r="N17" s="37">
        <v>2</v>
      </c>
      <c r="O17" s="37">
        <v>0</v>
      </c>
      <c r="P17" s="37">
        <v>0</v>
      </c>
      <c r="Q17" s="37">
        <v>10</v>
      </c>
      <c r="R17" s="37">
        <v>2</v>
      </c>
      <c r="S17" s="37">
        <v>0</v>
      </c>
      <c r="T17" s="37">
        <v>6</v>
      </c>
      <c r="U17" s="37">
        <v>0</v>
      </c>
      <c r="V17" s="37">
        <v>1</v>
      </c>
      <c r="W17" s="37">
        <v>0</v>
      </c>
      <c r="X17" s="37">
        <v>1</v>
      </c>
      <c r="Y17" s="37">
        <v>0</v>
      </c>
      <c r="Z17" s="37">
        <v>0</v>
      </c>
      <c r="AA17" s="34"/>
    </row>
    <row r="18" spans="1:27" s="4" customFormat="1" ht="23.15" customHeight="1">
      <c r="A18" s="6"/>
      <c r="B18" s="53" t="s">
        <v>14</v>
      </c>
      <c r="C18" s="53"/>
      <c r="D18" s="53"/>
      <c r="E18" s="11"/>
      <c r="F18" s="37">
        <v>76</v>
      </c>
      <c r="G18" s="37">
        <v>67</v>
      </c>
      <c r="H18" s="37">
        <v>23</v>
      </c>
      <c r="I18" s="37">
        <v>5</v>
      </c>
      <c r="J18" s="37">
        <v>31</v>
      </c>
      <c r="K18" s="37">
        <v>1</v>
      </c>
      <c r="L18" s="37">
        <v>4</v>
      </c>
      <c r="M18" s="38">
        <v>1</v>
      </c>
      <c r="N18" s="37">
        <v>2</v>
      </c>
      <c r="O18" s="37">
        <v>0</v>
      </c>
      <c r="P18" s="37">
        <v>0</v>
      </c>
      <c r="Q18" s="37">
        <v>9</v>
      </c>
      <c r="R18" s="37">
        <v>1</v>
      </c>
      <c r="S18" s="37">
        <v>0</v>
      </c>
      <c r="T18" s="37">
        <v>5</v>
      </c>
      <c r="U18" s="37">
        <v>1</v>
      </c>
      <c r="V18" s="37">
        <v>1</v>
      </c>
      <c r="W18" s="37">
        <v>0</v>
      </c>
      <c r="X18" s="37">
        <v>1</v>
      </c>
      <c r="Y18" s="37">
        <v>0</v>
      </c>
      <c r="Z18" s="37">
        <v>0</v>
      </c>
      <c r="AA18" s="34"/>
    </row>
    <row r="19" spans="1:27" s="4" customFormat="1" ht="23.15" customHeight="1">
      <c r="A19" s="6"/>
      <c r="B19" s="53" t="s">
        <v>15</v>
      </c>
      <c r="C19" s="53"/>
      <c r="D19" s="53"/>
      <c r="E19" s="11"/>
      <c r="F19" s="37">
        <v>251</v>
      </c>
      <c r="G19" s="37">
        <v>222</v>
      </c>
      <c r="H19" s="37">
        <v>38</v>
      </c>
      <c r="I19" s="37">
        <v>9</v>
      </c>
      <c r="J19" s="37">
        <v>139</v>
      </c>
      <c r="K19" s="37">
        <v>0</v>
      </c>
      <c r="L19" s="37">
        <v>22</v>
      </c>
      <c r="M19" s="38">
        <v>5</v>
      </c>
      <c r="N19" s="37">
        <v>9</v>
      </c>
      <c r="O19" s="37">
        <v>0</v>
      </c>
      <c r="P19" s="37">
        <v>0</v>
      </c>
      <c r="Q19" s="37">
        <v>29</v>
      </c>
      <c r="R19" s="37">
        <v>2</v>
      </c>
      <c r="S19" s="37">
        <v>3</v>
      </c>
      <c r="T19" s="37">
        <v>17</v>
      </c>
      <c r="U19" s="37">
        <v>1</v>
      </c>
      <c r="V19" s="37">
        <v>5</v>
      </c>
      <c r="W19" s="37">
        <v>0</v>
      </c>
      <c r="X19" s="37">
        <v>1</v>
      </c>
      <c r="Y19" s="37">
        <v>0</v>
      </c>
      <c r="Z19" s="37">
        <v>0</v>
      </c>
      <c r="AA19" s="34"/>
    </row>
    <row r="20" spans="1:27" s="4" customFormat="1" ht="23.15" customHeight="1">
      <c r="A20" s="6"/>
      <c r="B20" s="53" t="s">
        <v>16</v>
      </c>
      <c r="C20" s="53"/>
      <c r="D20" s="53"/>
      <c r="E20" s="11"/>
      <c r="F20" s="37">
        <v>16</v>
      </c>
      <c r="G20" s="37">
        <v>12</v>
      </c>
      <c r="H20" s="37">
        <v>7</v>
      </c>
      <c r="I20" s="37">
        <v>2</v>
      </c>
      <c r="J20" s="37">
        <v>1</v>
      </c>
      <c r="K20" s="37">
        <v>0</v>
      </c>
      <c r="L20" s="37">
        <v>2</v>
      </c>
      <c r="M20" s="38">
        <v>0</v>
      </c>
      <c r="N20" s="37">
        <v>0</v>
      </c>
      <c r="O20" s="37">
        <v>0</v>
      </c>
      <c r="P20" s="37">
        <v>0</v>
      </c>
      <c r="Q20" s="37">
        <v>4</v>
      </c>
      <c r="R20" s="37">
        <v>3</v>
      </c>
      <c r="S20" s="37">
        <v>1</v>
      </c>
      <c r="T20" s="37">
        <v>0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4"/>
    </row>
    <row r="21" spans="1:27" s="4" customFormat="1" ht="23.15" customHeight="1">
      <c r="A21" s="6"/>
      <c r="B21" s="53" t="s">
        <v>17</v>
      </c>
      <c r="C21" s="53"/>
      <c r="D21" s="53"/>
      <c r="E21" s="11"/>
      <c r="F21" s="37">
        <v>17</v>
      </c>
      <c r="G21" s="37">
        <v>15</v>
      </c>
      <c r="H21" s="37">
        <v>5</v>
      </c>
      <c r="I21" s="37">
        <v>3</v>
      </c>
      <c r="J21" s="37">
        <v>1</v>
      </c>
      <c r="K21" s="37">
        <v>0</v>
      </c>
      <c r="L21" s="37">
        <v>2</v>
      </c>
      <c r="M21" s="38">
        <v>1</v>
      </c>
      <c r="N21" s="37">
        <v>3</v>
      </c>
      <c r="O21" s="37">
        <v>0</v>
      </c>
      <c r="P21" s="37">
        <v>0</v>
      </c>
      <c r="Q21" s="37">
        <v>2</v>
      </c>
      <c r="R21" s="37">
        <v>2</v>
      </c>
      <c r="S21" s="37">
        <v>0</v>
      </c>
      <c r="T21" s="37">
        <v>0</v>
      </c>
      <c r="U21" s="37">
        <v>0</v>
      </c>
      <c r="V21" s="37">
        <v>0</v>
      </c>
      <c r="W21" s="37">
        <v>0</v>
      </c>
      <c r="X21" s="37">
        <v>0</v>
      </c>
      <c r="Y21" s="37">
        <v>0</v>
      </c>
      <c r="Z21" s="37">
        <v>0</v>
      </c>
      <c r="AA21" s="34"/>
    </row>
    <row r="22" spans="1:27" s="4" customFormat="1" ht="23.15" customHeight="1">
      <c r="A22" s="6"/>
      <c r="B22" s="53" t="s">
        <v>23</v>
      </c>
      <c r="C22" s="53"/>
      <c r="D22" s="53"/>
      <c r="E22" s="11"/>
      <c r="F22" s="37">
        <v>79</v>
      </c>
      <c r="G22" s="37">
        <v>76</v>
      </c>
      <c r="H22" s="37">
        <v>41</v>
      </c>
      <c r="I22" s="37">
        <v>5</v>
      </c>
      <c r="J22" s="37">
        <v>10</v>
      </c>
      <c r="K22" s="37">
        <v>2</v>
      </c>
      <c r="L22" s="37">
        <v>16</v>
      </c>
      <c r="M22" s="38">
        <v>2</v>
      </c>
      <c r="N22" s="37">
        <v>0</v>
      </c>
      <c r="O22" s="37">
        <v>0</v>
      </c>
      <c r="P22" s="37">
        <v>0</v>
      </c>
      <c r="Q22" s="37">
        <v>3</v>
      </c>
      <c r="R22" s="37">
        <v>3</v>
      </c>
      <c r="S22" s="37">
        <v>0</v>
      </c>
      <c r="T22" s="37">
        <v>0</v>
      </c>
      <c r="U22" s="37">
        <v>0</v>
      </c>
      <c r="V22" s="37">
        <v>0</v>
      </c>
      <c r="W22" s="37">
        <v>0</v>
      </c>
      <c r="X22" s="37">
        <v>0</v>
      </c>
      <c r="Y22" s="37">
        <v>0</v>
      </c>
      <c r="Z22" s="37">
        <v>0</v>
      </c>
      <c r="AA22" s="34"/>
    </row>
    <row r="23" spans="1:27" s="4" customFormat="1" ht="23.15" customHeight="1">
      <c r="A23" s="6"/>
      <c r="B23" s="54" t="s">
        <v>24</v>
      </c>
      <c r="C23" s="54"/>
      <c r="D23" s="54"/>
      <c r="E23" s="5"/>
      <c r="F23" s="43">
        <v>114</v>
      </c>
      <c r="G23" s="37">
        <v>102</v>
      </c>
      <c r="H23" s="37">
        <v>43</v>
      </c>
      <c r="I23" s="37">
        <v>10</v>
      </c>
      <c r="J23" s="37">
        <v>32</v>
      </c>
      <c r="K23" s="37">
        <v>2</v>
      </c>
      <c r="L23" s="37">
        <v>12</v>
      </c>
      <c r="M23" s="38">
        <v>1</v>
      </c>
      <c r="N23" s="37">
        <v>2</v>
      </c>
      <c r="O23" s="37">
        <v>0</v>
      </c>
      <c r="P23" s="37">
        <v>0</v>
      </c>
      <c r="Q23" s="37">
        <v>12</v>
      </c>
      <c r="R23" s="37">
        <v>3</v>
      </c>
      <c r="S23" s="37">
        <v>4</v>
      </c>
      <c r="T23" s="37">
        <v>2</v>
      </c>
      <c r="U23" s="37">
        <v>0</v>
      </c>
      <c r="V23" s="37">
        <v>3</v>
      </c>
      <c r="W23" s="37">
        <v>0</v>
      </c>
      <c r="X23" s="37">
        <v>0</v>
      </c>
      <c r="Y23" s="37">
        <v>0</v>
      </c>
      <c r="Z23" s="37">
        <v>0</v>
      </c>
      <c r="AA23" s="34"/>
    </row>
    <row r="24" spans="1:27" s="4" customFormat="1" ht="23.15" customHeight="1">
      <c r="A24" s="6"/>
      <c r="B24" s="54" t="s">
        <v>25</v>
      </c>
      <c r="C24" s="54"/>
      <c r="D24" s="54"/>
      <c r="E24" s="5"/>
      <c r="F24" s="43">
        <v>213</v>
      </c>
      <c r="G24" s="37">
        <v>198</v>
      </c>
      <c r="H24" s="37">
        <v>106</v>
      </c>
      <c r="I24" s="37">
        <v>32</v>
      </c>
      <c r="J24" s="37">
        <v>7</v>
      </c>
      <c r="K24" s="37">
        <v>4</v>
      </c>
      <c r="L24" s="37">
        <v>40</v>
      </c>
      <c r="M24" s="38">
        <v>3</v>
      </c>
      <c r="N24" s="37">
        <v>6</v>
      </c>
      <c r="O24" s="37">
        <v>0</v>
      </c>
      <c r="P24" s="37">
        <v>0</v>
      </c>
      <c r="Q24" s="37">
        <v>15</v>
      </c>
      <c r="R24" s="37">
        <v>6</v>
      </c>
      <c r="S24" s="37">
        <v>1</v>
      </c>
      <c r="T24" s="37">
        <v>0</v>
      </c>
      <c r="U24" s="37">
        <v>1</v>
      </c>
      <c r="V24" s="37">
        <v>6</v>
      </c>
      <c r="W24" s="37">
        <v>0</v>
      </c>
      <c r="X24" s="37">
        <v>1</v>
      </c>
      <c r="Y24" s="37">
        <v>0</v>
      </c>
      <c r="Z24" s="37">
        <v>0</v>
      </c>
      <c r="AA24" s="34"/>
    </row>
    <row r="25" spans="1:27" s="4" customFormat="1" ht="23.15" customHeight="1">
      <c r="A25" s="6"/>
      <c r="B25" s="54" t="s">
        <v>26</v>
      </c>
      <c r="C25" s="54"/>
      <c r="D25" s="54"/>
      <c r="E25" s="5"/>
      <c r="F25" s="43">
        <v>58</v>
      </c>
      <c r="G25" s="37">
        <v>53</v>
      </c>
      <c r="H25" s="37">
        <v>23</v>
      </c>
      <c r="I25" s="37">
        <v>8</v>
      </c>
      <c r="J25" s="37">
        <v>14</v>
      </c>
      <c r="K25" s="37">
        <v>0</v>
      </c>
      <c r="L25" s="37">
        <v>6</v>
      </c>
      <c r="M25" s="38">
        <v>0</v>
      </c>
      <c r="N25" s="37">
        <v>2</v>
      </c>
      <c r="O25" s="37">
        <v>0</v>
      </c>
      <c r="P25" s="37">
        <v>0</v>
      </c>
      <c r="Q25" s="37">
        <v>5</v>
      </c>
      <c r="R25" s="37">
        <v>1</v>
      </c>
      <c r="S25" s="37">
        <v>1</v>
      </c>
      <c r="T25" s="37">
        <v>2</v>
      </c>
      <c r="U25" s="37">
        <v>1</v>
      </c>
      <c r="V25" s="37">
        <v>0</v>
      </c>
      <c r="W25" s="37">
        <v>0</v>
      </c>
      <c r="X25" s="37">
        <v>0</v>
      </c>
      <c r="Y25" s="37">
        <v>0</v>
      </c>
      <c r="Z25" s="37">
        <v>0</v>
      </c>
      <c r="AA25" s="34"/>
    </row>
    <row r="26" spans="1:27" s="4" customFormat="1" ht="23.15" customHeight="1">
      <c r="A26" s="6"/>
      <c r="B26" s="53" t="s">
        <v>18</v>
      </c>
      <c r="C26" s="53"/>
      <c r="D26" s="53"/>
      <c r="E26" s="5"/>
      <c r="F26" s="43">
        <v>149</v>
      </c>
      <c r="G26" s="37">
        <v>132</v>
      </c>
      <c r="H26" s="37">
        <v>14</v>
      </c>
      <c r="I26" s="37">
        <v>8</v>
      </c>
      <c r="J26" s="37">
        <v>93</v>
      </c>
      <c r="K26" s="37">
        <v>0</v>
      </c>
      <c r="L26" s="37">
        <v>6</v>
      </c>
      <c r="M26" s="38">
        <v>3</v>
      </c>
      <c r="N26" s="37">
        <v>7</v>
      </c>
      <c r="O26" s="37">
        <v>1</v>
      </c>
      <c r="P26" s="37">
        <v>0</v>
      </c>
      <c r="Q26" s="37">
        <v>17</v>
      </c>
      <c r="R26" s="37">
        <v>2</v>
      </c>
      <c r="S26" s="37">
        <v>0</v>
      </c>
      <c r="T26" s="37">
        <v>12</v>
      </c>
      <c r="U26" s="37">
        <v>0</v>
      </c>
      <c r="V26" s="37">
        <v>0</v>
      </c>
      <c r="W26" s="37">
        <v>0</v>
      </c>
      <c r="X26" s="37">
        <v>3</v>
      </c>
      <c r="Y26" s="37">
        <v>0</v>
      </c>
      <c r="Z26" s="37">
        <v>0</v>
      </c>
      <c r="AA26" s="34"/>
    </row>
    <row r="27" spans="1:27" s="4" customFormat="1" ht="23.15" customHeight="1">
      <c r="A27" s="6"/>
      <c r="B27" s="53" t="s">
        <v>5</v>
      </c>
      <c r="C27" s="53"/>
      <c r="D27" s="53"/>
      <c r="E27" s="5"/>
      <c r="F27" s="43">
        <v>32</v>
      </c>
      <c r="G27" s="37">
        <v>28</v>
      </c>
      <c r="H27" s="37">
        <v>2</v>
      </c>
      <c r="I27" s="37">
        <v>1</v>
      </c>
      <c r="J27" s="37">
        <v>13</v>
      </c>
      <c r="K27" s="37">
        <v>0</v>
      </c>
      <c r="L27" s="37">
        <v>2</v>
      </c>
      <c r="M27" s="38">
        <v>1</v>
      </c>
      <c r="N27" s="37">
        <v>0</v>
      </c>
      <c r="O27" s="37">
        <v>9</v>
      </c>
      <c r="P27" s="37">
        <v>0</v>
      </c>
      <c r="Q27" s="37">
        <v>4</v>
      </c>
      <c r="R27" s="37">
        <v>0</v>
      </c>
      <c r="S27" s="37">
        <v>0</v>
      </c>
      <c r="T27" s="37">
        <v>4</v>
      </c>
      <c r="U27" s="37">
        <v>0</v>
      </c>
      <c r="V27" s="37">
        <v>0</v>
      </c>
      <c r="W27" s="37">
        <v>0</v>
      </c>
      <c r="X27" s="37">
        <v>0</v>
      </c>
      <c r="Y27" s="37">
        <v>0</v>
      </c>
      <c r="Z27" s="37">
        <v>0</v>
      </c>
      <c r="AA27" s="34"/>
    </row>
    <row r="28" spans="1:27" s="4" customFormat="1" ht="5.15" customHeight="1">
      <c r="A28" s="13"/>
      <c r="B28" s="1"/>
      <c r="C28" s="1"/>
      <c r="D28" s="1"/>
      <c r="E28" s="1"/>
      <c r="F28" s="44"/>
      <c r="G28" s="1"/>
      <c r="H28" s="1"/>
      <c r="I28" s="1"/>
      <c r="J28" s="1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7" ht="6" customHeight="1"/>
    <row r="30" spans="1:27" ht="15" customHeight="1"/>
    <row r="31" spans="1:27" ht="15" customHeight="1"/>
    <row r="32" spans="1:27" ht="15" customHeight="1"/>
  </sheetData>
  <mergeCells count="19">
    <mergeCell ref="B20:D20"/>
    <mergeCell ref="A1:N1"/>
    <mergeCell ref="O1:Z1"/>
    <mergeCell ref="F5:F6"/>
    <mergeCell ref="Q5:Z5"/>
    <mergeCell ref="K5:L5"/>
    <mergeCell ref="B5:D6"/>
    <mergeCell ref="B15:D15"/>
    <mergeCell ref="B16:D16"/>
    <mergeCell ref="B17:D17"/>
    <mergeCell ref="B18:D18"/>
    <mergeCell ref="B19:D19"/>
    <mergeCell ref="B27:D27"/>
    <mergeCell ref="B21:D21"/>
    <mergeCell ref="B22:D22"/>
    <mergeCell ref="B23:D23"/>
    <mergeCell ref="B24:D24"/>
    <mergeCell ref="B25:D25"/>
    <mergeCell ref="B26:D2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2023-07-27T02:48:38Z</cp:lastPrinted>
  <dcterms:created xsi:type="dcterms:W3CDTF">2011-11-12T04:56:35Z</dcterms:created>
  <dcterms:modified xsi:type="dcterms:W3CDTF">2023-07-27T02:48:48Z</dcterms:modified>
  <cp:category/>
</cp:coreProperties>
</file>