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200" yWindow="1065" windowWidth="20040" windowHeight="8550"/>
  </bookViews>
  <sheets>
    <sheet name="22-00-57" sheetId="11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'22-00-57'!$A$1:$U$45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C18" i="11" l="1"/>
  <c r="A17" i="11"/>
  <c r="C17" i="11" s="1"/>
  <c r="D18" i="11" l="1"/>
  <c r="A16" i="11"/>
  <c r="B18" i="11"/>
  <c r="A15" i="11" l="1"/>
  <c r="D17" i="11"/>
  <c r="C16" i="11"/>
  <c r="B17" i="11"/>
  <c r="A14" i="11" l="1"/>
  <c r="B16" i="11"/>
  <c r="D16" i="11"/>
  <c r="C15" i="11"/>
  <c r="B15" i="11" l="1"/>
  <c r="C14" i="11"/>
  <c r="A13" i="11"/>
  <c r="D15" i="11"/>
  <c r="D14" i="11" l="1"/>
  <c r="C13" i="11"/>
  <c r="A12" i="11"/>
  <c r="B14" i="11"/>
  <c r="A11" i="11" l="1"/>
  <c r="D13" i="11"/>
  <c r="B13" i="11"/>
  <c r="C12" i="11"/>
  <c r="A10" i="11" l="1"/>
  <c r="B12" i="11"/>
  <c r="D12" i="11"/>
  <c r="C11" i="11"/>
  <c r="C10" i="11" l="1"/>
  <c r="B11" i="11"/>
  <c r="A9" i="11"/>
  <c r="D11" i="11"/>
  <c r="B9" i="11" l="1"/>
  <c r="B10" i="11"/>
  <c r="C9" i="11"/>
  <c r="D10" i="11"/>
</calcChain>
</file>

<file path=xl/sharedStrings.xml><?xml version="1.0" encoding="utf-8"?>
<sst xmlns="http://schemas.openxmlformats.org/spreadsheetml/2006/main" count="60" uniqueCount="28">
  <si>
    <t>総数</t>
    <rPh sb="0" eb="2">
      <t>ソウスウ</t>
    </rPh>
    <phoneticPr fontId="32"/>
  </si>
  <si>
    <t>年次</t>
    <rPh sb="0" eb="2">
      <t>ネンジ</t>
    </rPh>
    <phoneticPr fontId="32"/>
  </si>
  <si>
    <t>刑の執行
免　　除</t>
    <rPh sb="0" eb="1">
      <t>ケイ</t>
    </rPh>
    <rPh sb="2" eb="4">
      <t>シッコウ</t>
    </rPh>
    <rPh sb="6" eb="7">
      <t>メン</t>
    </rPh>
    <rPh sb="9" eb="10">
      <t>ジョ</t>
    </rPh>
    <phoneticPr fontId="32"/>
  </si>
  <si>
    <t>刑の執行猶予</t>
    <rPh sb="0" eb="1">
      <t>ケイ</t>
    </rPh>
    <rPh sb="2" eb="4">
      <t>シッコウ</t>
    </rPh>
    <rPh sb="4" eb="6">
      <t>ユウヨ</t>
    </rPh>
    <phoneticPr fontId="32"/>
  </si>
  <si>
    <t>補導処分
終　　了</t>
    <rPh sb="0" eb="2">
      <t>ホドウ</t>
    </rPh>
    <rPh sb="2" eb="4">
      <t>ショブン</t>
    </rPh>
    <rPh sb="6" eb="7">
      <t>シュウ</t>
    </rPh>
    <rPh sb="9" eb="10">
      <t>リョウ</t>
    </rPh>
    <phoneticPr fontId="32"/>
  </si>
  <si>
    <t>罰金・科料</t>
    <rPh sb="0" eb="2">
      <t>バッキン</t>
    </rPh>
    <rPh sb="3" eb="5">
      <t>カリョウ</t>
    </rPh>
    <phoneticPr fontId="32"/>
  </si>
  <si>
    <t>労役場出
場・仮出場</t>
    <rPh sb="0" eb="1">
      <t>ロウ</t>
    </rPh>
    <rPh sb="1" eb="2">
      <t>エキ</t>
    </rPh>
    <rPh sb="2" eb="3">
      <t>ジョウ</t>
    </rPh>
    <rPh sb="3" eb="4">
      <t>シュツ</t>
    </rPh>
    <rPh sb="5" eb="6">
      <t>ジョウ</t>
    </rPh>
    <rPh sb="7" eb="8">
      <t>カリ</t>
    </rPh>
    <rPh sb="8" eb="10">
      <t>シュツジョウ</t>
    </rPh>
    <phoneticPr fontId="32"/>
  </si>
  <si>
    <t>少年院退
院･仮退院</t>
    <rPh sb="0" eb="3">
      <t>ショウネンイン</t>
    </rPh>
    <rPh sb="3" eb="4">
      <t>タイ</t>
    </rPh>
    <rPh sb="5" eb="6">
      <t>イン</t>
    </rPh>
    <rPh sb="7" eb="8">
      <t>カリ</t>
    </rPh>
    <rPh sb="8" eb="10">
      <t>タイイン</t>
    </rPh>
    <phoneticPr fontId="32"/>
  </si>
  <si>
    <t>刑の執行終了</t>
    <rPh sb="0" eb="1">
      <t>ケイ</t>
    </rPh>
    <rPh sb="2" eb="4">
      <t>シッコウ</t>
    </rPh>
    <rPh sb="4" eb="5">
      <t>シュウ</t>
    </rPh>
    <rPh sb="5" eb="6">
      <t>リョウ</t>
    </rPh>
    <phoneticPr fontId="32"/>
  </si>
  <si>
    <t>全部猶予</t>
    <rPh sb="0" eb="2">
      <t>ゼンブ</t>
    </rPh>
    <rPh sb="2" eb="4">
      <t>ユウヨ</t>
    </rPh>
    <phoneticPr fontId="32"/>
  </si>
  <si>
    <t>一部猶予</t>
    <rPh sb="0" eb="2">
      <t>イチブ</t>
    </rPh>
    <rPh sb="2" eb="4">
      <t>ユウヨ</t>
    </rPh>
    <phoneticPr fontId="32"/>
  </si>
  <si>
    <t>仮釈放</t>
    <rPh sb="0" eb="3">
      <t>カリシャクホウ</t>
    </rPh>
    <phoneticPr fontId="32"/>
  </si>
  <si>
    <t>４号観察未確定</t>
    <rPh sb="1" eb="2">
      <t>ゴウ</t>
    </rPh>
    <rPh sb="2" eb="4">
      <t>カンサツ</t>
    </rPh>
    <rPh sb="4" eb="7">
      <t>ミカクテイ</t>
    </rPh>
    <phoneticPr fontId="32"/>
  </si>
  <si>
    <t>保護観察なし</t>
    <rPh sb="0" eb="2">
      <t>ホゴ</t>
    </rPh>
    <rPh sb="2" eb="4">
      <t>カンサツ</t>
    </rPh>
    <phoneticPr fontId="32"/>
  </si>
  <si>
    <t>57　更生緊急保護の申出人員　　累年比較</t>
    <phoneticPr fontId="32"/>
  </si>
  <si>
    <t>実刑部分
執行終了</t>
    <rPh sb="0" eb="2">
      <t>ジッケイ</t>
    </rPh>
    <rPh sb="2" eb="4">
      <t>ブブン</t>
    </rPh>
    <rPh sb="5" eb="7">
      <t>シッコウ</t>
    </rPh>
    <rPh sb="7" eb="9">
      <t>シュウリョウ</t>
    </rPh>
    <phoneticPr fontId="32"/>
  </si>
  <si>
    <t>うち
満期釈放</t>
    <rPh sb="3" eb="5">
      <t>マンキ</t>
    </rPh>
    <rPh sb="5" eb="7">
      <t>シャクホウ</t>
    </rPh>
    <phoneticPr fontId="32"/>
  </si>
  <si>
    <t>うち
仮釈放</t>
    <rPh sb="3" eb="6">
      <t>カリシャクホウ</t>
    </rPh>
    <phoneticPr fontId="32"/>
  </si>
  <si>
    <t>年</t>
    <rPh sb="0" eb="1">
      <t>ネン</t>
    </rPh>
    <phoneticPr fontId="32"/>
  </si>
  <si>
    <t>特定少年</t>
    <phoneticPr fontId="32"/>
  </si>
  <si>
    <t>特定少年を除く</t>
    <phoneticPr fontId="32"/>
  </si>
  <si>
    <t>１号観察満了
を除く</t>
    <phoneticPr fontId="32"/>
  </si>
  <si>
    <t>１号観察
満了</t>
    <phoneticPr fontId="32"/>
  </si>
  <si>
    <t>　（注) １ この表は、法第85条第１項の更生緊急保護の措置の申出を受けた人員を計上している。</t>
  </si>
  <si>
    <t xml:space="preserve"> 　     ２　「刑の執行終了」については、平成28年６月から「満期釈放」及び「仮釈放」の区分に分けて集計していることから、平成28年の「うち満期釈放」及び「うち仮釈放」の欄</t>
    <rPh sb="10" eb="11">
      <t>ケイ</t>
    </rPh>
    <rPh sb="12" eb="14">
      <t>シッコウ</t>
    </rPh>
    <rPh sb="14" eb="16">
      <t>シュウリョウ</t>
    </rPh>
    <rPh sb="33" eb="35">
      <t>マンキ</t>
    </rPh>
    <rPh sb="35" eb="37">
      <t>シャクホウ</t>
    </rPh>
    <rPh sb="38" eb="39">
      <t>オヨ</t>
    </rPh>
    <rPh sb="41" eb="44">
      <t>カリシャクホウ</t>
    </rPh>
    <rPh sb="46" eb="48">
      <t>クブン</t>
    </rPh>
    <rPh sb="49" eb="50">
      <t>ワ</t>
    </rPh>
    <rPh sb="52" eb="54">
      <t>シュウケイ</t>
    </rPh>
    <rPh sb="63" eb="65">
      <t>ヘイセイ</t>
    </rPh>
    <rPh sb="67" eb="68">
      <t>ネン</t>
    </rPh>
    <rPh sb="72" eb="74">
      <t>マンキ</t>
    </rPh>
    <rPh sb="74" eb="76">
      <t>シャクホウ</t>
    </rPh>
    <rPh sb="77" eb="78">
      <t>オヨ</t>
    </rPh>
    <rPh sb="82" eb="85">
      <t>カリシャクホウ</t>
    </rPh>
    <rPh sb="87" eb="88">
      <t>ラン</t>
    </rPh>
    <phoneticPr fontId="32"/>
  </si>
  <si>
    <t>　　　　　の数値については、同年６月から12月までの集計結果である。したがって、同年の「うち満期釈放」及び「うち仮釈放」の合計は、「刑の執行終了」の総数とは一致しない。</t>
    <rPh sb="6" eb="8">
      <t>スウチ</t>
    </rPh>
    <phoneticPr fontId="32"/>
  </si>
  <si>
    <t>…</t>
  </si>
  <si>
    <t>起訴猶予</t>
    <rPh sb="0" eb="2">
      <t>キソ</t>
    </rPh>
    <rPh sb="2" eb="4">
      <t>ユウヨ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</si>
</sst>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…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97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>
      <alignment vertical="center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vertical="center"/>
    </xf>
    <xf numFmtId="49" fontId="36" fillId="0" borderId="0" xfId="0" applyFont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49" fontId="36" fillId="0" borderId="16" xfId="0" applyNumberFormat="1" applyFont="1" applyBorder="1" applyAlignment="1">
      <alignment vertical="center"/>
    </xf>
    <xf numFmtId="49" fontId="18" fillId="0" borderId="16" xfId="0" applyNumberFormat="1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49" fontId="18" fillId="0" borderId="0" xfId="0" applyFont="1" applyBorder="1">
      <alignment vertical="center"/>
    </xf>
    <xf numFmtId="178" fontId="18" fillId="0" borderId="0" xfId="0" applyNumberFormat="1" applyFont="1" applyAlignment="1">
      <alignment vertical="center"/>
    </xf>
    <xf numFmtId="179" fontId="18" fillId="0" borderId="0" xfId="0" applyNumberFormat="1" applyFont="1" applyAlignment="1">
      <alignment horizontal="right" vertical="center"/>
    </xf>
    <xf numFmtId="178" fontId="36" fillId="0" borderId="0" xfId="0" applyNumberFormat="1" applyFont="1" applyBorder="1" applyAlignment="1">
      <alignment horizontal="right" vertical="center"/>
    </xf>
    <xf numFmtId="49" fontId="18" fillId="0" borderId="13" xfId="0" applyFont="1" applyBorder="1" applyAlignment="1">
      <alignment vertical="center"/>
    </xf>
    <xf numFmtId="49" fontId="18" fillId="0" borderId="17" xfId="0" applyFont="1" applyBorder="1" applyAlignment="1">
      <alignment vertical="center"/>
    </xf>
    <xf numFmtId="178" fontId="18" fillId="0" borderId="13" xfId="0" applyNumberFormat="1" applyFont="1" applyBorder="1" applyAlignment="1">
      <alignment horizontal="right" vertical="center"/>
    </xf>
    <xf numFmtId="178" fontId="18" fillId="0" borderId="13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49" fontId="37" fillId="0" borderId="0" xfId="0" applyFont="1" applyBorder="1" applyAlignment="1">
      <alignment vertical="center"/>
    </xf>
    <xf numFmtId="49" fontId="37" fillId="0" borderId="0" xfId="0" applyNumberFormat="1" applyFont="1" applyBorder="1" applyAlignment="1">
      <alignment vertical="center"/>
    </xf>
    <xf numFmtId="0" fontId="37" fillId="0" borderId="0" xfId="0" applyNumberFormat="1" applyFont="1" applyBorder="1" applyAlignment="1">
      <alignment horizontal="right" vertical="center"/>
    </xf>
    <xf numFmtId="49" fontId="18" fillId="0" borderId="0" xfId="0" applyNumberFormat="1" applyFont="1" applyBorder="1" applyAlignment="1">
      <alignment horizontal="distributed" vertical="center"/>
    </xf>
    <xf numFmtId="49" fontId="18" fillId="0" borderId="0" xfId="0" applyNumberFormat="1" applyFont="1" applyBorder="1" applyAlignment="1">
      <alignment vertical="center"/>
    </xf>
    <xf numFmtId="49" fontId="18" fillId="0" borderId="0" xfId="0" applyFont="1" applyBorder="1" applyAlignment="1">
      <alignment horizontal="distributed" vertical="center"/>
    </xf>
    <xf numFmtId="0" fontId="18" fillId="0" borderId="13" xfId="0" applyNumberFormat="1" applyFont="1" applyBorder="1" applyAlignment="1">
      <alignment horizontal="distributed"/>
    </xf>
    <xf numFmtId="0" fontId="18" fillId="0" borderId="0" xfId="0" applyNumberFormat="1" applyFont="1" applyBorder="1" applyAlignment="1">
      <alignment horizontal="distributed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wrapText="1" justifyLastLine="1"/>
    </xf>
    <xf numFmtId="49" fontId="0" fillId="0" borderId="13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right" vertical="center"/>
    </xf>
    <xf numFmtId="49" fontId="0" fillId="0" borderId="0" xfId="0" applyFont="1" applyBorder="1">
      <alignment vertical="center"/>
    </xf>
    <xf numFmtId="49" fontId="0" fillId="0" borderId="19" xfId="0" applyFont="1" applyBorder="1" applyAlignment="1">
      <alignment horizontal="right" vertical="center"/>
    </xf>
    <xf numFmtId="49" fontId="0" fillId="0" borderId="15" xfId="0" applyFont="1" applyBorder="1">
      <alignment vertical="center"/>
    </xf>
    <xf numFmtId="49" fontId="35" fillId="0" borderId="20" xfId="0" applyFont="1" applyFill="1" applyBorder="1" applyAlignment="1">
      <alignment vertical="center" justifyLastLine="1"/>
    </xf>
    <xf numFmtId="49" fontId="35" fillId="0" borderId="14" xfId="0" applyFont="1" applyFill="1" applyBorder="1" applyAlignment="1">
      <alignment vertical="center" justifyLastLine="1"/>
    </xf>
    <xf numFmtId="0" fontId="37" fillId="0" borderId="0" xfId="0" applyNumberFormat="1" applyFont="1" applyBorder="1" applyAlignment="1"/>
    <xf numFmtId="49" fontId="35" fillId="0" borderId="18" xfId="0" applyFont="1" applyFill="1" applyBorder="1" applyAlignment="1">
      <alignment horizontal="distributed" vertical="center" wrapText="1"/>
    </xf>
    <xf numFmtId="49" fontId="37" fillId="0" borderId="0" xfId="0" applyFont="1" applyBorder="1">
      <alignment vertical="center"/>
    </xf>
    <xf numFmtId="0" fontId="40" fillId="0" borderId="0" xfId="0" applyNumberFormat="1" applyFont="1" applyAlignment="1">
      <alignment vertical="center"/>
    </xf>
    <xf numFmtId="14" fontId="40" fillId="0" borderId="0" xfId="0" applyNumberFormat="1" applyFont="1" applyAlignme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6" fillId="0" borderId="0" xfId="0" applyNumberFormat="1" applyFont="1" applyAlignment="1">
      <alignment horizontal="distributed" vertical="center"/>
    </xf>
    <xf numFmtId="0" fontId="36" fillId="0" borderId="0" xfId="0" applyNumberFormat="1" applyFont="1" applyAlignment="1">
      <alignment horizontal="right" vertical="center"/>
    </xf>
    <xf numFmtId="14" fontId="40" fillId="0" borderId="0" xfId="0" applyNumberFormat="1" applyFont="1" applyBorder="1" applyAlignment="1">
      <alignment vertical="center"/>
    </xf>
    <xf numFmtId="49" fontId="37" fillId="0" borderId="18" xfId="0" applyFont="1" applyBorder="1" applyAlignment="1">
      <alignment horizontal="distributed" vertical="center" wrapText="1" justifyLastLine="1"/>
    </xf>
    <xf numFmtId="49" fontId="37" fillId="0" borderId="0" xfId="0" applyFont="1">
      <alignment vertical="center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35" fillId="0" borderId="25" xfId="0" applyFont="1" applyFill="1" applyBorder="1" applyAlignment="1">
      <alignment horizontal="distributed" vertical="center" wrapText="1" justifyLastLine="1"/>
    </xf>
    <xf numFmtId="49" fontId="35" fillId="0" borderId="26" xfId="0" applyFont="1" applyFill="1" applyBorder="1" applyAlignment="1">
      <alignment horizontal="distributed" vertical="center" justifyLastLine="1"/>
    </xf>
    <xf numFmtId="49" fontId="38" fillId="0" borderId="24" xfId="0" applyFont="1" applyBorder="1" applyAlignment="1">
      <alignment horizontal="center" vertical="center"/>
    </xf>
    <xf numFmtId="49" fontId="38" fillId="0" borderId="25" xfId="0" applyFont="1" applyBorder="1" applyAlignment="1">
      <alignment horizontal="center" vertical="center"/>
    </xf>
    <xf numFmtId="49" fontId="38" fillId="0" borderId="26" xfId="0" applyFont="1" applyBorder="1" applyAlignment="1">
      <alignment horizontal="center" vertical="center"/>
    </xf>
    <xf numFmtId="49" fontId="39" fillId="0" borderId="24" xfId="0" applyFont="1" applyBorder="1" applyAlignment="1">
      <alignment horizontal="distributed" vertical="center" wrapText="1"/>
    </xf>
    <xf numFmtId="49" fontId="39" fillId="0" borderId="25" xfId="0" applyFont="1" applyBorder="1" applyAlignment="1">
      <alignment horizontal="distributed" vertical="center" wrapText="1"/>
    </xf>
    <xf numFmtId="49" fontId="39" fillId="0" borderId="26" xfId="0" applyFont="1" applyBorder="1" applyAlignment="1">
      <alignment horizontal="distributed" vertical="center" wrapText="1"/>
    </xf>
    <xf numFmtId="49" fontId="37" fillId="0" borderId="21" xfId="0" applyFont="1" applyBorder="1" applyAlignment="1">
      <alignment horizontal="center" vertical="center" wrapText="1"/>
    </xf>
    <xf numFmtId="49" fontId="37" fillId="0" borderId="22" xfId="0" applyFont="1" applyBorder="1" applyAlignment="1">
      <alignment horizontal="center" vertical="center" wrapText="1"/>
    </xf>
    <xf numFmtId="49" fontId="37" fillId="0" borderId="23" xfId="0" applyFont="1" applyBorder="1" applyAlignment="1">
      <alignment horizontal="center" vertical="center"/>
    </xf>
    <xf numFmtId="49" fontId="37" fillId="0" borderId="14" xfId="0" applyFont="1" applyBorder="1" applyAlignment="1">
      <alignment horizontal="center" vertical="center"/>
    </xf>
    <xf numFmtId="49" fontId="37" fillId="0" borderId="20" xfId="0" applyFont="1" applyBorder="1" applyAlignment="1">
      <alignment horizontal="center" vertical="center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24" xfId="0" applyFont="1" applyBorder="1" applyAlignment="1">
      <alignment horizontal="center" vertical="center" wrapText="1" justifyLastLine="1"/>
    </xf>
    <xf numFmtId="49" fontId="35" fillId="0" borderId="25" xfId="0" applyFont="1" applyBorder="1" applyAlignment="1">
      <alignment horizontal="center" vertical="center" wrapText="1" justifyLastLine="1"/>
    </xf>
    <xf numFmtId="49" fontId="35" fillId="0" borderId="26" xfId="0" applyFont="1" applyBorder="1" applyAlignment="1">
      <alignment horizontal="center" vertical="center" justifyLastLine="1"/>
    </xf>
    <xf numFmtId="49" fontId="0" fillId="0" borderId="24" xfId="0" applyFont="1" applyBorder="1" applyAlignment="1">
      <alignment horizontal="center" vertical="center" wrapText="1"/>
    </xf>
    <xf numFmtId="49" fontId="18" fillId="0" borderId="25" xfId="0" applyFont="1" applyBorder="1" applyAlignment="1">
      <alignment horizontal="center" vertical="center" wrapText="1"/>
    </xf>
    <xf numFmtId="49" fontId="18" fillId="0" borderId="26" xfId="0" applyFont="1" applyBorder="1" applyAlignment="1">
      <alignment horizontal="center" vertical="center" wrapText="1"/>
    </xf>
    <xf numFmtId="49" fontId="0" fillId="0" borderId="24" xfId="0" applyFont="1" applyBorder="1" applyAlignment="1">
      <alignment horizontal="distributed" vertical="center" justifyLastLine="1"/>
    </xf>
    <xf numFmtId="49" fontId="0" fillId="0" borderId="25" xfId="0" applyFont="1" applyBorder="1" applyAlignment="1">
      <alignment horizontal="distributed" vertical="center" justifyLastLine="1"/>
    </xf>
    <xf numFmtId="49" fontId="0" fillId="0" borderId="26" xfId="0" applyFont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center" vertical="center" justifyLastLine="1"/>
    </xf>
    <xf numFmtId="49" fontId="35" fillId="0" borderId="20" xfId="0" applyFont="1" applyFill="1" applyBorder="1" applyAlignment="1">
      <alignment horizontal="center" vertical="center" justifyLastLine="1"/>
    </xf>
    <xf numFmtId="49" fontId="0" fillId="0" borderId="23" xfId="0" applyFont="1" applyFill="1" applyBorder="1" applyAlignment="1">
      <alignment horizontal="center" vertical="center" justifyLastLine="1"/>
    </xf>
    <xf numFmtId="49" fontId="0" fillId="0" borderId="14" xfId="0" applyFont="1" applyFill="1" applyBorder="1" applyAlignment="1">
      <alignment horizontal="center" vertical="center" justifyLastLine="1"/>
    </xf>
    <xf numFmtId="49" fontId="0" fillId="0" borderId="20" xfId="0" applyFont="1" applyFill="1" applyBorder="1" applyAlignment="1">
      <alignment horizontal="center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3" xfId="0" applyFont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center" vertical="center" wrapText="1" justifyLastLine="1"/>
    </xf>
    <xf numFmtId="49" fontId="35" fillId="0" borderId="14" xfId="0" applyFont="1" applyFill="1" applyBorder="1" applyAlignment="1">
      <alignment horizontal="center" vertical="center" wrapText="1" justifyLastLine="1"/>
    </xf>
    <xf numFmtId="49" fontId="35" fillId="0" borderId="20" xfId="0" applyFont="1" applyFill="1" applyBorder="1" applyAlignment="1">
      <alignment horizontal="center" vertical="center" wrapText="1" justifyLastLine="1"/>
    </xf>
    <xf numFmtId="49" fontId="37" fillId="0" borderId="23" xfId="0" applyFont="1" applyBorder="1" applyAlignment="1">
      <alignment horizontal="center" vertical="center" wrapText="1"/>
    </xf>
    <xf numFmtId="49" fontId="37" fillId="0" borderId="20" xfId="0" applyFont="1" applyBorder="1" applyAlignment="1">
      <alignment horizontal="center" vertical="center" wrapText="1"/>
    </xf>
    <xf numFmtId="49" fontId="0" fillId="0" borderId="21" xfId="0" applyFont="1" applyFill="1" applyBorder="1" applyAlignment="1">
      <alignment horizontal="center" vertical="center" justifyLastLine="1"/>
    </xf>
    <xf numFmtId="49" fontId="0" fillId="0" borderId="26" xfId="0" applyFont="1" applyFill="1" applyBorder="1" applyAlignment="1">
      <alignment horizontal="center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43"/>
  <sheetViews>
    <sheetView showGridLines="0" tabSelected="1" view="pageBreakPreview" zoomScaleNormal="100" zoomScaleSheetLayoutView="100" workbookViewId="0">
      <selection sqref="A1:U1"/>
    </sheetView>
  </sheetViews>
  <sheetFormatPr defaultColWidth="0" defaultRowHeight="11.25" zeroHeight="1"/>
  <cols>
    <col min="1" max="1" width="2.83203125" customWidth="1"/>
    <col min="2" max="2" width="10.33203125" customWidth="1"/>
    <col min="3" max="4" width="8.33203125" customWidth="1"/>
    <col min="5" max="5" width="2.83203125" customWidth="1"/>
    <col min="6" max="14" width="8.83203125" style="1" customWidth="1"/>
    <col min="15" max="15" width="10.83203125" style="1" customWidth="1"/>
    <col min="16" max="16" width="8.83203125" style="1" customWidth="1"/>
    <col min="17" max="17" width="8.83203125" customWidth="1"/>
    <col min="18" max="19" width="8.6640625" customWidth="1"/>
    <col min="20" max="20" width="11.1640625" customWidth="1"/>
    <col min="21" max="21" width="8.6640625" customWidth="1"/>
    <col min="22" max="22" width="9.33203125" customWidth="1"/>
  </cols>
  <sheetData>
    <row r="1" spans="1:21" s="3" customFormat="1" ht="17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</row>
    <row r="2" spans="1:21" s="4" customFormat="1" ht="27" customHeight="1">
      <c r="A2" s="72" t="s">
        <v>14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</row>
    <row r="3" spans="1:21" ht="10.5" customHeight="1">
      <c r="B3" s="5"/>
      <c r="C3" s="5"/>
      <c r="D3" s="5"/>
      <c r="E3" s="5"/>
      <c r="Q3" s="6"/>
      <c r="R3" s="6"/>
      <c r="S3" s="6"/>
      <c r="T3" s="6"/>
      <c r="U3" s="6"/>
    </row>
    <row r="4" spans="1:21" ht="2.1" customHeight="1">
      <c r="A4" s="7"/>
      <c r="B4" s="8"/>
      <c r="C4" s="8"/>
      <c r="D4" s="8"/>
      <c r="E4" s="8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1:21" s="11" customFormat="1" ht="30" customHeight="1">
      <c r="A5" s="42"/>
      <c r="B5" s="87" t="s">
        <v>1</v>
      </c>
      <c r="C5" s="87"/>
      <c r="D5" s="87"/>
      <c r="E5" s="41"/>
      <c r="F5" s="79" t="s">
        <v>0</v>
      </c>
      <c r="G5" s="90" t="s">
        <v>8</v>
      </c>
      <c r="H5" s="91"/>
      <c r="I5" s="92"/>
      <c r="J5" s="57" t="s">
        <v>2</v>
      </c>
      <c r="K5" s="84" t="s">
        <v>3</v>
      </c>
      <c r="L5" s="85"/>
      <c r="M5" s="85"/>
      <c r="N5" s="86"/>
      <c r="O5" s="76" t="s">
        <v>27</v>
      </c>
      <c r="P5" s="73" t="s">
        <v>4</v>
      </c>
      <c r="Q5" s="60" t="s">
        <v>5</v>
      </c>
      <c r="R5" s="63" t="s">
        <v>6</v>
      </c>
      <c r="S5" s="68" t="s">
        <v>7</v>
      </c>
      <c r="T5" s="69"/>
      <c r="U5" s="70"/>
    </row>
    <row r="6" spans="1:21" s="12" customFormat="1" ht="15" customHeight="1">
      <c r="A6" s="40"/>
      <c r="B6" s="88"/>
      <c r="C6" s="88"/>
      <c r="D6" s="88"/>
      <c r="E6" s="39"/>
      <c r="F6" s="80"/>
      <c r="G6" s="95" t="s">
        <v>0</v>
      </c>
      <c r="H6" s="44"/>
      <c r="I6" s="43"/>
      <c r="J6" s="58"/>
      <c r="K6" s="82" t="s">
        <v>9</v>
      </c>
      <c r="L6" s="83"/>
      <c r="M6" s="82" t="s">
        <v>10</v>
      </c>
      <c r="N6" s="83"/>
      <c r="O6" s="77"/>
      <c r="P6" s="74"/>
      <c r="Q6" s="61"/>
      <c r="R6" s="64"/>
      <c r="S6" s="93" t="s">
        <v>19</v>
      </c>
      <c r="T6" s="94"/>
      <c r="U6" s="66" t="s">
        <v>20</v>
      </c>
    </row>
    <row r="7" spans="1:21" s="12" customFormat="1" ht="28.5" customHeight="1">
      <c r="A7" s="38"/>
      <c r="B7" s="89"/>
      <c r="C7" s="89"/>
      <c r="D7" s="89"/>
      <c r="E7" s="38"/>
      <c r="F7" s="81"/>
      <c r="G7" s="96"/>
      <c r="H7" s="46" t="s">
        <v>16</v>
      </c>
      <c r="I7" s="46" t="s">
        <v>17</v>
      </c>
      <c r="J7" s="59"/>
      <c r="K7" s="37" t="s">
        <v>12</v>
      </c>
      <c r="L7" s="36" t="s">
        <v>13</v>
      </c>
      <c r="M7" s="37" t="s">
        <v>15</v>
      </c>
      <c r="N7" s="36" t="s">
        <v>11</v>
      </c>
      <c r="O7" s="78"/>
      <c r="P7" s="75"/>
      <c r="Q7" s="62"/>
      <c r="R7" s="65"/>
      <c r="S7" s="55" t="s">
        <v>22</v>
      </c>
      <c r="T7" s="55" t="s">
        <v>21</v>
      </c>
      <c r="U7" s="67"/>
    </row>
    <row r="8" spans="1:21" s="2" customFormat="1" ht="5.0999999999999996" customHeight="1">
      <c r="E8" s="1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</row>
    <row r="9" spans="1:21" s="2" customFormat="1" ht="39.950000000000003" customHeight="1">
      <c r="A9" s="49">
        <f>DATE(YEAR(A10)-1,5,1)</f>
        <v>41395</v>
      </c>
      <c r="B9" s="50" t="str">
        <f>TEXT(A9,"ggg")</f>
        <v>平成</v>
      </c>
      <c r="C9" s="51" t="str">
        <f>IF(TEXT(A9,"e")="1","元",TEXT(A9,"e"))</f>
        <v>25</v>
      </c>
      <c r="D9" s="51" t="s">
        <v>18</v>
      </c>
      <c r="E9" s="17"/>
      <c r="F9" s="18">
        <v>11353</v>
      </c>
      <c r="G9" s="18">
        <v>7634</v>
      </c>
      <c r="H9" s="18" t="s">
        <v>26</v>
      </c>
      <c r="I9" s="18" t="s">
        <v>26</v>
      </c>
      <c r="J9" s="18">
        <v>0</v>
      </c>
      <c r="K9" s="18">
        <v>460</v>
      </c>
      <c r="L9" s="18">
        <v>864</v>
      </c>
      <c r="M9" s="18" t="s">
        <v>26</v>
      </c>
      <c r="N9" s="18" t="s">
        <v>26</v>
      </c>
      <c r="O9" s="18">
        <v>1538</v>
      </c>
      <c r="P9" s="18">
        <v>0</v>
      </c>
      <c r="Q9" s="21">
        <v>617</v>
      </c>
      <c r="R9" s="21">
        <v>206</v>
      </c>
      <c r="S9" s="21" t="s">
        <v>26</v>
      </c>
      <c r="T9" s="21" t="s">
        <v>26</v>
      </c>
      <c r="U9" s="21">
        <v>34</v>
      </c>
    </row>
    <row r="10" spans="1:21" s="2" customFormat="1" ht="39.950000000000003" customHeight="1">
      <c r="A10" s="48">
        <f t="shared" ref="A10:A17" si="0">DATE(YEAR(A11)-1,5,1)</f>
        <v>41760</v>
      </c>
      <c r="B10" s="50" t="str">
        <f t="shared" ref="B10:B18" si="1">IF(TEXT(A9,"ggg")=TEXT(A10,"ggg"),"",TEXT(A10,"ggg"))</f>
        <v/>
      </c>
      <c r="C10" s="51" t="str">
        <f t="shared" ref="C10:C18" si="2">IF(TEXT(A10,"e")="1","元",TEXT(A10,"e"))</f>
        <v>26</v>
      </c>
      <c r="D10" s="51" t="str">
        <f t="shared" ref="D10:D18" si="3">IF(TEXT(A9,"ggg")=TEXT(A10,"ggg"),"","年")</f>
        <v/>
      </c>
      <c r="E10" s="17"/>
      <c r="F10" s="18">
        <v>10732</v>
      </c>
      <c r="G10" s="18">
        <v>7147</v>
      </c>
      <c r="H10" s="18" t="s">
        <v>26</v>
      </c>
      <c r="I10" s="18" t="s">
        <v>26</v>
      </c>
      <c r="J10" s="18">
        <v>0</v>
      </c>
      <c r="K10" s="18">
        <v>446</v>
      </c>
      <c r="L10" s="18">
        <v>867</v>
      </c>
      <c r="M10" s="18" t="s">
        <v>26</v>
      </c>
      <c r="N10" s="18" t="s">
        <v>26</v>
      </c>
      <c r="O10" s="18">
        <v>1569</v>
      </c>
      <c r="P10" s="18">
        <v>1</v>
      </c>
      <c r="Q10" s="18">
        <v>504</v>
      </c>
      <c r="R10" s="18">
        <v>156</v>
      </c>
      <c r="S10" s="18" t="s">
        <v>26</v>
      </c>
      <c r="T10" s="18" t="s">
        <v>26</v>
      </c>
      <c r="U10" s="18">
        <v>42</v>
      </c>
    </row>
    <row r="11" spans="1:21" s="2" customFormat="1" ht="39.950000000000003" customHeight="1">
      <c r="A11" s="48">
        <f t="shared" si="0"/>
        <v>42125</v>
      </c>
      <c r="B11" s="50" t="str">
        <f t="shared" si="1"/>
        <v/>
      </c>
      <c r="C11" s="51" t="str">
        <f t="shared" si="2"/>
        <v>27</v>
      </c>
      <c r="D11" s="51" t="str">
        <f t="shared" si="3"/>
        <v/>
      </c>
      <c r="E11" s="17"/>
      <c r="F11" s="18">
        <v>10432</v>
      </c>
      <c r="G11" s="18">
        <v>6856</v>
      </c>
      <c r="H11" s="18" t="s">
        <v>26</v>
      </c>
      <c r="I11" s="18" t="s">
        <v>26</v>
      </c>
      <c r="J11" s="18">
        <v>0</v>
      </c>
      <c r="K11" s="18">
        <v>535</v>
      </c>
      <c r="L11" s="18">
        <v>848</v>
      </c>
      <c r="M11" s="18" t="s">
        <v>26</v>
      </c>
      <c r="N11" s="18" t="s">
        <v>26</v>
      </c>
      <c r="O11" s="18">
        <v>1431</v>
      </c>
      <c r="P11" s="18">
        <v>0</v>
      </c>
      <c r="Q11" s="18">
        <v>500</v>
      </c>
      <c r="R11" s="18">
        <v>215</v>
      </c>
      <c r="S11" s="18" t="s">
        <v>26</v>
      </c>
      <c r="T11" s="18" t="s">
        <v>26</v>
      </c>
      <c r="U11" s="18">
        <v>47</v>
      </c>
    </row>
    <row r="12" spans="1:21" s="2" customFormat="1" ht="39.950000000000003" customHeight="1">
      <c r="A12" s="48">
        <f t="shared" si="0"/>
        <v>42491</v>
      </c>
      <c r="B12" s="50" t="str">
        <f t="shared" si="1"/>
        <v/>
      </c>
      <c r="C12" s="51" t="str">
        <f t="shared" si="2"/>
        <v>28</v>
      </c>
      <c r="D12" s="51" t="str">
        <f t="shared" si="3"/>
        <v/>
      </c>
      <c r="E12" s="17"/>
      <c r="F12" s="18">
        <v>10519</v>
      </c>
      <c r="G12" s="18">
        <v>7175</v>
      </c>
      <c r="H12" s="18">
        <v>3022</v>
      </c>
      <c r="I12" s="18">
        <v>1186</v>
      </c>
      <c r="J12" s="18">
        <v>0</v>
      </c>
      <c r="K12" s="18">
        <v>425</v>
      </c>
      <c r="L12" s="18">
        <v>828</v>
      </c>
      <c r="M12" s="18" t="s">
        <v>26</v>
      </c>
      <c r="N12" s="18" t="s">
        <v>26</v>
      </c>
      <c r="O12" s="18">
        <v>1435</v>
      </c>
      <c r="P12" s="18">
        <v>0</v>
      </c>
      <c r="Q12" s="18">
        <v>440</v>
      </c>
      <c r="R12" s="18">
        <v>171</v>
      </c>
      <c r="S12" s="18" t="s">
        <v>26</v>
      </c>
      <c r="T12" s="18" t="s">
        <v>26</v>
      </c>
      <c r="U12" s="18">
        <v>45</v>
      </c>
    </row>
    <row r="13" spans="1:21" s="2" customFormat="1" ht="39.950000000000003" customHeight="1">
      <c r="A13" s="48">
        <f t="shared" si="0"/>
        <v>42856</v>
      </c>
      <c r="B13" s="50" t="str">
        <f t="shared" si="1"/>
        <v/>
      </c>
      <c r="C13" s="51" t="str">
        <f t="shared" si="2"/>
        <v>29</v>
      </c>
      <c r="D13" s="51" t="str">
        <f t="shared" si="3"/>
        <v/>
      </c>
      <c r="E13" s="17"/>
      <c r="F13" s="18">
        <v>10245</v>
      </c>
      <c r="G13" s="18">
        <v>7129</v>
      </c>
      <c r="H13" s="18">
        <v>5113</v>
      </c>
      <c r="I13" s="18">
        <v>2016</v>
      </c>
      <c r="J13" s="18">
        <v>0</v>
      </c>
      <c r="K13" s="18">
        <v>387</v>
      </c>
      <c r="L13" s="18">
        <v>786</v>
      </c>
      <c r="M13" s="18">
        <v>2</v>
      </c>
      <c r="N13" s="18">
        <v>1</v>
      </c>
      <c r="O13" s="18">
        <v>1254</v>
      </c>
      <c r="P13" s="18">
        <v>0</v>
      </c>
      <c r="Q13" s="18">
        <v>477</v>
      </c>
      <c r="R13" s="18">
        <v>159</v>
      </c>
      <c r="S13" s="18" t="s">
        <v>26</v>
      </c>
      <c r="T13" s="18" t="s">
        <v>26</v>
      </c>
      <c r="U13" s="18">
        <v>50</v>
      </c>
    </row>
    <row r="14" spans="1:21" s="2" customFormat="1" ht="39.950000000000003" customHeight="1">
      <c r="A14" s="48">
        <f t="shared" si="0"/>
        <v>43221</v>
      </c>
      <c r="B14" s="50" t="str">
        <f t="shared" si="1"/>
        <v/>
      </c>
      <c r="C14" s="51" t="str">
        <f t="shared" si="2"/>
        <v>30</v>
      </c>
      <c r="D14" s="51" t="str">
        <f t="shared" si="3"/>
        <v/>
      </c>
      <c r="E14" s="17"/>
      <c r="F14" s="18">
        <v>9916</v>
      </c>
      <c r="G14" s="18">
        <v>6760</v>
      </c>
      <c r="H14" s="18">
        <v>4799</v>
      </c>
      <c r="I14" s="18">
        <v>1961</v>
      </c>
      <c r="J14" s="18">
        <v>0</v>
      </c>
      <c r="K14" s="18">
        <v>314</v>
      </c>
      <c r="L14" s="18">
        <v>843</v>
      </c>
      <c r="M14" s="18">
        <v>4</v>
      </c>
      <c r="N14" s="18">
        <v>4</v>
      </c>
      <c r="O14" s="18">
        <v>1313</v>
      </c>
      <c r="P14" s="18">
        <v>0</v>
      </c>
      <c r="Q14" s="18">
        <v>460</v>
      </c>
      <c r="R14" s="18">
        <v>174</v>
      </c>
      <c r="S14" s="18" t="s">
        <v>26</v>
      </c>
      <c r="T14" s="18" t="s">
        <v>26</v>
      </c>
      <c r="U14" s="18">
        <v>44</v>
      </c>
    </row>
    <row r="15" spans="1:21" s="2" customFormat="1" ht="39.950000000000003" customHeight="1">
      <c r="A15" s="48">
        <f t="shared" si="0"/>
        <v>43586</v>
      </c>
      <c r="B15" s="50" t="str">
        <f t="shared" si="1"/>
        <v>令和</v>
      </c>
      <c r="C15" s="51" t="str">
        <f t="shared" si="2"/>
        <v>元</v>
      </c>
      <c r="D15" s="51" t="str">
        <f t="shared" si="3"/>
        <v>年</v>
      </c>
      <c r="E15" s="17"/>
      <c r="F15" s="18">
        <v>9645</v>
      </c>
      <c r="G15" s="18">
        <v>6482</v>
      </c>
      <c r="H15" s="18">
        <v>4416</v>
      </c>
      <c r="I15" s="18">
        <v>2066</v>
      </c>
      <c r="J15" s="18">
        <v>0</v>
      </c>
      <c r="K15" s="18">
        <v>285</v>
      </c>
      <c r="L15" s="18">
        <v>911</v>
      </c>
      <c r="M15" s="18">
        <v>4</v>
      </c>
      <c r="N15" s="18">
        <v>0</v>
      </c>
      <c r="O15" s="18">
        <v>1239</v>
      </c>
      <c r="P15" s="18">
        <v>0</v>
      </c>
      <c r="Q15" s="18">
        <v>507</v>
      </c>
      <c r="R15" s="18">
        <v>174</v>
      </c>
      <c r="S15" s="18" t="s">
        <v>26</v>
      </c>
      <c r="T15" s="18" t="s">
        <v>26</v>
      </c>
      <c r="U15" s="18">
        <v>43</v>
      </c>
    </row>
    <row r="16" spans="1:21" s="2" customFormat="1" ht="39.950000000000003" customHeight="1">
      <c r="A16" s="48">
        <f t="shared" si="0"/>
        <v>43952</v>
      </c>
      <c r="B16" s="50" t="str">
        <f t="shared" si="1"/>
        <v/>
      </c>
      <c r="C16" s="51" t="str">
        <f t="shared" si="2"/>
        <v>2</v>
      </c>
      <c r="D16" s="51" t="str">
        <f t="shared" si="3"/>
        <v/>
      </c>
      <c r="E16" s="17"/>
      <c r="F16" s="18">
        <v>8187</v>
      </c>
      <c r="G16" s="18">
        <v>5603</v>
      </c>
      <c r="H16" s="18">
        <v>3761</v>
      </c>
      <c r="I16" s="18">
        <v>1842</v>
      </c>
      <c r="J16" s="18">
        <v>0</v>
      </c>
      <c r="K16" s="18">
        <v>231</v>
      </c>
      <c r="L16" s="18">
        <v>731</v>
      </c>
      <c r="M16" s="18">
        <v>5</v>
      </c>
      <c r="N16" s="18">
        <v>5</v>
      </c>
      <c r="O16" s="18">
        <v>988</v>
      </c>
      <c r="P16" s="18">
        <v>0</v>
      </c>
      <c r="Q16" s="18">
        <v>443</v>
      </c>
      <c r="R16" s="18">
        <v>149</v>
      </c>
      <c r="S16" s="18" t="s">
        <v>26</v>
      </c>
      <c r="T16" s="18" t="s">
        <v>26</v>
      </c>
      <c r="U16" s="18">
        <v>32</v>
      </c>
    </row>
    <row r="17" spans="1:21" s="2" customFormat="1" ht="39.950000000000003" customHeight="1">
      <c r="A17" s="48">
        <f t="shared" si="0"/>
        <v>44317</v>
      </c>
      <c r="B17" s="50" t="str">
        <f t="shared" si="1"/>
        <v/>
      </c>
      <c r="C17" s="51" t="str">
        <f t="shared" si="2"/>
        <v>3</v>
      </c>
      <c r="D17" s="51" t="str">
        <f t="shared" si="3"/>
        <v/>
      </c>
      <c r="E17" s="17"/>
      <c r="F17" s="18">
        <v>7557</v>
      </c>
      <c r="G17" s="18">
        <v>5213</v>
      </c>
      <c r="H17" s="18">
        <v>3362</v>
      </c>
      <c r="I17" s="18">
        <v>1851</v>
      </c>
      <c r="J17" s="18">
        <v>1</v>
      </c>
      <c r="K17" s="18">
        <v>247</v>
      </c>
      <c r="L17" s="18">
        <v>679</v>
      </c>
      <c r="M17" s="18">
        <v>6</v>
      </c>
      <c r="N17" s="18">
        <v>0</v>
      </c>
      <c r="O17" s="18">
        <v>848</v>
      </c>
      <c r="P17" s="18">
        <v>0</v>
      </c>
      <c r="Q17" s="18">
        <v>389</v>
      </c>
      <c r="R17" s="18">
        <v>139</v>
      </c>
      <c r="S17" s="18" t="s">
        <v>26</v>
      </c>
      <c r="T17" s="18" t="s">
        <v>26</v>
      </c>
      <c r="U17" s="18">
        <v>35</v>
      </c>
    </row>
    <row r="18" spans="1:21" s="14" customFormat="1" ht="39.950000000000003" customHeight="1">
      <c r="A18" s="54">
        <v>44682</v>
      </c>
      <c r="B18" s="52" t="str">
        <f t="shared" si="1"/>
        <v/>
      </c>
      <c r="C18" s="53" t="str">
        <f t="shared" si="2"/>
        <v>4</v>
      </c>
      <c r="D18" s="53" t="str">
        <f t="shared" si="3"/>
        <v/>
      </c>
      <c r="E18" s="16"/>
      <c r="F18" s="22">
        <v>7506</v>
      </c>
      <c r="G18" s="22">
        <v>5076</v>
      </c>
      <c r="H18" s="22">
        <v>3186</v>
      </c>
      <c r="I18" s="22">
        <v>1890</v>
      </c>
      <c r="J18" s="22">
        <v>0</v>
      </c>
      <c r="K18" s="22">
        <v>242</v>
      </c>
      <c r="L18" s="22">
        <v>772</v>
      </c>
      <c r="M18" s="22">
        <v>5</v>
      </c>
      <c r="N18" s="22">
        <v>0</v>
      </c>
      <c r="O18" s="22">
        <v>887</v>
      </c>
      <c r="P18" s="22">
        <v>0</v>
      </c>
      <c r="Q18" s="15">
        <v>347</v>
      </c>
      <c r="R18" s="15">
        <v>145</v>
      </c>
      <c r="S18" s="15">
        <v>0</v>
      </c>
      <c r="T18" s="15">
        <v>0</v>
      </c>
      <c r="U18" s="15">
        <v>32</v>
      </c>
    </row>
    <row r="19" spans="1:21" s="2" customFormat="1" ht="6" customHeight="1">
      <c r="A19" s="23"/>
      <c r="B19" s="34"/>
      <c r="C19" s="34"/>
      <c r="D19" s="34"/>
      <c r="E19" s="24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6"/>
      <c r="R19" s="26"/>
      <c r="S19" s="26"/>
      <c r="T19" s="26"/>
      <c r="U19" s="26"/>
    </row>
    <row r="20" spans="1:21" s="13" customFormat="1" ht="4.5" customHeight="1">
      <c r="B20" s="35"/>
      <c r="C20" s="35"/>
      <c r="D20" s="35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1:21" s="28" customFormat="1" ht="11.25" customHeight="1">
      <c r="A21" s="45" t="s">
        <v>23</v>
      </c>
      <c r="E21" s="29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</row>
    <row r="22" spans="1:21" s="28" customFormat="1" ht="11.25" customHeight="1">
      <c r="A22" s="28" t="s">
        <v>24</v>
      </c>
      <c r="E22" s="29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</row>
    <row r="23" spans="1:21" s="13" customFormat="1">
      <c r="A23" s="47" t="s">
        <v>25</v>
      </c>
      <c r="B23" s="31"/>
      <c r="C23" s="31"/>
      <c r="D23" s="31"/>
      <c r="E23" s="32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</row>
    <row r="24" spans="1:21" s="13" customFormat="1" hidden="1">
      <c r="B24" s="31"/>
      <c r="C24" s="31"/>
      <c r="D24" s="31"/>
      <c r="E24" s="32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1:21" s="13" customFormat="1" hidden="1">
      <c r="B25" s="31"/>
      <c r="C25" s="31"/>
      <c r="D25" s="31"/>
      <c r="E25" s="32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21" s="13" customFormat="1" hidden="1">
      <c r="B26" s="31"/>
      <c r="C26" s="31"/>
      <c r="D26" s="31"/>
      <c r="E26" s="32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</row>
    <row r="27" spans="1:21" s="13" customFormat="1" hidden="1">
      <c r="B27" s="31"/>
      <c r="C27" s="31"/>
      <c r="D27" s="31"/>
      <c r="E27" s="32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</row>
    <row r="28" spans="1:21" s="13" customFormat="1" hidden="1">
      <c r="B28" s="31"/>
      <c r="C28" s="31"/>
      <c r="D28" s="31"/>
      <c r="E28" s="32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1" s="13" customFormat="1" hidden="1">
      <c r="B29" s="31"/>
      <c r="C29" s="31"/>
      <c r="D29" s="31"/>
      <c r="E29" s="32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</row>
    <row r="30" spans="1:21" s="13" customFormat="1" hidden="1">
      <c r="B30" s="31"/>
      <c r="C30" s="31"/>
      <c r="D30" s="31"/>
      <c r="E30" s="32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</row>
    <row r="31" spans="1:21" s="13" customFormat="1" hidden="1">
      <c r="B31" s="33"/>
      <c r="C31" s="33"/>
      <c r="D31" s="33"/>
      <c r="E31" s="32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</row>
    <row r="32" spans="1:21" s="13" customFormat="1" hidden="1">
      <c r="B32" s="31"/>
      <c r="C32" s="31"/>
      <c r="D32" s="31"/>
      <c r="E32" s="32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</row>
    <row r="33" spans="1:16" s="13" customFormat="1" hidden="1">
      <c r="B33" s="33"/>
      <c r="C33" s="33"/>
      <c r="D33" s="33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</row>
    <row r="34" spans="1:16" s="13" customFormat="1" hidden="1">
      <c r="B34" s="31"/>
      <c r="C34" s="31"/>
      <c r="D34" s="31"/>
      <c r="E34" s="32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</row>
    <row r="35" spans="1:16" s="19" customFormat="1" hidden="1">
      <c r="B35" s="31"/>
      <c r="C35" s="31"/>
      <c r="D35" s="31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</row>
    <row r="36" spans="1:16" s="19" customFormat="1" hidden="1">
      <c r="B36" s="31"/>
      <c r="C36" s="31"/>
      <c r="D36" s="31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</row>
    <row r="37" spans="1:16" s="19" customFormat="1" hidden="1">
      <c r="B37" s="31"/>
      <c r="C37" s="31"/>
      <c r="D37" s="31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</row>
    <row r="38" spans="1:16" s="19" customFormat="1" hidden="1">
      <c r="B38" s="31"/>
      <c r="C38" s="31"/>
      <c r="D38" s="31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</row>
    <row r="39" spans="1:16" s="19" customFormat="1" hidden="1">
      <c r="B39" s="31"/>
      <c r="C39" s="31"/>
      <c r="D39" s="31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s="19" customFormat="1" hidden="1">
      <c r="B40" s="31"/>
      <c r="C40" s="31"/>
      <c r="D40" s="31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</row>
    <row r="41" spans="1:16" s="19" customFormat="1" ht="5.0999999999999996" hidden="1" customHeight="1"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</row>
    <row r="42" spans="1:16" s="19" customFormat="1" ht="13.5" hidden="1" customHeight="1"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</row>
    <row r="43" spans="1:16">
      <c r="A43" s="56"/>
    </row>
  </sheetData>
  <dataConsolidate/>
  <mergeCells count="17">
    <mergeCell ref="A1:U1"/>
    <mergeCell ref="A2:U2"/>
    <mergeCell ref="P5:P7"/>
    <mergeCell ref="O5:O7"/>
    <mergeCell ref="F5:F7"/>
    <mergeCell ref="K6:L6"/>
    <mergeCell ref="M6:N6"/>
    <mergeCell ref="K5:N5"/>
    <mergeCell ref="B5:D7"/>
    <mergeCell ref="G5:I5"/>
    <mergeCell ref="S6:T6"/>
    <mergeCell ref="G6:G7"/>
    <mergeCell ref="J5:J7"/>
    <mergeCell ref="Q5:Q7"/>
    <mergeCell ref="R5:R7"/>
    <mergeCell ref="U6:U7"/>
    <mergeCell ref="S5:U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22-00-57</vt:lpstr>
      <vt:lpstr>'22-00-57'!Print_Area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2024-07-04T02:13:46Z</dcterms:created>
  <dcterms:modified xsi:type="dcterms:W3CDTF">2024-07-08T07:04:44Z</dcterms:modified>
  <cp:category/>
</cp:coreProperties>
</file>