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2-00-16" sheetId="11" r:id="rId1"/>
  </sheets>
  <definedNames>
    <definedName name="_xlnm._FilterDatabase" localSheetId="0" hidden="1">'22-00-16'!$A$1:$S$66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'22-00-16'!$A$1:$R$44</definedName>
    <definedName name="_xlnm.Print_Titles" localSheetId="0">'22-00-16'!$1:$7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D20" i="11" s="1"/>
  <c r="A16" i="11" l="1"/>
  <c r="E24" i="11"/>
  <c r="B24" i="11"/>
  <c r="A12" i="11" l="1"/>
  <c r="D16" i="11"/>
  <c r="E20" i="11"/>
  <c r="B20" i="11"/>
  <c r="A8" i="11" l="1"/>
  <c r="D12" i="11"/>
  <c r="B16" i="11"/>
  <c r="E16" i="11"/>
  <c r="D8" i="11" l="1"/>
  <c r="E12" i="11"/>
  <c r="B12" i="11"/>
  <c r="B8" i="11"/>
</calcChain>
</file>

<file path=xl/sharedStrings.xml><?xml version="1.0" encoding="utf-8"?>
<sst xmlns="http://schemas.openxmlformats.org/spreadsheetml/2006/main" count="63" uniqueCount="31">
  <si>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</si>
  <si>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</si>
  <si>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</si>
  <si>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</si>
  <si>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</si>
  <si>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</si>
  <si>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</si>
  <si>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</si>
  <si>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</si>
  <si>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</si>
  <si>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</si>
  <si>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</si>
  <si>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</si>
  <si>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</si>
  <si>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</si>
  <si>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</si>
  <si>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</si>
  <si>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</si>
  <si>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9"/>
  </si>
  <si>
    <t>札幌</t>
  </si>
  <si>
    <t>(拘置支所)</t>
  </si>
  <si>
    <t>仙台</t>
  </si>
  <si>
    <t>東日本</t>
  </si>
  <si>
    <t>（成人医）</t>
  </si>
  <si>
    <t>東京</t>
  </si>
  <si>
    <t>(拘置所)</t>
  </si>
  <si>
    <t>名古屋</t>
  </si>
  <si>
    <t>大阪</t>
  </si>
  <si>
    <t>(医療)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</si>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</sst>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40" fillId="0" borderId="0" xfId="64" applyNumberFormat="1" applyFont="1" applyFill="1" applyBorder="1">
      <alignment vertical="center"/>
    </xf>
    <xf numFmtId="0" fontId="40" fillId="0" borderId="0" xfId="64" applyNumberFormat="1" applyFont="1" applyFill="1" applyAlignment="1">
      <alignment horizontal="right" vertical="center"/>
    </xf>
    <xf numFmtId="0" fontId="40" fillId="0" borderId="0" xfId="64" applyNumberFormat="1" applyFont="1" applyFill="1">
      <alignment vertical="center"/>
    </xf>
    <xf numFmtId="14" fontId="40" fillId="0" borderId="0" xfId="64" applyNumberFormat="1" applyFont="1" applyFill="1" applyBorder="1" applyAlignment="1">
      <alignment horizontal="distributed" vertical="center" justifyLastLine="1"/>
    </xf>
    <xf numFmtId="14" fontId="40" fillId="0" borderId="0" xfId="64" applyNumberFormat="1" applyFont="1" applyFill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  <xf numFmtId="0" fontId="0" fillId="0" borderId="0" xfId="0" applyAlignment="1">
      <alignment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30</xdr:row>
      <xdr:rowOff>57150</xdr:rowOff>
    </xdr:from>
    <xdr:to>
      <xdr:col>7</xdr:col>
      <xdr:colOff>47625</xdr:colOff>
      <xdr:row>31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47625</xdr:colOff>
      <xdr:row>33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47625</xdr:colOff>
      <xdr:row>39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47625</xdr:colOff>
      <xdr:row>41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4"/>
  <sheetViews>
    <sheetView showGridLines="0" tabSelected="1" zoomScaleNormal="100" zoomScaleSheetLayoutView="100" workbookViewId="0">
      <selection sqref="A1:R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9" s="3" customFormat="1" ht="27" customHeight="1">
      <c r="A2" s="73" t="s">
        <v>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4" t="s">
        <v>9</v>
      </c>
      <c r="C5" s="74"/>
      <c r="D5" s="74"/>
      <c r="E5" s="74"/>
      <c r="F5" s="74"/>
      <c r="G5" s="74"/>
      <c r="H5" s="74"/>
      <c r="I5" s="36"/>
      <c r="J5" s="76" t="s">
        <v>3</v>
      </c>
      <c r="K5" s="78" t="s">
        <v>10</v>
      </c>
      <c r="L5" s="79"/>
      <c r="M5" s="78" t="s">
        <v>4</v>
      </c>
      <c r="N5" s="80"/>
      <c r="O5" s="80"/>
      <c r="P5" s="80"/>
      <c r="Q5" s="79"/>
      <c r="R5" s="81" t="s">
        <v>5</v>
      </c>
    </row>
    <row r="6" spans="1:19" s="5" customFormat="1" ht="30" customHeight="1">
      <c r="A6" s="37"/>
      <c r="B6" s="75"/>
      <c r="C6" s="75"/>
      <c r="D6" s="75"/>
      <c r="E6" s="75"/>
      <c r="F6" s="75"/>
      <c r="G6" s="75"/>
      <c r="H6" s="75"/>
      <c r="I6" s="38"/>
      <c r="J6" s="77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2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43221</v>
      </c>
      <c r="B8" s="70" t="str">
        <f>TEXT(A8,"ggg")</f>
        <v>平成</v>
      </c>
      <c r="C8" s="70"/>
      <c r="D8" s="68" t="str">
        <f>IF(TEXT(A8,"e")="1","元",TEXT(A8,"e"))</f>
        <v>30</v>
      </c>
      <c r="E8" s="69" t="s">
        <v>18</v>
      </c>
      <c r="F8" s="39"/>
      <c r="G8" s="85" t="s">
        <v>15</v>
      </c>
      <c r="H8" s="85"/>
      <c r="I8" s="40"/>
      <c r="J8" s="13">
        <v>122</v>
      </c>
      <c r="K8" s="13">
        <v>2</v>
      </c>
      <c r="L8" s="13">
        <v>7</v>
      </c>
      <c r="M8" s="13">
        <v>0</v>
      </c>
      <c r="N8" s="13">
        <v>15</v>
      </c>
      <c r="O8" s="13">
        <v>0</v>
      </c>
      <c r="P8" s="13">
        <v>0</v>
      </c>
      <c r="Q8" s="13">
        <v>7</v>
      </c>
      <c r="R8" s="13">
        <v>109</v>
      </c>
      <c r="S8" s="4"/>
    </row>
    <row r="9" spans="1:19" s="12" customFormat="1" ht="15.75" customHeight="1">
      <c r="A9" s="61"/>
      <c r="B9" s="70"/>
      <c r="C9" s="70"/>
      <c r="D9" s="68"/>
      <c r="E9" s="68"/>
      <c r="F9" s="42"/>
      <c r="G9" s="71" t="s">
        <v>16</v>
      </c>
      <c r="H9" s="71"/>
      <c r="I9" s="43"/>
      <c r="J9" s="13">
        <v>115</v>
      </c>
      <c r="K9" s="13">
        <v>2</v>
      </c>
      <c r="L9" s="13">
        <v>7</v>
      </c>
      <c r="M9" s="13">
        <v>0</v>
      </c>
      <c r="N9" s="13">
        <v>15</v>
      </c>
      <c r="O9" s="13">
        <v>0</v>
      </c>
      <c r="P9" s="13">
        <v>0</v>
      </c>
      <c r="Q9" s="13">
        <v>7</v>
      </c>
      <c r="R9" s="13">
        <v>102</v>
      </c>
      <c r="S9" s="4"/>
    </row>
    <row r="10" spans="1:19" s="12" customFormat="1" ht="15.75" customHeight="1">
      <c r="A10" s="61"/>
      <c r="B10" s="70"/>
      <c r="C10" s="70"/>
      <c r="D10" s="68"/>
      <c r="E10" s="68"/>
      <c r="F10" s="42"/>
      <c r="G10" s="71" t="s">
        <v>17</v>
      </c>
      <c r="H10" s="71"/>
      <c r="I10" s="43"/>
      <c r="J10" s="13">
        <v>7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7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43586</v>
      </c>
      <c r="B12" s="70" t="str">
        <f>IF(TEXT(A8,"ggg")=TEXT(A12,"ggg"),"",TEXT(A12,"ggg"))</f>
        <v>令和</v>
      </c>
      <c r="C12" s="70"/>
      <c r="D12" s="68" t="str">
        <f>IF(TEXT(A12,"e")="1","元",TEXT(A12,"e"))</f>
        <v>元</v>
      </c>
      <c r="E12" s="69" t="str">
        <f>IF(TEXT(A8,"ggg")=TEXT(A12,"ggg"),"","年")</f>
        <v>年</v>
      </c>
      <c r="F12" s="39"/>
      <c r="G12" s="85" t="s">
        <v>15</v>
      </c>
      <c r="H12" s="85"/>
      <c r="I12" s="45"/>
      <c r="J12" s="13">
        <v>109</v>
      </c>
      <c r="K12" s="13">
        <v>5</v>
      </c>
      <c r="L12" s="13">
        <v>4</v>
      </c>
      <c r="M12" s="13">
        <v>0</v>
      </c>
      <c r="N12" s="13">
        <v>3</v>
      </c>
      <c r="O12" s="13">
        <v>1</v>
      </c>
      <c r="P12" s="13">
        <v>0</v>
      </c>
      <c r="Q12" s="13">
        <v>4</v>
      </c>
      <c r="R12" s="13">
        <v>110</v>
      </c>
      <c r="S12" s="4"/>
    </row>
    <row r="13" spans="1:19" s="12" customFormat="1" ht="15.75" customHeight="1">
      <c r="A13" s="62"/>
      <c r="B13" s="70"/>
      <c r="C13" s="70"/>
      <c r="D13" s="68"/>
      <c r="E13" s="68"/>
      <c r="F13" s="42"/>
      <c r="G13" s="71" t="s">
        <v>16</v>
      </c>
      <c r="H13" s="71"/>
      <c r="I13" s="45"/>
      <c r="J13" s="13">
        <v>102</v>
      </c>
      <c r="K13" s="13">
        <v>5</v>
      </c>
      <c r="L13" s="13">
        <v>2</v>
      </c>
      <c r="M13" s="13">
        <v>0</v>
      </c>
      <c r="N13" s="13">
        <v>3</v>
      </c>
      <c r="O13" s="13">
        <v>1</v>
      </c>
      <c r="P13" s="13">
        <v>0</v>
      </c>
      <c r="Q13" s="13">
        <v>2</v>
      </c>
      <c r="R13" s="13">
        <v>103</v>
      </c>
      <c r="S13" s="4"/>
    </row>
    <row r="14" spans="1:19" s="12" customFormat="1" ht="15.75" customHeight="1">
      <c r="A14" s="62"/>
      <c r="B14" s="70"/>
      <c r="C14" s="70"/>
      <c r="D14" s="68"/>
      <c r="E14" s="68"/>
      <c r="F14" s="42"/>
      <c r="G14" s="71" t="s">
        <v>17</v>
      </c>
      <c r="H14" s="71"/>
      <c r="I14" s="45"/>
      <c r="J14" s="13">
        <v>7</v>
      </c>
      <c r="K14" s="13">
        <v>0</v>
      </c>
      <c r="L14" s="13">
        <v>2</v>
      </c>
      <c r="M14" s="13">
        <v>0</v>
      </c>
      <c r="N14" s="13">
        <v>0</v>
      </c>
      <c r="O14" s="13">
        <v>0</v>
      </c>
      <c r="P14" s="13">
        <v>0</v>
      </c>
      <c r="Q14" s="13">
        <v>2</v>
      </c>
      <c r="R14" s="13">
        <v>7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43952</v>
      </c>
      <c r="B16" s="70" t="str">
        <f>IF(TEXT(A12,"ggg")=TEXT(A16,"ggg"),"",TEXT(A16,"ggg"))</f>
        <v/>
      </c>
      <c r="C16" s="70"/>
      <c r="D16" s="68" t="str">
        <f>IF(TEXT(A16,"e")="1","元",TEXT(A16,"e"))</f>
        <v>2</v>
      </c>
      <c r="E16" s="69" t="str">
        <f>IF(TEXT(A12,"ggg")=TEXT(A16,"ggg"),"","年")</f>
        <v/>
      </c>
      <c r="F16" s="39"/>
      <c r="G16" s="85" t="s">
        <v>15</v>
      </c>
      <c r="H16" s="85"/>
      <c r="I16" s="43"/>
      <c r="J16" s="13">
        <v>110</v>
      </c>
      <c r="K16" s="13">
        <v>3</v>
      </c>
      <c r="L16" s="13">
        <v>3</v>
      </c>
      <c r="M16" s="13">
        <v>0</v>
      </c>
      <c r="N16" s="13">
        <v>0</v>
      </c>
      <c r="O16" s="13">
        <v>0</v>
      </c>
      <c r="P16" s="13">
        <v>4</v>
      </c>
      <c r="Q16" s="13">
        <v>3</v>
      </c>
      <c r="R16" s="13">
        <v>109</v>
      </c>
      <c r="S16" s="4"/>
    </row>
    <row r="17" spans="1:35" s="12" customFormat="1" ht="15.75" customHeight="1">
      <c r="A17" s="63"/>
      <c r="B17" s="70"/>
      <c r="C17" s="70"/>
      <c r="D17" s="68"/>
      <c r="E17" s="68"/>
      <c r="F17" s="42"/>
      <c r="G17" s="71" t="s">
        <v>16</v>
      </c>
      <c r="H17" s="71"/>
      <c r="I17" s="43"/>
      <c r="J17" s="13">
        <v>103</v>
      </c>
      <c r="K17" s="13">
        <v>3</v>
      </c>
      <c r="L17" s="13">
        <v>3</v>
      </c>
      <c r="M17" s="13">
        <v>0</v>
      </c>
      <c r="N17" s="13">
        <v>0</v>
      </c>
      <c r="O17" s="13">
        <v>0</v>
      </c>
      <c r="P17" s="13">
        <v>4</v>
      </c>
      <c r="Q17" s="13">
        <v>3</v>
      </c>
      <c r="R17" s="13">
        <v>102</v>
      </c>
      <c r="S17" s="4"/>
    </row>
    <row r="18" spans="1:35" s="12" customFormat="1" ht="15.75" customHeight="1">
      <c r="A18" s="63"/>
      <c r="B18" s="70"/>
      <c r="C18" s="70"/>
      <c r="D18" s="68"/>
      <c r="E18" s="68"/>
      <c r="F18" s="42"/>
      <c r="G18" s="71" t="s">
        <v>17</v>
      </c>
      <c r="H18" s="71"/>
      <c r="I18" s="43"/>
      <c r="J18" s="13">
        <v>7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7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44317</v>
      </c>
      <c r="B20" s="70" t="str">
        <f>IF(TEXT(A16,"ggg")=TEXT(A20,"ggg"),"",TEXT(A20,"ggg"))</f>
        <v/>
      </c>
      <c r="C20" s="70"/>
      <c r="D20" s="68" t="str">
        <f>IF(TEXT(A20,"e")="1","元",TEXT(A20,"e"))</f>
        <v>3</v>
      </c>
      <c r="E20" s="69" t="str">
        <f>IF(TEXT(A16,"ggg")=TEXT(A20,"ggg"),"","年")</f>
        <v/>
      </c>
      <c r="F20" s="39"/>
      <c r="G20" s="85" t="s">
        <v>15</v>
      </c>
      <c r="H20" s="85"/>
      <c r="I20" s="43"/>
      <c r="J20" s="13">
        <v>109</v>
      </c>
      <c r="K20" s="13">
        <v>4</v>
      </c>
      <c r="L20" s="13">
        <v>4</v>
      </c>
      <c r="M20" s="13">
        <v>0</v>
      </c>
      <c r="N20" s="13">
        <v>3</v>
      </c>
      <c r="O20" s="13">
        <v>0</v>
      </c>
      <c r="P20" s="13">
        <v>3</v>
      </c>
      <c r="Q20" s="13">
        <v>4</v>
      </c>
      <c r="R20" s="13">
        <v>107</v>
      </c>
      <c r="S20" s="4"/>
    </row>
    <row r="21" spans="1:35" s="12" customFormat="1" ht="15.75" customHeight="1">
      <c r="A21" s="63"/>
      <c r="B21" s="70"/>
      <c r="C21" s="70"/>
      <c r="D21" s="68"/>
      <c r="E21" s="68"/>
      <c r="F21" s="42"/>
      <c r="G21" s="71" t="s">
        <v>16</v>
      </c>
      <c r="H21" s="71"/>
      <c r="I21" s="43"/>
      <c r="J21" s="13">
        <v>102</v>
      </c>
      <c r="K21" s="13">
        <v>3</v>
      </c>
      <c r="L21" s="13">
        <v>2</v>
      </c>
      <c r="M21" s="13">
        <v>0</v>
      </c>
      <c r="N21" s="13">
        <v>3</v>
      </c>
      <c r="O21" s="13">
        <v>0</v>
      </c>
      <c r="P21" s="13">
        <v>3</v>
      </c>
      <c r="Q21" s="13">
        <v>2</v>
      </c>
      <c r="R21" s="13">
        <v>99</v>
      </c>
      <c r="S21" s="4"/>
    </row>
    <row r="22" spans="1:35" s="12" customFormat="1" ht="15.75" customHeight="1">
      <c r="A22" s="63"/>
      <c r="B22" s="70"/>
      <c r="C22" s="70"/>
      <c r="D22" s="68"/>
      <c r="E22" s="68"/>
      <c r="F22" s="42"/>
      <c r="G22" s="71" t="s">
        <v>17</v>
      </c>
      <c r="H22" s="71"/>
      <c r="I22" s="43"/>
      <c r="J22" s="13">
        <v>7</v>
      </c>
      <c r="K22" s="13">
        <v>1</v>
      </c>
      <c r="L22" s="13">
        <v>2</v>
      </c>
      <c r="M22" s="13">
        <v>0</v>
      </c>
      <c r="N22" s="13">
        <v>0</v>
      </c>
      <c r="O22" s="13">
        <v>0</v>
      </c>
      <c r="P22" s="13">
        <v>0</v>
      </c>
      <c r="Q22" s="13">
        <v>2</v>
      </c>
      <c r="R22" s="13">
        <v>8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44682</v>
      </c>
      <c r="B24" s="66" t="str">
        <f>IF(TEXT(A20,"ggg")=TEXT(A24,"ggg"),"",TEXT(A24,"ggg"))</f>
        <v/>
      </c>
      <c r="C24" s="66"/>
      <c r="D24" s="67" t="str">
        <f>IF(TEXT(A24,"e")="1","元",TEXT(A24,"e"))</f>
        <v>4</v>
      </c>
      <c r="E24" s="67" t="str">
        <f>IF(TEXT(A20,"ggg")=TEXT(A24,"ggg"),"","年")</f>
        <v/>
      </c>
      <c r="F24" s="48"/>
      <c r="G24" s="83" t="s">
        <v>15</v>
      </c>
      <c r="H24" s="83"/>
      <c r="I24" s="49"/>
      <c r="J24" s="50">
        <v>107</v>
      </c>
      <c r="K24" s="50">
        <v>0</v>
      </c>
      <c r="L24" s="50">
        <v>4</v>
      </c>
      <c r="M24" s="14">
        <v>0</v>
      </c>
      <c r="N24" s="51">
        <v>1</v>
      </c>
      <c r="O24" s="14">
        <v>0</v>
      </c>
      <c r="P24" s="14">
        <v>0</v>
      </c>
      <c r="Q24" s="51">
        <v>4</v>
      </c>
      <c r="R24" s="51">
        <v>106</v>
      </c>
      <c r="S24" s="19"/>
    </row>
    <row r="25" spans="1:35" s="18" customFormat="1" ht="15.75" customHeight="1">
      <c r="A25" s="63"/>
      <c r="B25" s="66"/>
      <c r="C25" s="66"/>
      <c r="D25" s="67"/>
      <c r="E25" s="67"/>
      <c r="F25" s="52"/>
      <c r="G25" s="84" t="s">
        <v>16</v>
      </c>
      <c r="H25" s="84"/>
      <c r="I25" s="49"/>
      <c r="J25" s="51">
        <v>99</v>
      </c>
      <c r="K25" s="50">
        <v>0</v>
      </c>
      <c r="L25" s="50">
        <v>4</v>
      </c>
      <c r="M25" s="14">
        <v>0</v>
      </c>
      <c r="N25" s="50">
        <v>1</v>
      </c>
      <c r="O25" s="14">
        <v>0</v>
      </c>
      <c r="P25" s="14">
        <v>0</v>
      </c>
      <c r="Q25" s="51">
        <v>4</v>
      </c>
      <c r="R25" s="50">
        <v>98</v>
      </c>
      <c r="S25" s="19"/>
    </row>
    <row r="26" spans="1:35" s="18" customFormat="1" ht="15.75" customHeight="1">
      <c r="A26" s="63"/>
      <c r="B26" s="66"/>
      <c r="C26" s="66"/>
      <c r="D26" s="67"/>
      <c r="E26" s="67"/>
      <c r="F26" s="52"/>
      <c r="G26" s="84" t="s">
        <v>17</v>
      </c>
      <c r="H26" s="84"/>
      <c r="I26" s="49"/>
      <c r="J26" s="51">
        <v>8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50">
        <v>8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86" t="s">
        <v>19</v>
      </c>
      <c r="C28" s="86"/>
      <c r="D28" s="86"/>
      <c r="E28" s="87" t="s">
        <v>20</v>
      </c>
      <c r="F28" s="87"/>
      <c r="G28" s="10"/>
      <c r="H28" s="16" t="s">
        <v>2</v>
      </c>
      <c r="I28" s="11"/>
      <c r="J28" s="60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6" t="s">
        <v>21</v>
      </c>
      <c r="C29" s="86"/>
      <c r="D29" s="86"/>
      <c r="E29" s="87" t="s">
        <v>20</v>
      </c>
      <c r="F29" s="87"/>
      <c r="G29" s="10"/>
      <c r="H29" s="16" t="s">
        <v>2</v>
      </c>
      <c r="I29" s="11"/>
      <c r="J29" s="60">
        <v>4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6" t="s">
        <v>22</v>
      </c>
      <c r="C30" s="86"/>
      <c r="D30" s="86"/>
      <c r="E30" s="87" t="s">
        <v>23</v>
      </c>
      <c r="F30" s="87"/>
      <c r="G30" s="10"/>
      <c r="H30" s="16" t="s">
        <v>2</v>
      </c>
      <c r="I30" s="11"/>
      <c r="J30" s="60">
        <v>1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1</v>
      </c>
      <c r="R30" s="13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6" t="s">
        <v>24</v>
      </c>
      <c r="C31" s="86"/>
      <c r="D31" s="86"/>
      <c r="E31" s="87" t="s">
        <v>25</v>
      </c>
      <c r="F31" s="87"/>
      <c r="G31" s="10"/>
      <c r="H31" s="15" t="s">
        <v>0</v>
      </c>
      <c r="I31" s="11"/>
      <c r="J31" s="60">
        <v>47</v>
      </c>
      <c r="K31" s="13">
        <v>0</v>
      </c>
      <c r="L31" s="13">
        <v>0</v>
      </c>
      <c r="M31" s="13">
        <v>0</v>
      </c>
      <c r="N31" s="13">
        <v>1</v>
      </c>
      <c r="O31" s="13">
        <v>0</v>
      </c>
      <c r="P31" s="13">
        <v>0</v>
      </c>
      <c r="Q31" s="13">
        <v>0</v>
      </c>
      <c r="R31" s="13">
        <v>46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6"/>
      <c r="C32" s="86"/>
      <c r="D32" s="86"/>
      <c r="E32" s="87"/>
      <c r="F32" s="87"/>
      <c r="G32" s="10"/>
      <c r="H32" s="15" t="s">
        <v>1</v>
      </c>
      <c r="I32" s="11"/>
      <c r="J32" s="60">
        <v>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2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6" t="s">
        <v>26</v>
      </c>
      <c r="C33" s="86"/>
      <c r="D33" s="86"/>
      <c r="E33" s="87" t="s">
        <v>25</v>
      </c>
      <c r="F33" s="87"/>
      <c r="G33" s="10"/>
      <c r="H33" s="15" t="s">
        <v>0</v>
      </c>
      <c r="I33" s="11"/>
      <c r="J33" s="60">
        <v>9</v>
      </c>
      <c r="K33" s="13">
        <v>0</v>
      </c>
      <c r="L33" s="13">
        <v>1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10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6"/>
      <c r="C34" s="86"/>
      <c r="D34" s="86"/>
      <c r="E34" s="87"/>
      <c r="F34" s="87"/>
      <c r="G34" s="10"/>
      <c r="H34" s="15" t="s">
        <v>1</v>
      </c>
      <c r="I34" s="11"/>
      <c r="J34" s="60">
        <v>1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6" t="s">
        <v>27</v>
      </c>
      <c r="C35" s="86"/>
      <c r="D35" s="86"/>
      <c r="E35" s="87" t="s">
        <v>28</v>
      </c>
      <c r="F35" s="87"/>
      <c r="G35" s="10"/>
      <c r="H35" s="16" t="s">
        <v>2</v>
      </c>
      <c r="I35" s="11"/>
      <c r="J35" s="60">
        <v>0</v>
      </c>
      <c r="K35" s="13">
        <v>0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6" t="s">
        <v>27</v>
      </c>
      <c r="C36" s="86"/>
      <c r="D36" s="86"/>
      <c r="E36" s="87" t="s">
        <v>25</v>
      </c>
      <c r="F36" s="87"/>
      <c r="G36" s="10"/>
      <c r="H36" s="15" t="s">
        <v>0</v>
      </c>
      <c r="I36" s="11"/>
      <c r="J36" s="60">
        <v>17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17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6"/>
      <c r="C37" s="86"/>
      <c r="D37" s="86"/>
      <c r="E37" s="87"/>
      <c r="F37" s="87"/>
      <c r="G37" s="10"/>
      <c r="H37" s="15" t="s">
        <v>1</v>
      </c>
      <c r="I37" s="11"/>
      <c r="J37" s="60">
        <v>2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2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6" t="s">
        <v>29</v>
      </c>
      <c r="C38" s="86"/>
      <c r="D38" s="86"/>
      <c r="E38" s="88"/>
      <c r="F38" s="88"/>
      <c r="G38" s="10"/>
      <c r="H38" s="16" t="s">
        <v>2</v>
      </c>
      <c r="I38" s="11"/>
      <c r="J38" s="60">
        <v>0</v>
      </c>
      <c r="K38" s="13">
        <v>0</v>
      </c>
      <c r="L38" s="13">
        <v>1</v>
      </c>
      <c r="M38" s="13">
        <v>0</v>
      </c>
      <c r="N38" s="13">
        <v>0</v>
      </c>
      <c r="O38" s="13">
        <v>0</v>
      </c>
      <c r="P38" s="13">
        <v>0</v>
      </c>
      <c r="Q38" s="13">
        <v>1</v>
      </c>
      <c r="R38" s="13">
        <v>0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6" t="s">
        <v>29</v>
      </c>
      <c r="C39" s="86"/>
      <c r="D39" s="86"/>
      <c r="E39" s="87" t="s">
        <v>25</v>
      </c>
      <c r="F39" s="87"/>
      <c r="G39" s="10"/>
      <c r="H39" s="15" t="s">
        <v>0</v>
      </c>
      <c r="I39" s="11"/>
      <c r="J39" s="60">
        <v>5</v>
      </c>
      <c r="K39" s="13">
        <v>0</v>
      </c>
      <c r="L39" s="13">
        <v>1</v>
      </c>
      <c r="M39" s="13">
        <v>0</v>
      </c>
      <c r="N39" s="13">
        <v>0</v>
      </c>
      <c r="O39" s="13">
        <v>0</v>
      </c>
      <c r="P39" s="13">
        <v>0</v>
      </c>
      <c r="Q39" s="13">
        <v>1</v>
      </c>
      <c r="R39" s="13">
        <v>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86"/>
      <c r="C40" s="86"/>
      <c r="D40" s="86"/>
      <c r="E40" s="87"/>
      <c r="F40" s="87"/>
      <c r="G40" s="10"/>
      <c r="H40" s="15" t="s">
        <v>1</v>
      </c>
      <c r="I40" s="11"/>
      <c r="J40" s="60">
        <v>1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1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3" customFormat="1" ht="13.15" customHeight="1">
      <c r="A41" s="9"/>
      <c r="B41" s="86" t="s">
        <v>30</v>
      </c>
      <c r="C41" s="86"/>
      <c r="D41" s="86"/>
      <c r="E41" s="87" t="s">
        <v>25</v>
      </c>
      <c r="F41" s="87"/>
      <c r="G41" s="10"/>
      <c r="H41" s="15" t="s">
        <v>0</v>
      </c>
      <c r="I41" s="11"/>
      <c r="J41" s="60">
        <v>14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14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3" customFormat="1" ht="13.15" customHeight="1">
      <c r="A42" s="9"/>
      <c r="B42" s="86"/>
      <c r="C42" s="86"/>
      <c r="D42" s="86"/>
      <c r="E42" s="87"/>
      <c r="F42" s="87"/>
      <c r="G42" s="10"/>
      <c r="H42" s="15" t="s">
        <v>1</v>
      </c>
      <c r="I42" s="11"/>
      <c r="J42" s="60">
        <v>2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2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2" customFormat="1" ht="15.75" customHeight="1">
      <c r="A43" s="47"/>
      <c r="B43" s="47"/>
      <c r="C43" s="47"/>
      <c r="D43" s="47"/>
      <c r="E43" s="58"/>
      <c r="F43" s="47"/>
      <c r="G43" s="47"/>
      <c r="H43" s="28"/>
      <c r="I43" s="43"/>
      <c r="J43" s="59"/>
      <c r="K43" s="59"/>
      <c r="L43" s="59"/>
      <c r="M43" s="59"/>
      <c r="N43" s="59"/>
      <c r="O43" s="59"/>
      <c r="P43" s="59"/>
      <c r="Q43" s="59"/>
      <c r="R43" s="59"/>
      <c r="S43" s="4"/>
    </row>
    <row r="44" spans="1:35" s="17" customFormat="1" ht="5.0999999999999996" customHeight="1">
      <c r="A44" s="53"/>
      <c r="B44" s="53"/>
      <c r="C44" s="54"/>
      <c r="D44" s="54"/>
      <c r="E44" s="54"/>
      <c r="F44" s="54"/>
      <c r="G44" s="55"/>
      <c r="H44" s="55"/>
      <c r="I44" s="56"/>
    </row>
    <row r="45" spans="1:35" ht="5.0999999999999996" customHeight="1">
      <c r="G45" s="57"/>
      <c r="H45" s="57"/>
    </row>
    <row r="46" spans="1:35" ht="11.25"/>
    <row r="47" spans="1:35" ht="11.25"/>
    <row r="48" spans="1:35" ht="11.25"/>
    <row r="49" ht="11.25" customHeight="1"/>
    <row r="50" ht="11.25" customHeight="1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1.25"/>
    <row r="71" ht="11.25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</sheetData>
  <mergeCells count="56">
    <mergeCell ref="B41:D42"/>
    <mergeCell ref="E41:F42"/>
    <mergeCell ref="B36:D37"/>
    <mergeCell ref="E36:F37"/>
    <mergeCell ref="B38:F38"/>
    <mergeCell ref="B39:D40"/>
    <mergeCell ref="E39:F40"/>
    <mergeCell ref="B31:D32"/>
    <mergeCell ref="E31:F32"/>
    <mergeCell ref="B33:D34"/>
    <mergeCell ref="E33:F34"/>
    <mergeCell ref="B35:D35"/>
    <mergeCell ref="E35:F35"/>
    <mergeCell ref="B28:D28"/>
    <mergeCell ref="E28:F28"/>
    <mergeCell ref="B29:D29"/>
    <mergeCell ref="E29:F29"/>
    <mergeCell ref="B30:D30"/>
    <mergeCell ref="E30:F30"/>
    <mergeCell ref="G18:H18"/>
    <mergeCell ref="G21:H21"/>
    <mergeCell ref="G22:H22"/>
    <mergeCell ref="B20:C22"/>
    <mergeCell ref="D20:D22"/>
    <mergeCell ref="D16:D18"/>
    <mergeCell ref="E16:E18"/>
    <mergeCell ref="E20:E22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22-00-16</vt:lpstr>
      <vt:lpstr>'22-00-16'!Print_Area</vt:lpstr>
      <vt:lpstr>'22-00-16'!Print_Titles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2012-02-17T12:21:24Z</cp:lastPrinted>
  <dcterms:created xsi:type="dcterms:W3CDTF">2011-11-01T06:04:11Z</dcterms:created>
  <dcterms:modified xsi:type="dcterms:W3CDTF">2023-07-24T10:27:50Z</dcterms:modified>
  <cp:category/>
</cp:coreProperties>
</file>