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drawings/drawing2.xml" ContentType="application/vnd.openxmlformats-officedocument.drawingml.chartshapes+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drawings/drawing3.xml" ContentType="application/vnd.openxmlformats-officedocument.drawingml.chartshapes+xml"/>
  <Override PartName="/xl/drawings/drawing4.xml" ContentType="application/vnd.openxmlformats-officedocument.drawing+xml"/>
  <Override PartName="/xl/charts/chart3.xml" ContentType="application/vnd.openxmlformats-officedocument.drawingml.chart+xml"/>
  <Override PartName="/xl/charts/style3.xml" ContentType="application/vnd.ms-office.chartstyle+xml"/>
  <Override PartName="/xl/charts/colors3.xml" ContentType="application/vnd.ms-office.chartcolorstyle+xml"/>
  <Override PartName="/xl/drawings/drawing5.xml" ContentType="application/vnd.openxmlformats-officedocument.drawingml.chartshapes+xml"/>
  <Override PartName="/xl/charts/chart4.xml" ContentType="application/vnd.openxmlformats-officedocument.drawingml.chart+xml"/>
  <Override PartName="/xl/charts/style4.xml" ContentType="application/vnd.ms-office.chartstyle+xml"/>
  <Override PartName="/xl/charts/colors4.xml" ContentType="application/vnd.ms-office.chartcolorstyle+xml"/>
  <Override PartName="/xl/drawings/drawing6.xml" ContentType="application/vnd.openxmlformats-officedocument.drawingml.chartshap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601"/>
  <workbookPr filterPrivacy="1" defaultThemeVersion="124226"/>
  <xr:revisionPtr revIDLastSave="0" documentId="13_ncr:1_{57379F44-B9F7-4D90-B257-4ED1034CCF73}" xr6:coauthVersionLast="47" xr6:coauthVersionMax="47" xr10:uidLastSave="{00000000-0000-0000-0000-000000000000}"/>
  <bookViews>
    <workbookView xWindow="-120" yWindow="-120" windowWidth="29040" windowHeight="15840" activeTab="5" xr2:uid="{00000000-000D-0000-FFFF-FFFF00000000}"/>
  </bookViews>
  <sheets>
    <sheet name="表紙" sheetId="12" r:id="rId1"/>
    <sheet name="収支R3" sheetId="20" r:id="rId2"/>
    <sheet name="収支R4速報" sheetId="22" r:id="rId3"/>
    <sheet name="適用給付R3" sheetId="24" r:id="rId4"/>
    <sheet name="適用給付R4速報" sheetId="26" r:id="rId5"/>
    <sheet name="参考１" sheetId="31" r:id="rId6"/>
    <sheet name="参考２" sheetId="32" r:id="rId7"/>
  </sheets>
  <definedNames>
    <definedName name="_xlnm.Print_Area" localSheetId="1">収支R3!$A$1:$L$51</definedName>
    <definedName name="_xlnm.Print_Area" localSheetId="2">収支R4速報!$A$1:$L$51</definedName>
    <definedName name="_xlnm.Print_Area" localSheetId="3">適用給付R3!$A$1:$L$55</definedName>
    <definedName name="_xlnm.Print_Area" localSheetId="4">適用給付R4速報!$A$1:$L$55</definedName>
    <definedName name="_xlnm.Print_Area" localSheetId="0">表紙!$A$1:$AD$34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20" i="22" l="1"/>
  <c r="L17" i="22"/>
  <c r="L15" i="22"/>
  <c r="D32" i="32"/>
  <c r="B32" i="32"/>
  <c r="B33" i="32" s="1"/>
  <c r="D8" i="32"/>
  <c r="B8" i="32"/>
  <c r="D9" i="32" s="1"/>
  <c r="E34" i="31"/>
  <c r="E33" i="31"/>
  <c r="C33" i="31"/>
  <c r="C34" i="31" s="1"/>
  <c r="E8" i="31"/>
  <c r="C8" i="31"/>
  <c r="C9" i="31" s="1"/>
  <c r="L39" i="26"/>
  <c r="L38" i="26"/>
  <c r="L37" i="26"/>
  <c r="L32" i="26"/>
  <c r="L31" i="26"/>
  <c r="L28" i="26"/>
  <c r="L22" i="26"/>
  <c r="L21" i="26"/>
  <c r="L20" i="26"/>
  <c r="L9" i="26"/>
  <c r="L8" i="26"/>
  <c r="L7" i="26"/>
  <c r="L39" i="24"/>
  <c r="L38" i="24"/>
  <c r="L37" i="24"/>
  <c r="L32" i="24"/>
  <c r="L31" i="24"/>
  <c r="L28" i="24"/>
  <c r="L22" i="24"/>
  <c r="L21" i="24"/>
  <c r="L20" i="24"/>
  <c r="L9" i="24"/>
  <c r="L8" i="24"/>
  <c r="L7" i="24"/>
  <c r="L30" i="22"/>
  <c r="L29" i="22"/>
  <c r="L27" i="22"/>
  <c r="L26" i="22"/>
  <c r="L25" i="22"/>
  <c r="L24" i="22"/>
  <c r="L22" i="22"/>
  <c r="L19" i="22"/>
  <c r="L18" i="22"/>
  <c r="L16" i="22"/>
  <c r="L14" i="22"/>
  <c r="L13" i="22"/>
  <c r="L12" i="22"/>
  <c r="L11" i="22"/>
  <c r="L10" i="22"/>
  <c r="L9" i="22"/>
  <c r="L8" i="22"/>
  <c r="L30" i="20"/>
  <c r="L29" i="20"/>
  <c r="L28" i="20"/>
  <c r="L27" i="20"/>
  <c r="L26" i="20"/>
  <c r="L25" i="20"/>
  <c r="L24" i="20"/>
  <c r="L23" i="20"/>
  <c r="L22" i="20"/>
  <c r="L21" i="20"/>
  <c r="L20" i="20"/>
  <c r="L19" i="20"/>
  <c r="L18" i="20"/>
  <c r="L17" i="20"/>
  <c r="L16" i="20"/>
  <c r="L15" i="20"/>
  <c r="L14" i="20"/>
  <c r="L13" i="20"/>
  <c r="L12" i="20"/>
  <c r="L11" i="20"/>
  <c r="L10" i="20"/>
  <c r="L9" i="20"/>
  <c r="L8" i="20"/>
  <c r="L28" i="22" l="1"/>
  <c r="L23" i="22"/>
  <c r="L21" i="22"/>
  <c r="E9" i="31"/>
  <c r="D33" i="32"/>
  <c r="E10" i="31"/>
  <c r="C10" i="31"/>
  <c r="D34" i="32"/>
  <c r="B34" i="32"/>
  <c r="E35" i="31"/>
  <c r="C35" i="31"/>
  <c r="B9" i="32"/>
  <c r="E36" i="31" l="1"/>
  <c r="C36" i="31"/>
  <c r="D10" i="32"/>
  <c r="B10" i="32"/>
  <c r="D35" i="32"/>
  <c r="B35" i="32"/>
  <c r="E11" i="31"/>
  <c r="C11" i="31"/>
  <c r="E37" i="31" l="1"/>
  <c r="C37" i="31"/>
  <c r="C12" i="31"/>
  <c r="E12" i="31"/>
  <c r="D36" i="32"/>
  <c r="B36" i="32"/>
  <c r="B11" i="32"/>
  <c r="D11" i="32"/>
  <c r="E38" i="31" l="1"/>
  <c r="C38" i="31"/>
  <c r="D12" i="32"/>
  <c r="B12" i="32"/>
  <c r="B37" i="32"/>
  <c r="D37" i="32"/>
  <c r="E13" i="31"/>
  <c r="C13" i="31"/>
  <c r="E14" i="31" l="1"/>
  <c r="C14" i="31"/>
  <c r="D13" i="32"/>
  <c r="B13" i="32"/>
  <c r="C39" i="31"/>
  <c r="E39" i="31"/>
  <c r="D38" i="32"/>
  <c r="B38" i="32"/>
  <c r="D39" i="32" l="1"/>
  <c r="B39" i="32"/>
  <c r="C40" i="31"/>
  <c r="E40" i="31"/>
  <c r="D14" i="32"/>
  <c r="B14" i="32"/>
  <c r="E15" i="31"/>
  <c r="C15" i="31"/>
  <c r="C16" i="31" l="1"/>
  <c r="E16" i="31"/>
  <c r="B15" i="32"/>
  <c r="D15" i="32"/>
  <c r="E41" i="31"/>
  <c r="C41" i="31"/>
  <c r="D40" i="32"/>
  <c r="B40" i="32"/>
  <c r="B41" i="32" l="1"/>
  <c r="D41" i="32"/>
  <c r="E42" i="31"/>
  <c r="C42" i="31"/>
  <c r="D16" i="32"/>
  <c r="B16" i="32"/>
  <c r="E17" i="31"/>
  <c r="C17" i="31"/>
  <c r="E18" i="31" l="1"/>
  <c r="C18" i="31"/>
  <c r="D17" i="32"/>
  <c r="B17" i="32"/>
  <c r="C43" i="31"/>
  <c r="E43" i="31"/>
  <c r="D42" i="32"/>
  <c r="B42" i="32"/>
  <c r="D43" i="32" l="1"/>
  <c r="B43" i="32"/>
  <c r="C44" i="31"/>
  <c r="E44" i="31"/>
  <c r="D18" i="32"/>
  <c r="B18" i="32"/>
  <c r="E19" i="31"/>
  <c r="C19" i="31"/>
  <c r="C20" i="31" l="1"/>
  <c r="E20" i="31"/>
  <c r="B19" i="32"/>
  <c r="D19" i="32"/>
  <c r="E45" i="31"/>
  <c r="C45" i="31"/>
  <c r="D44" i="32"/>
  <c r="B44" i="32"/>
  <c r="B45" i="32" l="1"/>
  <c r="D46" i="32" s="1"/>
  <c r="D45" i="32"/>
  <c r="E46" i="31"/>
  <c r="C46" i="31"/>
  <c r="E47" i="31" s="1"/>
  <c r="D20" i="32"/>
  <c r="B20" i="32"/>
  <c r="E21" i="31"/>
  <c r="C21" i="31"/>
  <c r="E22" i="31" s="1"/>
  <c r="D21" i="32" l="1"/>
  <c r="B21" i="32"/>
  <c r="D22" i="32" s="1"/>
</calcChain>
</file>

<file path=xl/sharedStrings.xml><?xml version="1.0" encoding="utf-8"?>
<sst xmlns="http://schemas.openxmlformats.org/spreadsheetml/2006/main" count="562" uniqueCount="192">
  <si>
    <t>（億円）</t>
    <rPh sb="1" eb="3">
      <t>オクエン</t>
    </rPh>
    <phoneticPr fontId="5"/>
  </si>
  <si>
    <t>船員保険</t>
  </si>
  <si>
    <t>保険料</t>
  </si>
  <si>
    <t>国庫負担</t>
  </si>
  <si>
    <t>その他</t>
  </si>
  <si>
    <t>１．決算状況</t>
    <rPh sb="2" eb="4">
      <t>ケッサン</t>
    </rPh>
    <rPh sb="4" eb="6">
      <t>ジョウキョウ</t>
    </rPh>
    <phoneticPr fontId="1"/>
  </si>
  <si>
    <t xml:space="preserve"> ① 収支状況</t>
    <rPh sb="3" eb="5">
      <t>シュウシ</t>
    </rPh>
    <rPh sb="5" eb="7">
      <t>ジョウキョウ</t>
    </rPh>
    <phoneticPr fontId="1"/>
  </si>
  <si>
    <t>健康保険</t>
    <rPh sb="0" eb="2">
      <t>ケンコウ</t>
    </rPh>
    <rPh sb="2" eb="4">
      <t>ホケン</t>
    </rPh>
    <phoneticPr fontId="1"/>
  </si>
  <si>
    <t>共済組合</t>
    <rPh sb="0" eb="2">
      <t>キョウサイ</t>
    </rPh>
    <rPh sb="2" eb="4">
      <t>クミアイ</t>
    </rPh>
    <phoneticPr fontId="1"/>
  </si>
  <si>
    <t>国保</t>
    <rPh sb="0" eb="2">
      <t>コクホ</t>
    </rPh>
    <phoneticPr fontId="1"/>
  </si>
  <si>
    <t>後期高齢者</t>
    <rPh sb="0" eb="2">
      <t>コウキ</t>
    </rPh>
    <rPh sb="2" eb="5">
      <t>コウレイシャ</t>
    </rPh>
    <phoneticPr fontId="1"/>
  </si>
  <si>
    <t>合計</t>
    <rPh sb="0" eb="2">
      <t>ゴウケイ</t>
    </rPh>
    <phoneticPr fontId="1"/>
  </si>
  <si>
    <t>協会けんぽ</t>
    <rPh sb="0" eb="2">
      <t>キョウカイ</t>
    </rPh>
    <phoneticPr fontId="1"/>
  </si>
  <si>
    <t>組合健保</t>
    <rPh sb="0" eb="2">
      <t>クミアイ</t>
    </rPh>
    <rPh sb="2" eb="4">
      <t>ケンポ</t>
    </rPh>
    <phoneticPr fontId="1"/>
  </si>
  <si>
    <t>国共済</t>
    <rPh sb="0" eb="1">
      <t>クニ</t>
    </rPh>
    <rPh sb="1" eb="3">
      <t>キョウサイ</t>
    </rPh>
    <phoneticPr fontId="1"/>
  </si>
  <si>
    <t>地共済</t>
    <rPh sb="0" eb="1">
      <t>チ</t>
    </rPh>
    <rPh sb="1" eb="3">
      <t>キョウサイ</t>
    </rPh>
    <phoneticPr fontId="1"/>
  </si>
  <si>
    <t>私学共済</t>
    <rPh sb="0" eb="2">
      <t>シガク</t>
    </rPh>
    <rPh sb="2" eb="4">
      <t>キョウサイ</t>
    </rPh>
    <phoneticPr fontId="1"/>
  </si>
  <si>
    <t>市町村国保</t>
    <rPh sb="0" eb="3">
      <t>シチョウソン</t>
    </rPh>
    <rPh sb="3" eb="5">
      <t>コクホ</t>
    </rPh>
    <phoneticPr fontId="1"/>
  </si>
  <si>
    <t>国保組合</t>
    <rPh sb="0" eb="2">
      <t>コクホ</t>
    </rPh>
    <phoneticPr fontId="1"/>
  </si>
  <si>
    <t>医療制度</t>
    <rPh sb="0" eb="2">
      <t>イリョウ</t>
    </rPh>
    <rPh sb="2" eb="4">
      <t>セイド</t>
    </rPh>
    <phoneticPr fontId="1"/>
  </si>
  <si>
    <t>中央社会保険医療協議会</t>
    <rPh sb="0" eb="2">
      <t>チュウオウ</t>
    </rPh>
    <rPh sb="2" eb="4">
      <t>シャカイ</t>
    </rPh>
    <rPh sb="4" eb="6">
      <t>ホケン</t>
    </rPh>
    <rPh sb="6" eb="8">
      <t>イリョウ</t>
    </rPh>
    <rPh sb="8" eb="11">
      <t>キョウギカイ</t>
    </rPh>
    <phoneticPr fontId="1"/>
  </si>
  <si>
    <t>－　令和５年　実施　－</t>
    <rPh sb="2" eb="4">
      <t>レイワ</t>
    </rPh>
    <rPh sb="5" eb="6">
      <t>ネン</t>
    </rPh>
    <rPh sb="7" eb="9">
      <t>ジッシ</t>
    </rPh>
    <phoneticPr fontId="1"/>
  </si>
  <si>
    <t>令和５年１１月</t>
    <rPh sb="0" eb="2">
      <t>レイワ</t>
    </rPh>
    <rPh sb="3" eb="4">
      <t>ネン</t>
    </rPh>
    <rPh sb="6" eb="7">
      <t>ガツ</t>
    </rPh>
    <phoneticPr fontId="1"/>
  </si>
  <si>
    <t>（１）令和３年度</t>
  </si>
  <si>
    <t>（１）令和３年度</t>
    <rPh sb="3" eb="5">
      <t>レイワ</t>
    </rPh>
    <rPh sb="6" eb="8">
      <t>ネンド</t>
    </rPh>
    <rPh sb="7" eb="8">
      <t>ド</t>
    </rPh>
    <phoneticPr fontId="1"/>
  </si>
  <si>
    <t>（２）令和４年度　－速報－</t>
  </si>
  <si>
    <t>経常収入</t>
  </si>
  <si>
    <t>都道府県負担</t>
  </si>
  <si>
    <t>市町村負担</t>
  </si>
  <si>
    <t>後期高齢者交付金</t>
  </si>
  <si>
    <t>前期高齢者交付金</t>
  </si>
  <si>
    <t>退職交付金</t>
  </si>
  <si>
    <t>合計</t>
  </si>
  <si>
    <t>経常支出</t>
  </si>
  <si>
    <t>保険給付費</t>
  </si>
  <si>
    <t>後期高齢者支援金</t>
  </si>
  <si>
    <t>前期高齢者納付金</t>
  </si>
  <si>
    <t>退職拠出金</t>
  </si>
  <si>
    <t>経常収支差　　Ａ</t>
  </si>
  <si>
    <t>（参考）２年度決算</t>
  </si>
  <si>
    <t>経常外収入</t>
  </si>
  <si>
    <t>経常外支出</t>
  </si>
  <si>
    <t>経常外収支差　Ｂ</t>
  </si>
  <si>
    <t>総収支差　Ｃ=Ａ+Ｂ</t>
  </si>
  <si>
    <t>その他　　　　Ｄ</t>
  </si>
  <si>
    <t xml:space="preserve"> ② 積立金等の状況</t>
  </si>
  <si>
    <t>前年度末積立金等</t>
  </si>
  <si>
    <t>当年度末積立金等</t>
  </si>
  <si>
    <t>増減</t>
  </si>
  <si>
    <t>（参考）　Ｃ＋Ｄ</t>
  </si>
  <si>
    <t xml:space="preserve"> ① 収支状況</t>
  </si>
  <si>
    <t>（億円）</t>
  </si>
  <si>
    <t>健康保険</t>
  </si>
  <si>
    <t>共済組合</t>
  </si>
  <si>
    <t>国保</t>
  </si>
  <si>
    <t>後期高齢者</t>
  </si>
  <si>
    <t>協会けんぽ</t>
  </si>
  <si>
    <t>組合健保</t>
  </si>
  <si>
    <t>国共済</t>
  </si>
  <si>
    <t>地共済</t>
  </si>
  <si>
    <t>私学共済</t>
  </si>
  <si>
    <t>市町村国保</t>
  </si>
  <si>
    <t>国保組合</t>
  </si>
  <si>
    <t>医療制度</t>
  </si>
  <si>
    <t>（参考）３年度決算</t>
  </si>
  <si>
    <t>適用状況</t>
  </si>
  <si>
    <t>保険者数</t>
  </si>
  <si>
    <t>被保険者数（万人）</t>
  </si>
  <si>
    <t>被扶養者数（万人）</t>
  </si>
  <si>
    <t>・</t>
  </si>
  <si>
    <t>　扶養率</t>
  </si>
  <si>
    <t>被保険者平均年齢</t>
  </si>
  <si>
    <t>82.9</t>
  </si>
  <si>
    <t>加入者平均年齢</t>
  </si>
  <si>
    <t>平均標準報酬月額（万円）</t>
  </si>
  <si>
    <t>平均賞与額（万円）</t>
  </si>
  <si>
    <t>平均保険料率（％）</t>
  </si>
  <si>
    <t>　事業主負担分</t>
  </si>
  <si>
    <t>　被保険者負担分</t>
  </si>
  <si>
    <t>被保険者一人当たり・
一世帯当たり保険料額（万円）</t>
  </si>
  <si>
    <t>加入者一人当たり保険料額（万円）</t>
  </si>
  <si>
    <t>保険給付状況</t>
  </si>
  <si>
    <t>給付費計</t>
  </si>
  <si>
    <t xml:space="preserve"> １．医療給付計</t>
  </si>
  <si>
    <t>（１）療養の給付等（現物給付）</t>
  </si>
  <si>
    <t>　　 診療費計</t>
  </si>
  <si>
    <t>…</t>
  </si>
  <si>
    <t>　　　 入院</t>
  </si>
  <si>
    <t>　　　 入院外</t>
  </si>
  <si>
    <t>　　　 歯科</t>
  </si>
  <si>
    <t>　　 調剤</t>
  </si>
  <si>
    <t>　　 入院時食事・生活療養</t>
  </si>
  <si>
    <t>　　 訪問看護</t>
  </si>
  <si>
    <t>　　 高額療養費（現物給付）</t>
  </si>
  <si>
    <t>（２）療養費等（現金給付）</t>
  </si>
  <si>
    <t>　　 療養費等</t>
  </si>
  <si>
    <t>　　　 補装具（再掲）</t>
  </si>
  <si>
    <t>　　　 柔道整復（再掲）</t>
  </si>
  <si>
    <t>　　　 はり・きゅう（再掲）</t>
  </si>
  <si>
    <t>　　　 あんま・マッサージ（再掲）</t>
  </si>
  <si>
    <t>　　 高額療養費</t>
  </si>
  <si>
    <t>　　 付加給付</t>
  </si>
  <si>
    <t xml:space="preserve"> ２．その他の給付</t>
  </si>
  <si>
    <t>※保険給付状況はすべて億円単位</t>
  </si>
  <si>
    <t>82.8</t>
  </si>
  <si>
    <t>(注１) 端数の関係上、合計及び収支差がずれることがある。</t>
    <rPh sb="5" eb="7">
      <t>ハスウ</t>
    </rPh>
    <rPh sb="8" eb="11">
      <t>カンケイジョウ</t>
    </rPh>
    <rPh sb="12" eb="14">
      <t>ゴウケイ</t>
    </rPh>
    <rPh sb="14" eb="15">
      <t>オヨ</t>
    </rPh>
    <rPh sb="16" eb="19">
      <t>シュウシサ</t>
    </rPh>
    <phoneticPr fontId="3"/>
  </si>
  <si>
    <t>(注３) 協会けんぽ及び船員保険は全国健康保険協会の会計と国の特別会計を合算した数値が計上されている。</t>
  </si>
  <si>
    <t>(注７) 市町村国保は、市町村の国保特別会計と都道府県の国保特別会計の合計額である。市町村国保の経常収入には、決算補てん等のための市町村一般会計の法定外繰入が含まれている。</t>
  </si>
  <si>
    <t>　　　 また、市町村国保の「その他」には、市町村と都道府県の特別会計間での出納にかかる額及び市町村における国庫支出金等の前年度精算額が含まれる。</t>
  </si>
  <si>
    <t>(注８) 国保及び後期高齢者医療制度について、翌年度に精算される国庫負担等の額を調整している。</t>
    <rPh sb="5" eb="7">
      <t>コクホ</t>
    </rPh>
    <rPh sb="7" eb="8">
      <t>オヨ</t>
    </rPh>
    <rPh sb="9" eb="11">
      <t>コウキ</t>
    </rPh>
    <rPh sb="11" eb="14">
      <t>コウレイシャ</t>
    </rPh>
    <rPh sb="14" eb="16">
      <t>イリョウ</t>
    </rPh>
    <rPh sb="16" eb="18">
      <t>セイド</t>
    </rPh>
    <rPh sb="23" eb="26">
      <t>ヨクネンド</t>
    </rPh>
    <rPh sb="27" eb="29">
      <t>セイサン</t>
    </rPh>
    <rPh sb="32" eb="34">
      <t>コッコ</t>
    </rPh>
    <rPh sb="34" eb="36">
      <t>フタン</t>
    </rPh>
    <rPh sb="36" eb="37">
      <t>トウ</t>
    </rPh>
    <rPh sb="38" eb="39">
      <t>ガク</t>
    </rPh>
    <rPh sb="40" eb="42">
      <t>チョウセイ</t>
    </rPh>
    <phoneticPr fontId="3"/>
  </si>
  <si>
    <t>(注９) 積立金等には繰越金を含む。また、国保の積立金については、介護が一体のものとなっており、医療分として区分されていないため計上していない。</t>
  </si>
  <si>
    <t>(注２) 前期高齢者交付金、後期高齢者支援金、前期高齢者納付金及び退職拠出金等については、当年度概算額と前々年度精算額を加えたものとなっており、令和３年度の実績に基づく精算は</t>
    <rPh sb="5" eb="7">
      <t>ゼンキ</t>
    </rPh>
    <rPh sb="7" eb="10">
      <t>コウレイシャ</t>
    </rPh>
    <rPh sb="10" eb="13">
      <t>コウフキン</t>
    </rPh>
    <rPh sb="14" eb="16">
      <t>コウキ</t>
    </rPh>
    <rPh sb="16" eb="19">
      <t>コウレイシャ</t>
    </rPh>
    <rPh sb="19" eb="21">
      <t>シエン</t>
    </rPh>
    <rPh sb="21" eb="22">
      <t>キン</t>
    </rPh>
    <rPh sb="23" eb="25">
      <t>ゼンキ</t>
    </rPh>
    <rPh sb="25" eb="28">
      <t>コウレイシャ</t>
    </rPh>
    <rPh sb="28" eb="31">
      <t>ノウフキン</t>
    </rPh>
    <rPh sb="31" eb="32">
      <t>オヨ</t>
    </rPh>
    <rPh sb="33" eb="35">
      <t>タイショク</t>
    </rPh>
    <rPh sb="35" eb="38">
      <t>キョシュツキン</t>
    </rPh>
    <rPh sb="38" eb="39">
      <t>トウ</t>
    </rPh>
    <rPh sb="45" eb="48">
      <t>トウネンド</t>
    </rPh>
    <rPh sb="48" eb="50">
      <t>ガイサン</t>
    </rPh>
    <rPh sb="50" eb="51">
      <t>ガク</t>
    </rPh>
    <rPh sb="52" eb="54">
      <t>ゼンゼン</t>
    </rPh>
    <rPh sb="54" eb="56">
      <t>ネンド</t>
    </rPh>
    <rPh sb="56" eb="58">
      <t>セイサン</t>
    </rPh>
    <rPh sb="58" eb="59">
      <t>ガク</t>
    </rPh>
    <rPh sb="60" eb="61">
      <t>クワ</t>
    </rPh>
    <rPh sb="71" eb="73">
      <t>レイワ</t>
    </rPh>
    <phoneticPr fontId="3"/>
  </si>
  <si>
    <t>　　　 令和５年度に行われる。</t>
    <rPh sb="4" eb="6">
      <t>レイワ</t>
    </rPh>
    <phoneticPr fontId="6"/>
  </si>
  <si>
    <t>(注５) 組合健保については、経常収入に調整保険料収入及び財政調整事業交付金を、経常支出に財政調整事業拠出金を算入すると、経常収支差は628億円になる。</t>
    <rPh sb="5" eb="7">
      <t>クミアイ</t>
    </rPh>
    <rPh sb="15" eb="17">
      <t>ケイジョウ</t>
    </rPh>
    <rPh sb="17" eb="19">
      <t>シュウニュウ</t>
    </rPh>
    <rPh sb="20" eb="22">
      <t>チョウセイ</t>
    </rPh>
    <rPh sb="22" eb="25">
      <t>ホケンリョウ</t>
    </rPh>
    <rPh sb="25" eb="27">
      <t>シュウニュウ</t>
    </rPh>
    <rPh sb="27" eb="28">
      <t>オヨ</t>
    </rPh>
    <rPh sb="29" eb="31">
      <t>ザイセイ</t>
    </rPh>
    <rPh sb="31" eb="33">
      <t>チョウセイ</t>
    </rPh>
    <rPh sb="33" eb="35">
      <t>ジギョウ</t>
    </rPh>
    <rPh sb="35" eb="38">
      <t>コウフキン</t>
    </rPh>
    <rPh sb="40" eb="42">
      <t>ケイジョウ</t>
    </rPh>
    <rPh sb="42" eb="44">
      <t>シシュツ</t>
    </rPh>
    <rPh sb="45" eb="47">
      <t>ザイセイ</t>
    </rPh>
    <rPh sb="47" eb="49">
      <t>チョウセイ</t>
    </rPh>
    <rPh sb="49" eb="51">
      <t>ジギョウ</t>
    </rPh>
    <rPh sb="51" eb="54">
      <t>キョシュツキン</t>
    </rPh>
    <rPh sb="55" eb="57">
      <t>サンニュウ</t>
    </rPh>
    <rPh sb="61" eb="63">
      <t>ケイジョウ</t>
    </rPh>
    <rPh sb="63" eb="66">
      <t>シュウシサ</t>
    </rPh>
    <rPh sb="70" eb="72">
      <t>オクエン</t>
    </rPh>
    <phoneticPr fontId="3"/>
  </si>
  <si>
    <t>(注６) 船員保険の経常収入及び経常支出には、職務上の給付及び災害保健福祉に係る給付が含まれない。また、経常収入に準備金戻入を算入すると、経常収支差は50億円になる。</t>
    <rPh sb="5" eb="7">
      <t>センイン</t>
    </rPh>
    <rPh sb="7" eb="9">
      <t>ホケン</t>
    </rPh>
    <rPh sb="10" eb="12">
      <t>ケイジョウ</t>
    </rPh>
    <rPh sb="12" eb="14">
      <t>シュウニュウ</t>
    </rPh>
    <rPh sb="14" eb="15">
      <t>オヨ</t>
    </rPh>
    <rPh sb="16" eb="18">
      <t>ケイジョウ</t>
    </rPh>
    <rPh sb="18" eb="20">
      <t>シシュツ</t>
    </rPh>
    <rPh sb="23" eb="25">
      <t>ショクム</t>
    </rPh>
    <rPh sb="25" eb="26">
      <t>ウエ</t>
    </rPh>
    <rPh sb="27" eb="29">
      <t>キュウフ</t>
    </rPh>
    <rPh sb="29" eb="30">
      <t>オヨ</t>
    </rPh>
    <rPh sb="31" eb="33">
      <t>サイガイ</t>
    </rPh>
    <rPh sb="33" eb="35">
      <t>ホケン</t>
    </rPh>
    <rPh sb="35" eb="37">
      <t>フクシ</t>
    </rPh>
    <rPh sb="38" eb="39">
      <t>カカ</t>
    </rPh>
    <rPh sb="40" eb="42">
      <t>キュウフ</t>
    </rPh>
    <rPh sb="43" eb="44">
      <t>フク</t>
    </rPh>
    <rPh sb="52" eb="54">
      <t>ケイジョウ</t>
    </rPh>
    <rPh sb="54" eb="56">
      <t>シュウニュウ</t>
    </rPh>
    <rPh sb="57" eb="60">
      <t>ジュンビキン</t>
    </rPh>
    <rPh sb="60" eb="62">
      <t>レイニュウ</t>
    </rPh>
    <rPh sb="63" eb="65">
      <t>サンニュウ</t>
    </rPh>
    <rPh sb="69" eb="71">
      <t>ケイジョウ</t>
    </rPh>
    <rPh sb="71" eb="74">
      <t>シュウシサ</t>
    </rPh>
    <rPh sb="77" eb="79">
      <t>オクエン</t>
    </rPh>
    <phoneticPr fontId="3"/>
  </si>
  <si>
    <t>　　　（国保全体（都道府県と市町村の合計）としての積立金は、市町村国保14,280億円、国保組合4,377億円である。）</t>
    <phoneticPr fontId="10"/>
  </si>
  <si>
    <t>　　　 また、令和３年度末に存在した健康保険組合の収支状況を集計しており、「その他 Ｄ」は令和３年度中に新設した健康保険組合に係る積立金の増加等である。</t>
    <rPh sb="18" eb="20">
      <t>ケンコウ</t>
    </rPh>
    <rPh sb="20" eb="22">
      <t>ホケン</t>
    </rPh>
    <rPh sb="22" eb="24">
      <t>クミアイ</t>
    </rPh>
    <rPh sb="25" eb="27">
      <t>シュウシ</t>
    </rPh>
    <rPh sb="27" eb="29">
      <t>ジョウキョウ</t>
    </rPh>
    <rPh sb="30" eb="32">
      <t>シュウケイ</t>
    </rPh>
    <rPh sb="40" eb="41">
      <t>タ</t>
    </rPh>
    <rPh sb="45" eb="47">
      <t>レイワ</t>
    </rPh>
    <rPh sb="52" eb="54">
      <t>シンセツ</t>
    </rPh>
    <rPh sb="56" eb="58">
      <t>ケンコウ</t>
    </rPh>
    <rPh sb="58" eb="60">
      <t>ホケン</t>
    </rPh>
    <rPh sb="60" eb="62">
      <t>クミアイ</t>
    </rPh>
    <rPh sb="63" eb="64">
      <t>カカ</t>
    </rPh>
    <rPh sb="69" eb="71">
      <t>ゾウカ</t>
    </rPh>
    <rPh sb="71" eb="72">
      <t>ナド</t>
    </rPh>
    <phoneticPr fontId="3"/>
  </si>
  <si>
    <t>(注１) 各制度の決算見込み等による速報値であるため、数値は変わり得る。</t>
    <rPh sb="1" eb="2">
      <t>チュウ</t>
    </rPh>
    <rPh sb="5" eb="8">
      <t>カクセイド</t>
    </rPh>
    <rPh sb="9" eb="11">
      <t>ケッサン</t>
    </rPh>
    <rPh sb="11" eb="13">
      <t>ミコ</t>
    </rPh>
    <rPh sb="14" eb="15">
      <t>トウ</t>
    </rPh>
    <rPh sb="18" eb="21">
      <t>ソクホウチ</t>
    </rPh>
    <rPh sb="27" eb="29">
      <t>スウチ</t>
    </rPh>
    <rPh sb="30" eb="31">
      <t>カ</t>
    </rPh>
    <rPh sb="33" eb="34">
      <t>エ</t>
    </rPh>
    <phoneticPr fontId="3"/>
  </si>
  <si>
    <t>(注２) 端数の関係上、合計及び収支差がずれることがある。</t>
    <rPh sb="5" eb="7">
      <t>ハスウ</t>
    </rPh>
    <rPh sb="8" eb="11">
      <t>カンケイジョウ</t>
    </rPh>
    <rPh sb="12" eb="14">
      <t>ゴウケイ</t>
    </rPh>
    <rPh sb="14" eb="15">
      <t>オヨ</t>
    </rPh>
    <rPh sb="16" eb="19">
      <t>シュウシサ</t>
    </rPh>
    <phoneticPr fontId="3"/>
  </si>
  <si>
    <t>(注４) 協会けんぽ及び船員保険は全国健康保険協会の会計と国の特別会計を合算した数値が計上されている。</t>
  </si>
  <si>
    <t>(注８) 市町村国保は、市町村の国保特別会計と都道府県の国保特別会計の合計額である。市町村国保の経常収入には、決算補てん等のための市町村一般会計の法定外繰入が含まれている。</t>
  </si>
  <si>
    <t>(注９) 国保及び後期高齢者医療制度について、翌年度に精算される国庫負担等の額を調整している。</t>
    <rPh sb="5" eb="7">
      <t>コクホ</t>
    </rPh>
    <rPh sb="7" eb="8">
      <t>オヨ</t>
    </rPh>
    <rPh sb="9" eb="11">
      <t>コウキ</t>
    </rPh>
    <rPh sb="11" eb="14">
      <t>コウレイシャ</t>
    </rPh>
    <rPh sb="14" eb="16">
      <t>イリョウ</t>
    </rPh>
    <rPh sb="16" eb="18">
      <t>セイド</t>
    </rPh>
    <rPh sb="23" eb="26">
      <t>ヨクネンド</t>
    </rPh>
    <rPh sb="27" eb="29">
      <t>セイサン</t>
    </rPh>
    <rPh sb="32" eb="34">
      <t>コッコ</t>
    </rPh>
    <rPh sb="34" eb="36">
      <t>フタン</t>
    </rPh>
    <rPh sb="36" eb="37">
      <t>トウ</t>
    </rPh>
    <rPh sb="38" eb="39">
      <t>ガク</t>
    </rPh>
    <rPh sb="40" eb="42">
      <t>チョウセイ</t>
    </rPh>
    <phoneticPr fontId="3"/>
  </si>
  <si>
    <t>(注10) 積立金等には繰越金を含む。また、国保の積立金については、介護が一体のものとなっており、医療分として区分されていないため計上していない。</t>
    <rPh sb="22" eb="24">
      <t>コクホ</t>
    </rPh>
    <rPh sb="25" eb="27">
      <t>ツミタテ</t>
    </rPh>
    <rPh sb="27" eb="28">
      <t>キン</t>
    </rPh>
    <rPh sb="34" eb="36">
      <t>カイゴ</t>
    </rPh>
    <rPh sb="49" eb="51">
      <t>イリョウ</t>
    </rPh>
    <rPh sb="51" eb="52">
      <t>ブン</t>
    </rPh>
    <rPh sb="55" eb="57">
      <t>クブン</t>
    </rPh>
    <rPh sb="65" eb="67">
      <t>ケイジョウ</t>
    </rPh>
    <phoneticPr fontId="3"/>
  </si>
  <si>
    <t>(注３) 前期高齢者交付金、後期高齢者支援金、前期高齢者納付金及び退職拠出金等については、当年度概算額と前々年度精算額を加えたものとなっており、令和４年度の実績に基づく精算は</t>
    <rPh sb="5" eb="7">
      <t>ゼンキ</t>
    </rPh>
    <rPh sb="7" eb="10">
      <t>コウレイシャ</t>
    </rPh>
    <rPh sb="10" eb="13">
      <t>コウフキン</t>
    </rPh>
    <rPh sb="14" eb="16">
      <t>コウキ</t>
    </rPh>
    <rPh sb="16" eb="19">
      <t>コウレイシャ</t>
    </rPh>
    <rPh sb="19" eb="21">
      <t>シエン</t>
    </rPh>
    <rPh sb="21" eb="22">
      <t>キン</t>
    </rPh>
    <rPh sb="23" eb="25">
      <t>ゼンキ</t>
    </rPh>
    <rPh sb="25" eb="28">
      <t>コウレイシャ</t>
    </rPh>
    <rPh sb="28" eb="31">
      <t>ノウフキン</t>
    </rPh>
    <rPh sb="31" eb="32">
      <t>オヨ</t>
    </rPh>
    <rPh sb="33" eb="35">
      <t>タイショク</t>
    </rPh>
    <rPh sb="35" eb="38">
      <t>キョシュツキン</t>
    </rPh>
    <rPh sb="38" eb="39">
      <t>トウ</t>
    </rPh>
    <rPh sb="45" eb="48">
      <t>トウネンド</t>
    </rPh>
    <rPh sb="48" eb="50">
      <t>ガイサン</t>
    </rPh>
    <rPh sb="50" eb="51">
      <t>ガク</t>
    </rPh>
    <rPh sb="52" eb="54">
      <t>ゼンゼン</t>
    </rPh>
    <rPh sb="54" eb="56">
      <t>ネンド</t>
    </rPh>
    <rPh sb="56" eb="58">
      <t>セイサン</t>
    </rPh>
    <rPh sb="58" eb="59">
      <t>ガク</t>
    </rPh>
    <rPh sb="60" eb="61">
      <t>クワ</t>
    </rPh>
    <rPh sb="72" eb="74">
      <t>レイワ</t>
    </rPh>
    <phoneticPr fontId="3"/>
  </si>
  <si>
    <t>(注５) 協会けんぽの経常外収入については、令和３年度末業務勘定剰余金が令和４年度決算に計上されている。</t>
    <rPh sb="5" eb="7">
      <t>キョウカイ</t>
    </rPh>
    <rPh sb="11" eb="14">
      <t>ケイジョウガイ</t>
    </rPh>
    <rPh sb="14" eb="16">
      <t>シュウニュウ</t>
    </rPh>
    <rPh sb="22" eb="24">
      <t>レイワ</t>
    </rPh>
    <rPh sb="25" eb="27">
      <t>ネンド</t>
    </rPh>
    <rPh sb="27" eb="28">
      <t>マツ</t>
    </rPh>
    <rPh sb="28" eb="30">
      <t>ギョウム</t>
    </rPh>
    <rPh sb="30" eb="32">
      <t>カンジョウ</t>
    </rPh>
    <rPh sb="32" eb="35">
      <t>ジョウヨキン</t>
    </rPh>
    <rPh sb="36" eb="38">
      <t>レイワ</t>
    </rPh>
    <rPh sb="39" eb="41">
      <t>ネンド</t>
    </rPh>
    <rPh sb="41" eb="43">
      <t>ケッサン</t>
    </rPh>
    <rPh sb="44" eb="46">
      <t>ケイジョウ</t>
    </rPh>
    <phoneticPr fontId="3"/>
  </si>
  <si>
    <t>(注７) 船員保険の経常収入及び経常支出には、職務上の給付及び災害保健福祉に係る給付が含まれない。また、経常収入に準備金戻入を算入すると、経常収支差は56億円になる。</t>
    <rPh sb="5" eb="7">
      <t>センイン</t>
    </rPh>
    <rPh sb="7" eb="9">
      <t>ホケン</t>
    </rPh>
    <rPh sb="10" eb="12">
      <t>ケイジョウ</t>
    </rPh>
    <rPh sb="12" eb="14">
      <t>シュウニュウ</t>
    </rPh>
    <rPh sb="14" eb="15">
      <t>オヨ</t>
    </rPh>
    <rPh sb="16" eb="18">
      <t>ケイジョウ</t>
    </rPh>
    <rPh sb="18" eb="20">
      <t>シシュツ</t>
    </rPh>
    <rPh sb="23" eb="25">
      <t>ショクム</t>
    </rPh>
    <rPh sb="25" eb="26">
      <t>ウエ</t>
    </rPh>
    <rPh sb="27" eb="29">
      <t>キュウフ</t>
    </rPh>
    <rPh sb="29" eb="30">
      <t>オヨ</t>
    </rPh>
    <rPh sb="31" eb="33">
      <t>サイガイ</t>
    </rPh>
    <rPh sb="33" eb="35">
      <t>ホケン</t>
    </rPh>
    <rPh sb="35" eb="37">
      <t>フクシ</t>
    </rPh>
    <rPh sb="38" eb="39">
      <t>カカ</t>
    </rPh>
    <rPh sb="40" eb="42">
      <t>キュウフ</t>
    </rPh>
    <rPh sb="43" eb="44">
      <t>フク</t>
    </rPh>
    <rPh sb="52" eb="54">
      <t>ケイジョウ</t>
    </rPh>
    <rPh sb="54" eb="56">
      <t>シュウニュウ</t>
    </rPh>
    <rPh sb="57" eb="60">
      <t>ジュンビキン</t>
    </rPh>
    <rPh sb="60" eb="62">
      <t>レイニュウ</t>
    </rPh>
    <rPh sb="63" eb="65">
      <t>サンニュウ</t>
    </rPh>
    <rPh sb="69" eb="71">
      <t>ケイジョウ</t>
    </rPh>
    <rPh sb="71" eb="74">
      <t>シュウシサ</t>
    </rPh>
    <rPh sb="77" eb="79">
      <t>オクエン</t>
    </rPh>
    <phoneticPr fontId="3"/>
  </si>
  <si>
    <t>　　　（国保全体（都道府県と市町村の合計）としての積立金は、市町村国保13,725億円、国保組合4,396億円である。）</t>
    <phoneticPr fontId="10"/>
  </si>
  <si>
    <t xml:space="preserve">  ～50</t>
  </si>
  <si>
    <t>50～60</t>
  </si>
  <si>
    <t>60～70</t>
  </si>
  <si>
    <t>70～80</t>
  </si>
  <si>
    <t>80～90</t>
  </si>
  <si>
    <t>90～100</t>
  </si>
  <si>
    <t>100～110</t>
  </si>
  <si>
    <t>110～</t>
  </si>
  <si>
    <t>‰</t>
  </si>
  <si>
    <t>～</t>
  </si>
  <si>
    <t>令和３年度</t>
  </si>
  <si>
    <t>２．適用及び保険給付状況</t>
  </si>
  <si>
    <t>(注１) 「保険者数」、「被保険者数」、「被扶養者数」、「扶養率」及び「平均標準報酬月額」は年度末時点の数字である。</t>
  </si>
  <si>
    <t>(注２) 「被保険者平均年齢」及び「加入者平均年齢」は９月末時点の数字である。</t>
  </si>
  <si>
    <t>(注３) 「平均賞与額」は年度中の賞与の総額を年度平均被保険者数で除したものである。</t>
  </si>
  <si>
    <t>(注４) 「平均保険料率」は各保険者の保険料率を単純平均したものであり、介護分は含まない。　</t>
  </si>
  <si>
    <t>(注５) 「被保険者一人当たり ・一世帯当たり保険料額」は、被用者保険については被保険者一人当たり保険料収入額、国保については一世帯当たりの保険料調定額である。また、各制度とも介護分は含まない。</t>
  </si>
  <si>
    <t>(注６) 「加入者一人当たり保険料額」は、被用者保険については加入者一人当たりの保険料収入額、国保及び後期高齢者医療制度については加入者一人当たり保険料調定額である。また、各制度とも介護分は含まない。</t>
  </si>
  <si>
    <t>(注７) 「保険給付状況」は各制度の事業状況報告から当該年度の給付として審査決定した給付額を集計したものである。</t>
  </si>
  <si>
    <t>(注８) 「入院時食事・生活療養」の差額支給分及び移送費は「療養費等」に含まれる。</t>
  </si>
  <si>
    <t>(注９) 高額介護合算療養費は「(２) 療養費等(現金給付) 」の「高額療養費」に含まれる。</t>
  </si>
  <si>
    <t>(注10) 協会けんぽの「被保険者数」、「被扶養者数」、「扶養率」及び「保険給付状況」には、健康保険法第３条第２項被保険者の適用分も含まれる。</t>
  </si>
  <si>
    <t>(注11) 健康保険、船員保険及び共済組合の高額療養費の現物給付分は診療費(入院、入院外及び歯科) に含まれる。</t>
  </si>
  <si>
    <t>(注12) 船員保険の「被保険者一人当たり保険料額」、「加入者一人当たり保険料額」及び「その他の給付」には職務上の給付及び災害保健福祉に係る給付は含まれない。</t>
  </si>
  <si>
    <t>(注13) 国保の「その他の給付」には医療給付に充てられた分も一部含まれる。</t>
  </si>
  <si>
    <t>(注１) 速報値であるため、数値は変わり得る。</t>
  </si>
  <si>
    <t>(注２) 「保険者数」、「被保険者数」、「被扶養者数」、「扶養率」及び「平均標準報酬月額」は年度末時点の数字である。</t>
  </si>
  <si>
    <t>(注３) 「被保険者平均年齢」及び「加入者平均年齢」は９月末時点の数字である。</t>
  </si>
  <si>
    <t>(注４) 「平均賞与額」は年度中の賞与の総額を年度平均被保険者数で除したものである。</t>
  </si>
  <si>
    <t>(注５) 「平均保険料率」は各保険者の保険料率を単純平均したものであり、介護分は含まない。</t>
  </si>
  <si>
    <t>(注６) 「被保険者一人当たり ・一世帯当たり保険料額」は、被用者保険については被保険者一人当たり保険料収入額、国保については一世帯当たりの保険料調定額である。また、各制度とも介護分は含まない。</t>
  </si>
  <si>
    <t>(注７) 「加入者一人当たり保険料額」は、被用者保険については加入者一人当たりの保険料収入額、国保及び後期高齢者医療制度については加入者一人当たり保険料調定額である。また、各制度とも介護分は含まない。</t>
  </si>
  <si>
    <t>(注８) 「保険給付状況」は各制度の事業状況報告から当該年度の給付として審査決定した給付額を集計したものである。</t>
  </si>
  <si>
    <t>(注９) 「入院時食事・生活療養」の差額支給分及び移送費は「療養費等」に含まれる。</t>
  </si>
  <si>
    <t>(注10) 高額介護合算療養費は「(２) 療養費等(現金給付) 」の「高額療養費」に含まれる。</t>
  </si>
  <si>
    <t>(注11) 協会けんぽの「被保険者数」、「被扶養者数」、「扶養率」及び「保険給付状況」には、健康保険法第３条第２項被保険者の適用分も含まれる。</t>
  </si>
  <si>
    <t>(注12) 健康保険、船員保険及び共済組合の高額療養費の現物給付分は診療費(入院、入院外及び歯科) に含まれる。</t>
  </si>
  <si>
    <t>(注13) 船員保険の「被保険者一人当たり保険料額」、「加入者一人当たり保険料額」及び「その他の給付」には職務上の給付及び災害保健福祉に係る給付は含まれない。</t>
  </si>
  <si>
    <t>(注14) 国保の「その他の給付」には医療給付に充てられた分も一部含まれる。</t>
  </si>
  <si>
    <t>（参考１）　保険料率と収支比率の相関状況</t>
    <rPh sb="1" eb="3">
      <t>サンコウ</t>
    </rPh>
    <rPh sb="6" eb="8">
      <t>ホケン</t>
    </rPh>
    <rPh sb="8" eb="10">
      <t>リョウリツ</t>
    </rPh>
    <rPh sb="11" eb="13">
      <t>シュウシ</t>
    </rPh>
    <rPh sb="13" eb="15">
      <t>ヒリツ</t>
    </rPh>
    <rPh sb="16" eb="18">
      <t>ソウカン</t>
    </rPh>
    <rPh sb="18" eb="20">
      <t>ジョウキョウ</t>
    </rPh>
    <phoneticPr fontId="24"/>
  </si>
  <si>
    <t>　</t>
    <phoneticPr fontId="24"/>
  </si>
  <si>
    <t>保険料率（　‰超～　‰以下）</t>
    <rPh sb="0" eb="3">
      <t>ホケンリョウ</t>
    </rPh>
    <rPh sb="3" eb="4">
      <t>リツ</t>
    </rPh>
    <rPh sb="7" eb="8">
      <t>コ</t>
    </rPh>
    <rPh sb="11" eb="13">
      <t>イカ</t>
    </rPh>
    <phoneticPr fontId="21"/>
  </si>
  <si>
    <t>平均
保険料率</t>
    <rPh sb="0" eb="2">
      <t>ヘイキン</t>
    </rPh>
    <rPh sb="3" eb="6">
      <t>ホケンリョウ</t>
    </rPh>
    <rPh sb="6" eb="7">
      <t>リツ</t>
    </rPh>
    <phoneticPr fontId="21"/>
  </si>
  <si>
    <t>合計</t>
    <rPh sb="0" eb="2">
      <t>ゴウケイ</t>
    </rPh>
    <phoneticPr fontId="21"/>
  </si>
  <si>
    <t>（再掲）
協会以下
の組合</t>
    <rPh sb="1" eb="3">
      <t>サイケイ</t>
    </rPh>
    <rPh sb="5" eb="7">
      <t>キョウカイ</t>
    </rPh>
    <rPh sb="7" eb="9">
      <t>イカ</t>
    </rPh>
    <rPh sb="11" eb="13">
      <t>クミアイ</t>
    </rPh>
    <phoneticPr fontId="21"/>
  </si>
  <si>
    <t>（再掲）
協会より
高い組合</t>
    <rPh sb="1" eb="3">
      <t>サイケイ</t>
    </rPh>
    <rPh sb="5" eb="7">
      <t>キョウカイ</t>
    </rPh>
    <rPh sb="10" eb="11">
      <t>タカ</t>
    </rPh>
    <rPh sb="12" eb="14">
      <t>クミアイ</t>
    </rPh>
    <phoneticPr fontId="21"/>
  </si>
  <si>
    <t>収支比率</t>
    <rPh sb="0" eb="2">
      <t>シュウシ</t>
    </rPh>
    <rPh sb="2" eb="4">
      <t>ヒリツ</t>
    </rPh>
    <phoneticPr fontId="21"/>
  </si>
  <si>
    <t>％超</t>
    <rPh sb="1" eb="2">
      <t>コ</t>
    </rPh>
    <phoneticPr fontId="21"/>
  </si>
  <si>
    <t>％以下</t>
    <rPh sb="1" eb="3">
      <t>イカ</t>
    </rPh>
    <phoneticPr fontId="21"/>
  </si>
  <si>
    <t>赤字組合←</t>
    <rPh sb="0" eb="2">
      <t>アカジ</t>
    </rPh>
    <rPh sb="2" eb="4">
      <t>クミアイ</t>
    </rPh>
    <phoneticPr fontId="21"/>
  </si>
  <si>
    <t>→黒字組合</t>
    <rPh sb="1" eb="3">
      <t>クロジ</t>
    </rPh>
    <rPh sb="3" eb="5">
      <t>クミアイ</t>
    </rPh>
    <phoneticPr fontId="21"/>
  </si>
  <si>
    <t>（再掲）赤字組合</t>
    <rPh sb="1" eb="3">
      <t>サイケイ</t>
    </rPh>
    <rPh sb="4" eb="6">
      <t>アカジ</t>
    </rPh>
    <rPh sb="6" eb="8">
      <t>クミアイ</t>
    </rPh>
    <phoneticPr fontId="21"/>
  </si>
  <si>
    <t>（再掲）黒字組合</t>
    <rPh sb="1" eb="3">
      <t>サイケイ</t>
    </rPh>
    <rPh sb="4" eb="6">
      <t>クロジ</t>
    </rPh>
    <rPh sb="6" eb="8">
      <t>クミアイ</t>
    </rPh>
    <phoneticPr fontId="21"/>
  </si>
  <si>
    <t>（参考２）　保険料率と財産比率の相関状況</t>
    <rPh sb="1" eb="3">
      <t>サンコウ</t>
    </rPh>
    <rPh sb="6" eb="8">
      <t>ホケン</t>
    </rPh>
    <rPh sb="8" eb="10">
      <t>リョウリツ</t>
    </rPh>
    <rPh sb="11" eb="13">
      <t>ザイサン</t>
    </rPh>
    <rPh sb="13" eb="15">
      <t>ヒリツ</t>
    </rPh>
    <rPh sb="16" eb="18">
      <t>ソウカン</t>
    </rPh>
    <rPh sb="18" eb="20">
      <t>ジョウキョウ</t>
    </rPh>
    <phoneticPr fontId="24"/>
  </si>
  <si>
    <t>財産比率</t>
    <phoneticPr fontId="21"/>
  </si>
  <si>
    <t>（参考）土地建物保有組合数</t>
    <rPh sb="1" eb="3">
      <t>サンコウ</t>
    </rPh>
    <rPh sb="4" eb="6">
      <t>トチ</t>
    </rPh>
    <rPh sb="6" eb="8">
      <t>タテモノ</t>
    </rPh>
    <rPh sb="8" eb="10">
      <t>ホユウ</t>
    </rPh>
    <rPh sb="10" eb="13">
      <t>クミアイスウ</t>
    </rPh>
    <phoneticPr fontId="24"/>
  </si>
  <si>
    <t>(注２)　収支比率＝経常支出／経常収入</t>
    <rPh sb="1" eb="2">
      <t>チュウ</t>
    </rPh>
    <rPh sb="5" eb="7">
      <t>シュウシ</t>
    </rPh>
    <rPh sb="7" eb="9">
      <t>ヒリツ</t>
    </rPh>
    <rPh sb="10" eb="12">
      <t>ケイジョウ</t>
    </rPh>
    <rPh sb="12" eb="14">
      <t>シシュツ</t>
    </rPh>
    <rPh sb="15" eb="17">
      <t>ケイジョウ</t>
    </rPh>
    <rPh sb="17" eb="19">
      <t>シュウニュウ</t>
    </rPh>
    <phoneticPr fontId="24"/>
  </si>
  <si>
    <t>(注１)　組合健保について集計。表中のグレー部分は、協会けんぽの保険料率（100‰）が含まれる階級。</t>
    <rPh sb="1" eb="2">
      <t>チュウ</t>
    </rPh>
    <rPh sb="5" eb="7">
      <t>クミアイ</t>
    </rPh>
    <rPh sb="7" eb="9">
      <t>ケンポ</t>
    </rPh>
    <rPh sb="13" eb="15">
      <t>シュウケイ</t>
    </rPh>
    <rPh sb="16" eb="18">
      <t>ヒョウチュウ</t>
    </rPh>
    <rPh sb="22" eb="24">
      <t>ブブン</t>
    </rPh>
    <phoneticPr fontId="24"/>
  </si>
  <si>
    <t>令和４年度　－速報－</t>
    <phoneticPr fontId="10"/>
  </si>
  <si>
    <t>(注２)　財産比率＝前年度末財産／（保険給付費＋納付金）</t>
    <rPh sb="1" eb="2">
      <t>チュウ</t>
    </rPh>
    <rPh sb="5" eb="7">
      <t>ザイサン</t>
    </rPh>
    <rPh sb="7" eb="9">
      <t>ヒリツ</t>
    </rPh>
    <rPh sb="10" eb="13">
      <t>ゼンネンド</t>
    </rPh>
    <rPh sb="13" eb="14">
      <t>マツ</t>
    </rPh>
    <rPh sb="14" eb="16">
      <t>ザイサン</t>
    </rPh>
    <rPh sb="18" eb="20">
      <t>ホケン</t>
    </rPh>
    <rPh sb="20" eb="22">
      <t>キュウフ</t>
    </rPh>
    <rPh sb="22" eb="23">
      <t>ヒ</t>
    </rPh>
    <rPh sb="24" eb="27">
      <t>ノウフキン</t>
    </rPh>
    <phoneticPr fontId="24"/>
  </si>
  <si>
    <t>　　　 令和６年度に行われる。</t>
    <rPh sb="4" eb="6">
      <t>レイワ</t>
    </rPh>
    <phoneticPr fontId="6"/>
  </si>
  <si>
    <t>(注４) 協会けんぽの経常外収入については、令和２年度末業務勘定剰余金が令和３年度決算に計上されている。</t>
    <rPh sb="5" eb="7">
      <t>キョウカイ</t>
    </rPh>
    <rPh sb="11" eb="14">
      <t>ケイジョウガイ</t>
    </rPh>
    <rPh sb="14" eb="16">
      <t>シュウニュウ</t>
    </rPh>
    <rPh sb="22" eb="24">
      <t>レイワ</t>
    </rPh>
    <rPh sb="25" eb="28">
      <t>ネンドマツ</t>
    </rPh>
    <rPh sb="26" eb="27">
      <t>ド</t>
    </rPh>
    <rPh sb="27" eb="28">
      <t>マツ</t>
    </rPh>
    <rPh sb="28" eb="30">
      <t>ギョウム</t>
    </rPh>
    <rPh sb="30" eb="32">
      <t>カンジョウ</t>
    </rPh>
    <rPh sb="32" eb="35">
      <t>ジョウヨキン</t>
    </rPh>
    <rPh sb="36" eb="38">
      <t>レイワ</t>
    </rPh>
    <rPh sb="39" eb="41">
      <t>ネンド</t>
    </rPh>
    <rPh sb="41" eb="43">
      <t>ケッサン</t>
    </rPh>
    <rPh sb="44" eb="46">
      <t>ケイジョウ</t>
    </rPh>
    <phoneticPr fontId="3"/>
  </si>
  <si>
    <t>(注６) 組合健保については、経常収入に調整保険料収入及び財政調整事業交付金を、経常支出に財政調整事業拠出金を算入すると、経常収支差は2,539億円になる。</t>
    <rPh sb="5" eb="7">
      <t>クミアイ</t>
    </rPh>
    <rPh sb="15" eb="17">
      <t>ケイジョウ</t>
    </rPh>
    <rPh sb="17" eb="19">
      <t>シュウニュウ</t>
    </rPh>
    <rPh sb="20" eb="22">
      <t>チョウセイ</t>
    </rPh>
    <rPh sb="22" eb="25">
      <t>ホケンリョウ</t>
    </rPh>
    <rPh sb="25" eb="27">
      <t>シュウニュウ</t>
    </rPh>
    <rPh sb="27" eb="28">
      <t>オヨ</t>
    </rPh>
    <rPh sb="29" eb="31">
      <t>ザイセイ</t>
    </rPh>
    <rPh sb="31" eb="33">
      <t>チョウセイ</t>
    </rPh>
    <rPh sb="33" eb="35">
      <t>ジギョウ</t>
    </rPh>
    <rPh sb="35" eb="38">
      <t>コウフキン</t>
    </rPh>
    <rPh sb="40" eb="42">
      <t>ケイジョウ</t>
    </rPh>
    <rPh sb="42" eb="44">
      <t>シシュツ</t>
    </rPh>
    <rPh sb="45" eb="47">
      <t>ザイセイ</t>
    </rPh>
    <rPh sb="47" eb="49">
      <t>チョウセイ</t>
    </rPh>
    <rPh sb="49" eb="51">
      <t>ジギョウ</t>
    </rPh>
    <rPh sb="51" eb="54">
      <t>キョシュツキン</t>
    </rPh>
    <rPh sb="55" eb="57">
      <t>サンニュウ</t>
    </rPh>
    <rPh sb="61" eb="63">
      <t>ケイジョウ</t>
    </rPh>
    <rPh sb="63" eb="66">
      <t>シュウシサ</t>
    </rPh>
    <rPh sb="72" eb="74">
      <t>オクエン</t>
    </rPh>
    <phoneticPr fontId="3"/>
  </si>
  <si>
    <t>　　　 また、令和４年度末に存在した健康保険組合の収支状況を集計しており、「その他 Ｄ」は令和４年度中に解散した健康保険組合に係る積立金の減少等である。</t>
    <rPh sb="18" eb="20">
      <t>ケンコウ</t>
    </rPh>
    <rPh sb="20" eb="22">
      <t>ホケン</t>
    </rPh>
    <rPh sb="22" eb="24">
      <t>クミアイ</t>
    </rPh>
    <rPh sb="25" eb="27">
      <t>シュウシ</t>
    </rPh>
    <rPh sb="27" eb="29">
      <t>ジョウキョウ</t>
    </rPh>
    <rPh sb="30" eb="32">
      <t>シュウケイ</t>
    </rPh>
    <rPh sb="40" eb="41">
      <t>タ</t>
    </rPh>
    <rPh sb="45" eb="47">
      <t>レイワ</t>
    </rPh>
    <rPh sb="56" eb="58">
      <t>ケンコウ</t>
    </rPh>
    <rPh sb="58" eb="60">
      <t>ホケン</t>
    </rPh>
    <rPh sb="60" eb="62">
      <t>クミアイ</t>
    </rPh>
    <rPh sb="63" eb="64">
      <t>カカ</t>
    </rPh>
    <rPh sb="69" eb="71">
      <t>ゲンショウ</t>
    </rPh>
    <rPh sb="71" eb="72">
      <t>ナド</t>
    </rPh>
    <phoneticPr fontId="3"/>
  </si>
  <si>
    <t>第２４回医療経済実態調査 （保険者調査） 報告</t>
    <rPh sb="0" eb="1">
      <t>ダイ</t>
    </rPh>
    <rPh sb="3" eb="4">
      <t>カイ</t>
    </rPh>
    <rPh sb="4" eb="6">
      <t>イリョウ</t>
    </rPh>
    <rPh sb="6" eb="8">
      <t>ケイザイ</t>
    </rPh>
    <rPh sb="8" eb="10">
      <t>ジッタイ</t>
    </rPh>
    <rPh sb="10" eb="12">
      <t>チョウサ</t>
    </rPh>
    <rPh sb="14" eb="17">
      <t>ホケンシャ</t>
    </rPh>
    <rPh sb="17" eb="19">
      <t>チョウサ</t>
    </rPh>
    <rPh sb="21" eb="23">
      <t>ホウコク</t>
    </rPh>
    <phoneticPr fontId="1"/>
  </si>
</sst>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7">
    <numFmt numFmtId="41" formatCode="_ * #,##0_ ;_ * \-#,##0_ ;_ * &quot;-&quot;_ ;_ @_ "/>
    <numFmt numFmtId="43" formatCode="_ * #,##0.00_ ;_ * \-#,##0.00_ ;_ * &quot;-&quot;??_ ;_ @_ "/>
    <numFmt numFmtId="176" formatCode="#,##0;&quot;▲&quot;#,##0;&quot;-&quot;"/>
    <numFmt numFmtId="177" formatCode="#,##0;[Red]&quot;▲&quot;#,##0;&quot;-&quot;"/>
    <numFmt numFmtId="178" formatCode="_ * #,##0.0_ ;_ * \-#,##0.0_ ;_ * &quot;-&quot;?_ ;_ @_ "/>
    <numFmt numFmtId="179" formatCode="#,##0;&quot;▲ &quot;#,##0;\-\ ;@"/>
    <numFmt numFmtId="180" formatCode="_ * #,##0_ ;_ * \-#,##0_ ;_ * &quot;&quot;_ ;_ @_ "/>
  </numFmts>
  <fonts count="25" x14ac:knownFonts="1">
    <font>
      <sz val="11"/>
      <color theme="1"/>
      <name val="ＭＳ Ｐゴシック"/>
      <family val="3"/>
      <charset val="128"/>
      <scheme val="minor"/>
    </font>
    <font>
      <sz val="6"/>
      <name val="ＭＳ Ｐゴシック"/>
      <family val="3"/>
      <charset val="128"/>
    </font>
    <font>
      <sz val="20"/>
      <name val="ＭＳ Ｐゴシック"/>
      <family val="3"/>
      <charset val="128"/>
    </font>
    <font>
      <sz val="20"/>
      <name val="ＭＳ ゴシック"/>
      <family val="3"/>
      <charset val="128"/>
    </font>
    <font>
      <sz val="11"/>
      <color indexed="9"/>
      <name val="ＭＳ Ｐゴシック"/>
      <family val="3"/>
      <charset val="128"/>
    </font>
    <font>
      <sz val="7"/>
      <name val="Terminal"/>
      <family val="3"/>
      <charset val="255"/>
    </font>
    <font>
      <sz val="6"/>
      <name val="ＭＳ Ｐゴシック"/>
      <family val="3"/>
      <charset val="128"/>
    </font>
    <font>
      <sz val="11"/>
      <color theme="1"/>
      <name val="ＭＳ Ｐゴシック"/>
      <family val="3"/>
      <charset val="128"/>
      <scheme val="minor"/>
    </font>
    <font>
      <sz val="11"/>
      <color theme="1"/>
      <name val="ＭＳ ゴシック"/>
      <family val="3"/>
      <charset val="128"/>
    </font>
    <font>
      <sz val="9"/>
      <color theme="1"/>
      <name val="ＭＳ Ｐゴシック"/>
      <family val="3"/>
      <charset val="128"/>
      <scheme val="minor"/>
    </font>
    <font>
      <sz val="6"/>
      <name val="ＭＳ Ｐゴシック"/>
      <family val="3"/>
      <charset val="128"/>
      <scheme val="minor"/>
    </font>
    <font>
      <sz val="16"/>
      <color theme="1"/>
      <name val="ＭＳ ゴシック"/>
      <family val="3"/>
      <charset val="128"/>
    </font>
    <font>
      <sz val="14"/>
      <color theme="1"/>
      <name val="ＭＳ ゴシック"/>
      <family val="3"/>
      <charset val="128"/>
    </font>
    <font>
      <sz val="12"/>
      <color theme="1"/>
      <name val="ＭＳ ゴシック"/>
      <family val="3"/>
      <charset val="128"/>
    </font>
    <font>
      <sz val="11"/>
      <color theme="1"/>
      <name val="ＭＳ 明朝"/>
      <family val="1"/>
      <charset val="128"/>
    </font>
    <font>
      <sz val="8"/>
      <color theme="1"/>
      <name val="ＭＳ ゴシック"/>
      <family val="3"/>
      <charset val="128"/>
    </font>
    <font>
      <sz val="9"/>
      <name val="ＭＳ ゴシック"/>
      <family val="3"/>
      <charset val="128"/>
    </font>
    <font>
      <sz val="11"/>
      <name val="ＭＳ 明朝"/>
      <family val="1"/>
      <charset val="128"/>
    </font>
    <font>
      <sz val="11"/>
      <name val="ＭＳ Ｐゴシック"/>
      <family val="3"/>
      <charset val="128"/>
      <scheme val="minor"/>
    </font>
    <font>
      <sz val="14"/>
      <name val="ＭＳ Ｐゴシック"/>
      <family val="3"/>
      <charset val="128"/>
      <scheme val="minor"/>
    </font>
    <font>
      <sz val="9"/>
      <name val="ＭＳ Ｐゴシック"/>
      <family val="3"/>
      <charset val="128"/>
      <scheme val="minor"/>
    </font>
    <font>
      <sz val="11"/>
      <color rgb="FFFA7D00"/>
      <name val="ＭＳ Ｐゴシック"/>
      <family val="2"/>
      <charset val="128"/>
      <scheme val="minor"/>
    </font>
    <font>
      <sz val="11"/>
      <name val="ＭＳ Ｐゴシック"/>
      <family val="2"/>
      <charset val="128"/>
      <scheme val="minor"/>
    </font>
    <font>
      <b/>
      <sz val="16"/>
      <name val="ＭＳ Ｐゴシック"/>
      <family val="3"/>
      <charset val="128"/>
      <scheme val="minor"/>
    </font>
    <font>
      <sz val="6"/>
      <name val="ＭＳ Ｐゴシック"/>
      <family val="2"/>
      <charset val="128"/>
      <scheme val="minor"/>
    </font>
  </fonts>
  <fills count="3">
    <fill>
      <patternFill patternType="none"/>
    </fill>
    <fill>
      <patternFill patternType="gray125"/>
    </fill>
    <fill>
      <patternFill patternType="solid">
        <fgColor theme="0" tint="-4.9989318521683403E-2"/>
        <bgColor indexed="64"/>
      </patternFill>
    </fill>
  </fills>
  <borders count="83">
    <border>
      <left/>
      <right/>
      <top/>
      <bottom/>
      <diagonal/>
    </border>
    <border>
      <left/>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right/>
      <top style="thin">
        <color indexed="64"/>
      </top>
      <bottom/>
      <diagonal/>
    </border>
    <border>
      <left/>
      <right/>
      <top/>
      <bottom style="thin">
        <color indexed="64"/>
      </bottom>
      <diagonal/>
    </border>
    <border>
      <left style="thin">
        <color indexed="64"/>
      </left>
      <right/>
      <top/>
      <bottom/>
      <diagonal/>
    </border>
    <border diagonalUp="1">
      <left style="thin">
        <color indexed="64"/>
      </left>
      <right style="thin">
        <color indexed="64"/>
      </right>
      <top style="thin">
        <color indexed="64"/>
      </top>
      <bottom/>
      <diagonal style="hair">
        <color indexed="64"/>
      </diagonal>
    </border>
    <border diagonalUp="1">
      <left style="thin">
        <color indexed="64"/>
      </left>
      <right style="thin">
        <color indexed="64"/>
      </right>
      <top/>
      <bottom/>
      <diagonal style="hair">
        <color indexed="64"/>
      </diagonal>
    </border>
    <border diagonalUp="1">
      <left style="thin">
        <color indexed="64"/>
      </left>
      <right style="thin">
        <color indexed="64"/>
      </right>
      <top/>
      <bottom style="thin">
        <color indexed="64"/>
      </bottom>
      <diagonal style="hair">
        <color indexed="64"/>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style="medium">
        <color indexed="64"/>
      </top>
      <bottom/>
      <diagonal/>
    </border>
    <border>
      <left style="medium">
        <color indexed="64"/>
      </left>
      <right/>
      <top/>
      <bottom style="thin">
        <color indexed="64"/>
      </bottom>
      <diagonal/>
    </border>
    <border>
      <left/>
      <right style="medium">
        <color indexed="64"/>
      </right>
      <top/>
      <bottom style="thin">
        <color indexed="64"/>
      </bottom>
      <diagonal/>
    </border>
    <border>
      <left style="medium">
        <color indexed="64"/>
      </left>
      <right style="hair">
        <color indexed="64"/>
      </right>
      <top style="thin">
        <color indexed="64"/>
      </top>
      <bottom/>
      <diagonal/>
    </border>
    <border>
      <left style="hair">
        <color indexed="64"/>
      </left>
      <right style="hair">
        <color indexed="64"/>
      </right>
      <top style="thin">
        <color indexed="64"/>
      </top>
      <bottom/>
      <diagonal/>
    </border>
    <border>
      <left style="hair">
        <color indexed="64"/>
      </left>
      <right/>
      <top style="thin">
        <color indexed="64"/>
      </top>
      <bottom/>
      <diagonal/>
    </border>
    <border>
      <left style="double">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medium">
        <color indexed="64"/>
      </right>
      <top/>
      <bottom/>
      <diagonal/>
    </border>
    <border>
      <left style="medium">
        <color indexed="64"/>
      </left>
      <right/>
      <top style="thin">
        <color indexed="64"/>
      </top>
      <bottom/>
      <diagonal/>
    </border>
    <border>
      <left/>
      <right style="medium">
        <color indexed="64"/>
      </right>
      <top style="thin">
        <color indexed="64"/>
      </top>
      <bottom/>
      <diagonal/>
    </border>
    <border>
      <left style="medium">
        <color indexed="64"/>
      </left>
      <right style="medium">
        <color indexed="64"/>
      </right>
      <top style="thin">
        <color indexed="64"/>
      </top>
      <bottom/>
      <diagonal/>
    </border>
    <border>
      <left style="medium">
        <color indexed="64"/>
      </left>
      <right/>
      <top/>
      <bottom/>
      <diagonal/>
    </border>
    <border>
      <left/>
      <right style="medium">
        <color indexed="64"/>
      </right>
      <top/>
      <bottom/>
      <diagonal/>
    </border>
    <border>
      <left style="medium">
        <color indexed="64"/>
      </left>
      <right style="hair">
        <color indexed="64"/>
      </right>
      <top/>
      <bottom/>
      <diagonal/>
    </border>
    <border>
      <left style="hair">
        <color indexed="64"/>
      </left>
      <right style="hair">
        <color indexed="64"/>
      </right>
      <top/>
      <bottom/>
      <diagonal/>
    </border>
    <border>
      <left style="hair">
        <color indexed="64"/>
      </left>
      <right/>
      <top/>
      <bottom/>
      <diagonal/>
    </border>
    <border>
      <left style="double">
        <color indexed="64"/>
      </left>
      <right style="thin">
        <color indexed="64"/>
      </right>
      <top/>
      <bottom/>
      <diagonal/>
    </border>
    <border>
      <left style="thin">
        <color indexed="64"/>
      </left>
      <right style="medium">
        <color indexed="64"/>
      </right>
      <top/>
      <bottom/>
      <diagonal/>
    </border>
    <border>
      <left style="medium">
        <color indexed="64"/>
      </left>
      <right style="hair">
        <color indexed="64"/>
      </right>
      <top/>
      <bottom style="thin">
        <color indexed="64"/>
      </bottom>
      <diagonal/>
    </border>
    <border>
      <left style="hair">
        <color indexed="64"/>
      </left>
      <right style="hair">
        <color indexed="64"/>
      </right>
      <top/>
      <bottom style="thin">
        <color indexed="64"/>
      </bottom>
      <diagonal/>
    </border>
    <border>
      <left style="hair">
        <color indexed="64"/>
      </left>
      <right/>
      <top/>
      <bottom style="thin">
        <color indexed="64"/>
      </bottom>
      <diagonal/>
    </border>
    <border>
      <left style="double">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medium">
        <color indexed="64"/>
      </right>
      <top/>
      <bottom style="thin">
        <color indexed="64"/>
      </bottom>
      <diagonal/>
    </border>
    <border>
      <left style="thin">
        <color indexed="64"/>
      </left>
      <right/>
      <top style="double">
        <color indexed="64"/>
      </top>
      <bottom style="thin">
        <color indexed="64"/>
      </bottom>
      <diagonal/>
    </border>
    <border>
      <left/>
      <right/>
      <top style="double">
        <color indexed="64"/>
      </top>
      <bottom style="thin">
        <color indexed="64"/>
      </bottom>
      <diagonal/>
    </border>
    <border>
      <left/>
      <right style="medium">
        <color indexed="64"/>
      </right>
      <top style="double">
        <color indexed="64"/>
      </top>
      <bottom style="thin">
        <color indexed="64"/>
      </bottom>
      <diagonal/>
    </border>
    <border>
      <left style="medium">
        <color indexed="64"/>
      </left>
      <right style="hair">
        <color indexed="64"/>
      </right>
      <top style="double">
        <color indexed="64"/>
      </top>
      <bottom style="thin">
        <color indexed="64"/>
      </bottom>
      <diagonal/>
    </border>
    <border>
      <left style="hair">
        <color indexed="64"/>
      </left>
      <right style="hair">
        <color indexed="64"/>
      </right>
      <top style="double">
        <color indexed="64"/>
      </top>
      <bottom style="thin">
        <color indexed="64"/>
      </bottom>
      <diagonal/>
    </border>
    <border>
      <left style="hair">
        <color indexed="64"/>
      </left>
      <right/>
      <top style="double">
        <color indexed="64"/>
      </top>
      <bottom style="thin">
        <color indexed="64"/>
      </bottom>
      <diagonal/>
    </border>
    <border>
      <left style="double">
        <color indexed="64"/>
      </left>
      <right style="thin">
        <color indexed="64"/>
      </right>
      <top style="double">
        <color indexed="64"/>
      </top>
      <bottom style="thin">
        <color indexed="64"/>
      </bottom>
      <diagonal/>
    </border>
    <border>
      <left style="thin">
        <color indexed="64"/>
      </left>
      <right style="medium">
        <color indexed="64"/>
      </right>
      <top style="double">
        <color indexed="64"/>
      </top>
      <bottom style="thin">
        <color indexed="64"/>
      </bottom>
      <diagonal/>
    </border>
    <border>
      <left style="medium">
        <color indexed="64"/>
      </left>
      <right style="medium">
        <color indexed="64"/>
      </right>
      <top style="double">
        <color indexed="64"/>
      </top>
      <bottom/>
      <diagonal/>
    </border>
    <border>
      <left/>
      <right style="medium">
        <color indexed="64"/>
      </right>
      <top style="thin">
        <color indexed="64"/>
      </top>
      <bottom style="thin">
        <color indexed="64"/>
      </bottom>
      <diagonal/>
    </border>
    <border>
      <left style="medium">
        <color indexed="64"/>
      </left>
      <right style="hair">
        <color indexed="64"/>
      </right>
      <top style="thin">
        <color indexed="64"/>
      </top>
      <bottom style="thin">
        <color indexed="64"/>
      </bottom>
      <diagonal/>
    </border>
    <border>
      <left style="hair">
        <color indexed="64"/>
      </left>
      <right style="hair">
        <color indexed="64"/>
      </right>
      <top style="thin">
        <color indexed="64"/>
      </top>
      <bottom style="thin">
        <color indexed="64"/>
      </bottom>
      <diagonal/>
    </border>
    <border>
      <left style="hair">
        <color indexed="64"/>
      </left>
      <right/>
      <top style="thin">
        <color indexed="64"/>
      </top>
      <bottom style="thin">
        <color indexed="64"/>
      </bottom>
      <diagonal/>
    </border>
    <border>
      <left style="double">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top/>
      <bottom style="medium">
        <color indexed="64"/>
      </bottom>
      <diagonal/>
    </border>
    <border>
      <left style="thin">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hair">
        <color indexed="64"/>
      </right>
      <top style="thin">
        <color indexed="64"/>
      </top>
      <bottom style="medium">
        <color indexed="64"/>
      </bottom>
      <diagonal/>
    </border>
    <border>
      <left style="hair">
        <color indexed="64"/>
      </left>
      <right style="hair">
        <color indexed="64"/>
      </right>
      <top style="thin">
        <color indexed="64"/>
      </top>
      <bottom style="medium">
        <color indexed="64"/>
      </bottom>
      <diagonal/>
    </border>
    <border>
      <left style="hair">
        <color indexed="64"/>
      </left>
      <right/>
      <top style="thin">
        <color indexed="64"/>
      </top>
      <bottom style="medium">
        <color indexed="64"/>
      </bottom>
      <diagonal/>
    </border>
    <border>
      <left style="double">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bottom style="medium">
        <color indexed="64"/>
      </bottom>
      <diagonal/>
    </border>
    <border>
      <left style="thin">
        <color indexed="64"/>
      </left>
      <right/>
      <top style="double">
        <color indexed="64"/>
      </top>
      <bottom/>
      <diagonal/>
    </border>
    <border>
      <left/>
      <right/>
      <top style="double">
        <color indexed="64"/>
      </top>
      <bottom/>
      <diagonal/>
    </border>
    <border>
      <left/>
      <right style="medium">
        <color indexed="64"/>
      </right>
      <top style="double">
        <color indexed="64"/>
      </top>
      <bottom/>
      <diagonal/>
    </border>
    <border>
      <left style="medium">
        <color indexed="64"/>
      </left>
      <right style="hair">
        <color indexed="64"/>
      </right>
      <top style="double">
        <color indexed="64"/>
      </top>
      <bottom/>
      <diagonal/>
    </border>
    <border>
      <left style="hair">
        <color indexed="64"/>
      </left>
      <right style="hair">
        <color indexed="64"/>
      </right>
      <top style="double">
        <color indexed="64"/>
      </top>
      <bottom/>
      <diagonal/>
    </border>
    <border>
      <left style="hair">
        <color indexed="64"/>
      </left>
      <right/>
      <top style="double">
        <color indexed="64"/>
      </top>
      <bottom/>
      <diagonal/>
    </border>
    <border>
      <left style="double">
        <color indexed="64"/>
      </left>
      <right style="thin">
        <color indexed="64"/>
      </right>
      <top style="double">
        <color indexed="64"/>
      </top>
      <bottom/>
      <diagonal/>
    </border>
    <border>
      <left style="thin">
        <color indexed="64"/>
      </left>
      <right style="medium">
        <color indexed="64"/>
      </right>
      <top style="double">
        <color indexed="64"/>
      </top>
      <bottom/>
      <diagonal/>
    </border>
    <border>
      <left style="medium">
        <color indexed="64"/>
      </left>
      <right/>
      <top style="thin">
        <color indexed="64"/>
      </top>
      <bottom style="medium">
        <color indexed="64"/>
      </bottom>
      <diagonal/>
    </border>
  </borders>
  <cellStyleXfs count="4">
    <xf numFmtId="0" fontId="0" fillId="0" borderId="0">
      <alignment vertical="center"/>
    </xf>
    <xf numFmtId="38" fontId="7" fillId="0" borderId="0" applyFont="0" applyFill="0" applyBorder="0" applyAlignment="0" applyProtection="0">
      <alignment vertical="center"/>
    </xf>
    <xf numFmtId="0" fontId="22" fillId="0" borderId="0">
      <alignment vertical="center"/>
    </xf>
    <xf numFmtId="3" fontId="22" fillId="0" borderId="0" applyFont="0" applyFill="0" applyBorder="0" applyAlignment="0" applyProtection="0">
      <alignment vertical="center"/>
    </xf>
  </cellStyleXfs>
  <cellXfs count="240">
    <xf numFmtId="0" fontId="0" fillId="0" borderId="0" xfId="0">
      <alignment vertical="center"/>
    </xf>
    <xf numFmtId="179" fontId="8" fillId="0" borderId="0" xfId="0" applyNumberFormat="1" applyFont="1" applyFill="1" applyBorder="1">
      <alignment vertical="center"/>
    </xf>
    <xf numFmtId="179" fontId="8" fillId="0" borderId="13" xfId="0" applyNumberFormat="1" applyFont="1" applyFill="1" applyBorder="1">
      <alignment vertical="center"/>
    </xf>
    <xf numFmtId="179" fontId="8" fillId="0" borderId="12" xfId="0" applyNumberFormat="1" applyFont="1" applyFill="1" applyBorder="1">
      <alignment vertical="center"/>
    </xf>
    <xf numFmtId="179" fontId="8" fillId="0" borderId="9" xfId="0" applyNumberFormat="1" applyFont="1" applyFill="1" applyBorder="1" applyAlignment="1">
      <alignment horizontal="right"/>
    </xf>
    <xf numFmtId="179" fontId="8" fillId="0" borderId="10" xfId="0" applyNumberFormat="1" applyFont="1" applyFill="1" applyBorder="1" applyAlignment="1">
      <alignment horizontal="right"/>
    </xf>
    <xf numFmtId="179" fontId="8" fillId="0" borderId="11" xfId="0" applyNumberFormat="1" applyFont="1" applyFill="1" applyBorder="1" applyAlignment="1">
      <alignment horizontal="right"/>
    </xf>
    <xf numFmtId="179" fontId="8" fillId="0" borderId="6" xfId="0" applyNumberFormat="1" applyFont="1" applyFill="1" applyBorder="1" applyAlignment="1">
      <alignment horizontal="right"/>
    </xf>
    <xf numFmtId="178" fontId="7" fillId="0" borderId="10" xfId="0" applyNumberFormat="1" applyFont="1" applyFill="1" applyBorder="1" applyAlignment="1">
      <alignment horizontal="right" vertical="center"/>
    </xf>
    <xf numFmtId="178" fontId="7" fillId="0" borderId="10" xfId="1" applyNumberFormat="1" applyFont="1" applyFill="1" applyBorder="1" applyAlignment="1">
      <alignment horizontal="right" vertical="center"/>
    </xf>
    <xf numFmtId="178" fontId="7" fillId="0" borderId="11" xfId="0" applyNumberFormat="1" applyFont="1" applyFill="1" applyBorder="1" applyAlignment="1">
      <alignment horizontal="right" vertical="center"/>
    </xf>
    <xf numFmtId="178" fontId="7" fillId="0" borderId="11" xfId="1" applyNumberFormat="1" applyFont="1" applyFill="1" applyBorder="1" applyAlignment="1">
      <alignment horizontal="right" vertical="center"/>
    </xf>
    <xf numFmtId="43" fontId="7" fillId="0" borderId="11" xfId="0" applyNumberFormat="1" applyFont="1" applyFill="1" applyBorder="1" applyAlignment="1">
      <alignment horizontal="right" vertical="center"/>
    </xf>
    <xf numFmtId="43" fontId="7" fillId="0" borderId="11" xfId="1" applyNumberFormat="1" applyFont="1" applyFill="1" applyBorder="1" applyAlignment="1">
      <alignment horizontal="right" vertical="center"/>
    </xf>
    <xf numFmtId="41" fontId="0" fillId="0" borderId="11" xfId="0" applyNumberFormat="1" applyFont="1" applyFill="1" applyBorder="1" applyAlignment="1">
      <alignment horizontal="right" vertical="center"/>
    </xf>
    <xf numFmtId="41" fontId="7" fillId="0" borderId="10" xfId="1" applyNumberFormat="1" applyFont="1" applyFill="1" applyBorder="1" applyAlignment="1">
      <alignment horizontal="right" vertical="center"/>
    </xf>
    <xf numFmtId="41" fontId="7" fillId="0" borderId="11" xfId="0" applyNumberFormat="1" applyFont="1" applyFill="1" applyBorder="1" applyAlignment="1">
      <alignment horizontal="right" vertical="center"/>
    </xf>
    <xf numFmtId="41" fontId="7" fillId="0" borderId="11" xfId="1" applyNumberFormat="1" applyFont="1" applyFill="1" applyBorder="1" applyAlignment="1">
      <alignment horizontal="right" vertical="center"/>
    </xf>
    <xf numFmtId="0" fontId="11" fillId="0" borderId="0" xfId="0" applyFont="1" applyFill="1" applyAlignment="1">
      <alignment vertical="center"/>
    </xf>
    <xf numFmtId="0" fontId="0" fillId="0" borderId="0" xfId="0">
      <alignment vertical="center"/>
    </xf>
    <xf numFmtId="0" fontId="2" fillId="0" borderId="0" xfId="0" applyFont="1" applyAlignment="1">
      <alignment horizontal="center" vertical="center"/>
    </xf>
    <xf numFmtId="0" fontId="0" fillId="0" borderId="0" xfId="0" applyAlignment="1">
      <alignment vertical="center"/>
    </xf>
    <xf numFmtId="0" fontId="2" fillId="0" borderId="0" xfId="0" quotePrefix="1" applyFont="1" applyAlignment="1">
      <alignment vertical="center"/>
    </xf>
    <xf numFmtId="0" fontId="2" fillId="0" borderId="0" xfId="0" applyFont="1" applyAlignment="1">
      <alignment vertical="center"/>
    </xf>
    <xf numFmtId="0" fontId="3" fillId="0" borderId="0" xfId="0" applyFont="1" applyAlignment="1">
      <alignment vertical="center"/>
    </xf>
    <xf numFmtId="0" fontId="4" fillId="0" borderId="0" xfId="0" applyFont="1">
      <alignment vertical="center"/>
    </xf>
    <xf numFmtId="0" fontId="8" fillId="0" borderId="6" xfId="0" applyFont="1" applyFill="1" applyBorder="1" applyAlignment="1">
      <alignment horizontal="center" vertical="center" shrinkToFit="1"/>
    </xf>
    <xf numFmtId="0" fontId="8" fillId="0" borderId="9" xfId="0" applyFont="1" applyFill="1" applyBorder="1" applyAlignment="1">
      <alignment horizontal="center" vertical="center"/>
    </xf>
    <xf numFmtId="0" fontId="8" fillId="0" borderId="10" xfId="0" applyFont="1" applyFill="1" applyBorder="1" applyAlignment="1">
      <alignment horizontal="center" vertical="center" shrinkToFit="1"/>
    </xf>
    <xf numFmtId="0" fontId="9" fillId="0" borderId="0" xfId="0" applyFont="1" applyFill="1" applyBorder="1">
      <alignment vertical="center"/>
    </xf>
    <xf numFmtId="0" fontId="9" fillId="0" borderId="0" xfId="0" applyFont="1">
      <alignment vertical="center"/>
    </xf>
    <xf numFmtId="0" fontId="8" fillId="0" borderId="4" xfId="0" applyFont="1" applyFill="1" applyBorder="1" applyAlignment="1">
      <alignment horizontal="center" vertical="center"/>
    </xf>
    <xf numFmtId="0" fontId="8" fillId="0" borderId="1" xfId="0" applyFont="1" applyFill="1" applyBorder="1" applyAlignment="1">
      <alignment horizontal="center" vertical="center"/>
    </xf>
    <xf numFmtId="0" fontId="12" fillId="0" borderId="0" xfId="0" applyFont="1" applyFill="1" applyAlignment="1">
      <alignment vertical="center"/>
    </xf>
    <xf numFmtId="0" fontId="11" fillId="0" borderId="0" xfId="0" applyFont="1" applyFill="1" applyAlignment="1">
      <alignment horizontal="left" vertical="center"/>
    </xf>
    <xf numFmtId="0" fontId="7" fillId="0" borderId="0" xfId="0" applyFont="1">
      <alignment vertical="center"/>
    </xf>
    <xf numFmtId="0" fontId="13" fillId="0" borderId="0" xfId="0" applyFont="1" applyFill="1" applyAlignment="1">
      <alignment horizontal="left" vertical="center"/>
    </xf>
    <xf numFmtId="0" fontId="13" fillId="0" borderId="0" xfId="0" applyFont="1" applyFill="1" applyAlignment="1">
      <alignment vertical="center"/>
    </xf>
    <xf numFmtId="0" fontId="12" fillId="0" borderId="0" xfId="0" applyFont="1" applyFill="1" applyAlignment="1">
      <alignment horizontal="center" vertical="center"/>
    </xf>
    <xf numFmtId="0" fontId="8" fillId="0" borderId="0" xfId="0" applyFont="1" applyFill="1" applyAlignment="1">
      <alignment horizontal="right" vertical="center"/>
    </xf>
    <xf numFmtId="0" fontId="8" fillId="0" borderId="2" xfId="0" applyFont="1" applyFill="1" applyBorder="1" applyAlignment="1"/>
    <xf numFmtId="0" fontId="8" fillId="0" borderId="3" xfId="0" applyFont="1" applyFill="1" applyBorder="1" applyAlignment="1"/>
    <xf numFmtId="0" fontId="8" fillId="0" borderId="4" xfId="0" applyFont="1" applyFill="1" applyBorder="1" applyAlignment="1">
      <alignment horizontal="centerContinuous"/>
    </xf>
    <xf numFmtId="0" fontId="8" fillId="0" borderId="1" xfId="0" applyFont="1" applyFill="1" applyBorder="1" applyAlignment="1">
      <alignment horizontal="centerContinuous"/>
    </xf>
    <xf numFmtId="0" fontId="8" fillId="0" borderId="5" xfId="0" applyFont="1" applyFill="1" applyBorder="1" applyAlignment="1">
      <alignment horizontal="centerContinuous"/>
    </xf>
    <xf numFmtId="0" fontId="8" fillId="0" borderId="6" xfId="0" applyFont="1" applyFill="1" applyBorder="1" applyAlignment="1">
      <alignment horizontal="center"/>
    </xf>
    <xf numFmtId="0" fontId="14" fillId="0" borderId="0" xfId="0" applyFont="1" applyFill="1" applyAlignment="1"/>
    <xf numFmtId="0" fontId="8" fillId="0" borderId="7" xfId="0" applyFont="1" applyFill="1" applyBorder="1" applyAlignment="1"/>
    <xf numFmtId="0" fontId="8" fillId="0" borderId="8" xfId="0" applyFont="1" applyFill="1" applyBorder="1" applyAlignment="1"/>
    <xf numFmtId="0" fontId="8" fillId="0" borderId="9" xfId="0" applyFont="1" applyFill="1" applyBorder="1" applyAlignment="1">
      <alignment horizontal="center"/>
    </xf>
    <xf numFmtId="0" fontId="8" fillId="0" borderId="4" xfId="0" applyFont="1" applyFill="1" applyBorder="1" applyAlignment="1">
      <alignment horizontal="center"/>
    </xf>
    <xf numFmtId="0" fontId="8" fillId="0" borderId="5" xfId="0" applyFont="1" applyFill="1" applyBorder="1" applyAlignment="1">
      <alignment horizontal="center"/>
    </xf>
    <xf numFmtId="0" fontId="8" fillId="0" borderId="10" xfId="0" applyFont="1" applyFill="1" applyBorder="1" applyAlignment="1">
      <alignment horizontal="center"/>
    </xf>
    <xf numFmtId="0" fontId="8" fillId="0" borderId="6" xfId="0" applyFont="1" applyFill="1" applyBorder="1" applyAlignment="1"/>
    <xf numFmtId="0" fontId="8" fillId="0" borderId="11" xfId="0" applyFont="1" applyFill="1" applyBorder="1" applyAlignment="1"/>
    <xf numFmtId="0" fontId="8" fillId="0" borderId="10" xfId="0" applyFont="1" applyFill="1" applyBorder="1" applyAlignment="1"/>
    <xf numFmtId="0" fontId="14" fillId="0" borderId="0" xfId="0" applyFont="1" applyFill="1" applyAlignment="1"/>
    <xf numFmtId="0" fontId="8" fillId="0" borderId="9" xfId="0" applyFont="1" applyFill="1" applyBorder="1" applyAlignment="1"/>
    <xf numFmtId="0" fontId="8" fillId="0" borderId="5" xfId="0" applyFont="1" applyFill="1" applyBorder="1" applyAlignment="1"/>
    <xf numFmtId="0" fontId="8" fillId="0" borderId="3" xfId="0" applyFont="1" applyFill="1" applyBorder="1" applyAlignment="1">
      <alignment wrapText="1"/>
    </xf>
    <xf numFmtId="0" fontId="8" fillId="0" borderId="4" xfId="0" applyFont="1" applyFill="1" applyBorder="1" applyAlignment="1"/>
    <xf numFmtId="176" fontId="14" fillId="0" borderId="0" xfId="0" applyNumberFormat="1" applyFont="1" applyFill="1" applyAlignment="1"/>
    <xf numFmtId="0" fontId="8" fillId="0" borderId="12" xfId="0" applyFont="1" applyFill="1" applyBorder="1" applyAlignment="1"/>
    <xf numFmtId="0" fontId="8" fillId="0" borderId="13" xfId="0" applyFont="1" applyFill="1" applyBorder="1" applyAlignment="1"/>
    <xf numFmtId="0" fontId="15" fillId="0" borderId="0" xfId="0" applyFont="1" applyFill="1" applyAlignment="1"/>
    <xf numFmtId="177" fontId="15" fillId="0" borderId="0" xfId="0" applyNumberFormat="1" applyFont="1" applyFill="1" applyAlignment="1"/>
    <xf numFmtId="0" fontId="15" fillId="0" borderId="0" xfId="0" applyFont="1" applyFill="1">
      <alignment vertical="center"/>
    </xf>
    <xf numFmtId="0" fontId="8" fillId="0" borderId="0" xfId="0" applyFont="1" applyFill="1">
      <alignment vertical="center"/>
    </xf>
    <xf numFmtId="0" fontId="8" fillId="0" borderId="0" xfId="0" applyFont="1" applyFill="1" applyAlignment="1"/>
    <xf numFmtId="0" fontId="8" fillId="0" borderId="6" xfId="0" applyFont="1" applyFill="1" applyBorder="1" applyAlignment="1">
      <alignment horizontal="centerContinuous"/>
    </xf>
    <xf numFmtId="0" fontId="8" fillId="0" borderId="9" xfId="0" applyFont="1" applyFill="1" applyBorder="1" applyAlignment="1">
      <alignment horizontal="centerContinuous"/>
    </xf>
    <xf numFmtId="0" fontId="8" fillId="0" borderId="10" xfId="0" applyFont="1" applyFill="1" applyBorder="1" applyAlignment="1">
      <alignment horizontal="centerContinuous"/>
    </xf>
    <xf numFmtId="0" fontId="7" fillId="0" borderId="0" xfId="0" applyFont="1" applyFill="1">
      <alignment vertical="center"/>
    </xf>
    <xf numFmtId="0" fontId="11" fillId="0" borderId="0" xfId="0" applyFont="1" applyFill="1" applyAlignment="1">
      <alignment horizontal="left" vertical="center"/>
    </xf>
    <xf numFmtId="0" fontId="13" fillId="0" borderId="0" xfId="0" applyFont="1" applyFill="1" applyAlignment="1">
      <alignment horizontal="left" vertical="center"/>
    </xf>
    <xf numFmtId="0" fontId="7" fillId="0" borderId="0" xfId="0" applyFont="1">
      <alignment vertical="center"/>
    </xf>
    <xf numFmtId="0" fontId="7" fillId="0" borderId="13" xfId="0" applyFont="1" applyBorder="1">
      <alignment vertical="center"/>
    </xf>
    <xf numFmtId="0" fontId="7" fillId="0" borderId="0" xfId="0" applyFont="1" applyBorder="1">
      <alignment vertical="center"/>
    </xf>
    <xf numFmtId="0" fontId="7" fillId="0" borderId="14" xfId="0" applyFont="1" applyBorder="1">
      <alignment vertical="center"/>
    </xf>
    <xf numFmtId="0" fontId="7" fillId="0" borderId="7" xfId="0" applyFont="1" applyBorder="1">
      <alignment vertical="center"/>
    </xf>
    <xf numFmtId="0" fontId="7" fillId="0" borderId="14" xfId="0" applyFont="1" applyFill="1" applyBorder="1">
      <alignment vertical="center"/>
    </xf>
    <xf numFmtId="0" fontId="7" fillId="0" borderId="14" xfId="0" applyFont="1" applyFill="1" applyBorder="1" applyAlignment="1">
      <alignment vertical="center" wrapText="1"/>
    </xf>
    <xf numFmtId="0" fontId="7" fillId="0" borderId="7" xfId="0" applyFont="1" applyBorder="1" applyAlignment="1">
      <alignment vertical="center" wrapText="1"/>
    </xf>
    <xf numFmtId="0" fontId="7" fillId="0" borderId="0" xfId="0" applyFont="1" applyFill="1" applyBorder="1">
      <alignment vertical="center"/>
    </xf>
    <xf numFmtId="0" fontId="7" fillId="0" borderId="0" xfId="0" applyFont="1" applyFill="1">
      <alignment vertical="center"/>
    </xf>
    <xf numFmtId="0" fontId="7" fillId="0" borderId="13" xfId="0" applyFont="1" applyFill="1" applyBorder="1">
      <alignment vertical="center"/>
    </xf>
    <xf numFmtId="0" fontId="7" fillId="0" borderId="7" xfId="0" applyFont="1" applyFill="1" applyBorder="1">
      <alignment vertical="center"/>
    </xf>
    <xf numFmtId="0" fontId="7" fillId="0" borderId="7" xfId="0" applyFont="1" applyFill="1" applyBorder="1" applyAlignment="1">
      <alignment vertical="center" wrapText="1"/>
    </xf>
    <xf numFmtId="0" fontId="9" fillId="0" borderId="0" xfId="0" applyFont="1" applyFill="1">
      <alignment vertical="center"/>
    </xf>
    <xf numFmtId="0" fontId="11" fillId="0" borderId="0" xfId="0" applyFont="1" applyFill="1" applyAlignment="1">
      <alignment horizontal="left" vertical="center"/>
    </xf>
    <xf numFmtId="0" fontId="16" fillId="0" borderId="0" xfId="0" applyFont="1" applyFill="1" applyAlignment="1"/>
    <xf numFmtId="0" fontId="17" fillId="0" borderId="0" xfId="0" applyFont="1" applyFill="1" applyAlignment="1"/>
    <xf numFmtId="0" fontId="23" fillId="0" borderId="0" xfId="2" applyFont="1">
      <alignment vertical="center"/>
    </xf>
    <xf numFmtId="0" fontId="18" fillId="0" borderId="0" xfId="2" applyFont="1">
      <alignment vertical="center"/>
    </xf>
    <xf numFmtId="0" fontId="19" fillId="0" borderId="0" xfId="2" applyFont="1">
      <alignment vertical="center"/>
    </xf>
    <xf numFmtId="0" fontId="18" fillId="0" borderId="18" xfId="2" applyFont="1" applyBorder="1">
      <alignment vertical="center"/>
    </xf>
    <xf numFmtId="0" fontId="18" fillId="0" borderId="19" xfId="2" applyFont="1" applyBorder="1">
      <alignment vertical="center"/>
    </xf>
    <xf numFmtId="0" fontId="18" fillId="0" borderId="20" xfId="2" applyFont="1" applyBorder="1">
      <alignment vertical="center"/>
    </xf>
    <xf numFmtId="0" fontId="18" fillId="0" borderId="25" xfId="2" applyFont="1" applyBorder="1">
      <alignment vertical="center"/>
    </xf>
    <xf numFmtId="0" fontId="18" fillId="0" borderId="13" xfId="2" applyFont="1" applyBorder="1">
      <alignment vertical="center"/>
    </xf>
    <xf numFmtId="0" fontId="18" fillId="0" borderId="26" xfId="2" applyFont="1" applyBorder="1">
      <alignment vertical="center"/>
    </xf>
    <xf numFmtId="0" fontId="18" fillId="0" borderId="27" xfId="2" applyFont="1" applyBorder="1" applyAlignment="1">
      <alignment horizontal="center" vertical="center"/>
    </xf>
    <xf numFmtId="0" fontId="18" fillId="0" borderId="28" xfId="2" applyFont="1" applyBorder="1" applyAlignment="1">
      <alignment horizontal="center" vertical="center"/>
    </xf>
    <xf numFmtId="0" fontId="18" fillId="2" borderId="28" xfId="2" applyFont="1" applyFill="1" applyBorder="1" applyAlignment="1">
      <alignment horizontal="center" vertical="center"/>
    </xf>
    <xf numFmtId="0" fontId="18" fillId="0" borderId="29" xfId="2" applyFont="1" applyBorder="1" applyAlignment="1">
      <alignment horizontal="center" vertical="center"/>
    </xf>
    <xf numFmtId="0" fontId="18" fillId="0" borderId="30" xfId="2" applyFont="1" applyBorder="1" applyAlignment="1">
      <alignment horizontal="center" vertical="center"/>
    </xf>
    <xf numFmtId="0" fontId="18" fillId="0" borderId="2" xfId="2" applyFont="1" applyBorder="1" applyAlignment="1">
      <alignment horizontal="center" vertical="center" wrapText="1"/>
    </xf>
    <xf numFmtId="0" fontId="18" fillId="0" borderId="31" xfId="2" applyFont="1" applyBorder="1" applyAlignment="1">
      <alignment horizontal="center" vertical="center" wrapText="1"/>
    </xf>
    <xf numFmtId="0" fontId="18" fillId="0" borderId="12" xfId="2" applyFont="1" applyBorder="1">
      <alignment vertical="center"/>
    </xf>
    <xf numFmtId="0" fontId="18" fillId="0" borderId="2" xfId="2" applyFont="1" applyBorder="1" applyAlignment="1">
      <alignment horizontal="center" vertical="center"/>
    </xf>
    <xf numFmtId="0" fontId="18" fillId="0" borderId="12" xfId="2" applyFont="1" applyBorder="1" applyAlignment="1">
      <alignment horizontal="center" vertical="center"/>
    </xf>
    <xf numFmtId="0" fontId="18" fillId="0" borderId="34" xfId="2" applyFont="1" applyBorder="1" applyAlignment="1">
      <alignment horizontal="center" vertical="center"/>
    </xf>
    <xf numFmtId="0" fontId="18" fillId="0" borderId="27" xfId="2" applyFont="1" applyBorder="1">
      <alignment vertical="center"/>
    </xf>
    <xf numFmtId="0" fontId="18" fillId="0" borderId="28" xfId="2" applyFont="1" applyBorder="1">
      <alignment vertical="center"/>
    </xf>
    <xf numFmtId="0" fontId="18" fillId="2" borderId="28" xfId="2" applyFont="1" applyFill="1" applyBorder="1">
      <alignment vertical="center"/>
    </xf>
    <xf numFmtId="0" fontId="18" fillId="0" borderId="29" xfId="2" applyFont="1" applyBorder="1">
      <alignment vertical="center"/>
    </xf>
    <xf numFmtId="0" fontId="18" fillId="0" borderId="30" xfId="2" applyFont="1" applyBorder="1">
      <alignment vertical="center"/>
    </xf>
    <xf numFmtId="0" fontId="18" fillId="0" borderId="2" xfId="2" applyFont="1" applyBorder="1">
      <alignment vertical="center"/>
    </xf>
    <xf numFmtId="0" fontId="18" fillId="0" borderId="31" xfId="2" applyFont="1" applyBorder="1">
      <alignment vertical="center"/>
    </xf>
    <xf numFmtId="0" fontId="18" fillId="0" borderId="35" xfId="2" applyFont="1" applyBorder="1" applyAlignment="1">
      <alignment horizontal="right" vertical="center"/>
    </xf>
    <xf numFmtId="180" fontId="18" fillId="0" borderId="27" xfId="2" applyNumberFormat="1" applyFont="1" applyBorder="1">
      <alignment vertical="center"/>
    </xf>
    <xf numFmtId="180" fontId="18" fillId="0" borderId="28" xfId="2" applyNumberFormat="1" applyFont="1" applyBorder="1">
      <alignment vertical="center"/>
    </xf>
    <xf numFmtId="180" fontId="18" fillId="2" borderId="28" xfId="2" applyNumberFormat="1" applyFont="1" applyFill="1" applyBorder="1">
      <alignment vertical="center"/>
    </xf>
    <xf numFmtId="180" fontId="18" fillId="0" borderId="29" xfId="2" applyNumberFormat="1" applyFont="1" applyBorder="1">
      <alignment vertical="center"/>
    </xf>
    <xf numFmtId="41" fontId="18" fillId="0" borderId="30" xfId="2" applyNumberFormat="1" applyFont="1" applyBorder="1">
      <alignment vertical="center"/>
    </xf>
    <xf numFmtId="41" fontId="18" fillId="0" borderId="2" xfId="2" applyNumberFormat="1" applyFont="1" applyBorder="1">
      <alignment vertical="center"/>
    </xf>
    <xf numFmtId="41" fontId="18" fillId="0" borderId="31" xfId="2" applyNumberFormat="1" applyFont="1" applyBorder="1">
      <alignment vertical="center"/>
    </xf>
    <xf numFmtId="178" fontId="18" fillId="0" borderId="35" xfId="3" applyNumberFormat="1" applyFont="1" applyBorder="1">
      <alignment vertical="center"/>
    </xf>
    <xf numFmtId="0" fontId="18" fillId="0" borderId="14" xfId="2" applyFont="1" applyBorder="1" applyAlignment="1">
      <alignment horizontal="center" vertical="center"/>
    </xf>
    <xf numFmtId="0" fontId="18" fillId="0" borderId="0" xfId="2" applyFont="1" applyAlignment="1">
      <alignment horizontal="center" vertical="center"/>
    </xf>
    <xf numFmtId="0" fontId="18" fillId="0" borderId="37" xfId="2" applyFont="1" applyBorder="1" applyAlignment="1">
      <alignment horizontal="center" vertical="center"/>
    </xf>
    <xf numFmtId="180" fontId="18" fillId="0" borderId="38" xfId="2" applyNumberFormat="1" applyFont="1" applyBorder="1">
      <alignment vertical="center"/>
    </xf>
    <xf numFmtId="180" fontId="18" fillId="0" borderId="39" xfId="2" applyNumberFormat="1" applyFont="1" applyBorder="1">
      <alignment vertical="center"/>
    </xf>
    <xf numFmtId="180" fontId="18" fillId="2" borderId="39" xfId="2" applyNumberFormat="1" applyFont="1" applyFill="1" applyBorder="1">
      <alignment vertical="center"/>
    </xf>
    <xf numFmtId="180" fontId="18" fillId="0" borderId="40" xfId="2" applyNumberFormat="1" applyFont="1" applyBorder="1">
      <alignment vertical="center"/>
    </xf>
    <xf numFmtId="41" fontId="18" fillId="0" borderId="41" xfId="2" applyNumberFormat="1" applyFont="1" applyBorder="1">
      <alignment vertical="center"/>
    </xf>
    <xf numFmtId="41" fontId="18" fillId="0" borderId="14" xfId="2" applyNumberFormat="1" applyFont="1" applyBorder="1">
      <alignment vertical="center"/>
    </xf>
    <xf numFmtId="41" fontId="18" fillId="0" borderId="42" xfId="2" applyNumberFormat="1" applyFont="1" applyBorder="1">
      <alignment vertical="center"/>
    </xf>
    <xf numFmtId="178" fontId="18" fillId="0" borderId="32" xfId="3" applyNumberFormat="1" applyFont="1" applyBorder="1">
      <alignment vertical="center"/>
    </xf>
    <xf numFmtId="178" fontId="18" fillId="0" borderId="32" xfId="3" applyNumberFormat="1" applyFont="1" applyFill="1" applyBorder="1">
      <alignment vertical="center"/>
    </xf>
    <xf numFmtId="0" fontId="18" fillId="0" borderId="7" xfId="2" applyFont="1" applyBorder="1" applyAlignment="1">
      <alignment horizontal="center" vertical="center"/>
    </xf>
    <xf numFmtId="0" fontId="18" fillId="0" borderId="13" xfId="2" applyFont="1" applyBorder="1" applyAlignment="1">
      <alignment horizontal="center" vertical="center"/>
    </xf>
    <xf numFmtId="0" fontId="18" fillId="0" borderId="26" xfId="2" applyFont="1" applyBorder="1" applyAlignment="1">
      <alignment horizontal="center" vertical="center"/>
    </xf>
    <xf numFmtId="180" fontId="18" fillId="0" borderId="43" xfId="2" applyNumberFormat="1" applyFont="1" applyBorder="1">
      <alignment vertical="center"/>
    </xf>
    <xf numFmtId="180" fontId="18" fillId="0" borderId="44" xfId="2" applyNumberFormat="1" applyFont="1" applyBorder="1">
      <alignment vertical="center"/>
    </xf>
    <xf numFmtId="180" fontId="18" fillId="2" borderId="44" xfId="2" applyNumberFormat="1" applyFont="1" applyFill="1" applyBorder="1">
      <alignment vertical="center"/>
    </xf>
    <xf numFmtId="180" fontId="18" fillId="0" borderId="45" xfId="2" applyNumberFormat="1" applyFont="1" applyBorder="1">
      <alignment vertical="center"/>
    </xf>
    <xf numFmtId="41" fontId="18" fillId="0" borderId="46" xfId="2" applyNumberFormat="1" applyFont="1" applyBorder="1">
      <alignment vertical="center"/>
    </xf>
    <xf numFmtId="41" fontId="18" fillId="0" borderId="7" xfId="2" applyNumberFormat="1" applyFont="1" applyBorder="1">
      <alignment vertical="center"/>
    </xf>
    <xf numFmtId="41" fontId="18" fillId="0" borderId="47" xfId="2" applyNumberFormat="1" applyFont="1" applyBorder="1">
      <alignment vertical="center"/>
    </xf>
    <xf numFmtId="178" fontId="18" fillId="0" borderId="48" xfId="3" applyNumberFormat="1" applyFont="1" applyFill="1" applyBorder="1">
      <alignment vertical="center"/>
    </xf>
    <xf numFmtId="0" fontId="18" fillId="0" borderId="49" xfId="2" applyFont="1" applyBorder="1">
      <alignment vertical="center"/>
    </xf>
    <xf numFmtId="0" fontId="18" fillId="0" borderId="50" xfId="2" applyFont="1" applyBorder="1">
      <alignment vertical="center"/>
    </xf>
    <xf numFmtId="0" fontId="18" fillId="0" borderId="51" xfId="2" applyFont="1" applyBorder="1">
      <alignment vertical="center"/>
    </xf>
    <xf numFmtId="41" fontId="18" fillId="0" borderId="52" xfId="2" applyNumberFormat="1" applyFont="1" applyBorder="1">
      <alignment vertical="center"/>
    </xf>
    <xf numFmtId="41" fontId="18" fillId="0" borderId="53" xfId="2" applyNumberFormat="1" applyFont="1" applyBorder="1">
      <alignment vertical="center"/>
    </xf>
    <xf numFmtId="41" fontId="18" fillId="2" borderId="53" xfId="2" applyNumberFormat="1" applyFont="1" applyFill="1" applyBorder="1">
      <alignment vertical="center"/>
    </xf>
    <xf numFmtId="41" fontId="18" fillId="0" borderId="54" xfId="2" applyNumberFormat="1" applyFont="1" applyBorder="1">
      <alignment vertical="center"/>
    </xf>
    <xf numFmtId="41" fontId="18" fillId="0" borderId="55" xfId="2" applyNumberFormat="1" applyFont="1" applyBorder="1">
      <alignment vertical="center"/>
    </xf>
    <xf numFmtId="41" fontId="18" fillId="0" borderId="49" xfId="2" applyNumberFormat="1" applyFont="1" applyBorder="1">
      <alignment vertical="center"/>
    </xf>
    <xf numFmtId="41" fontId="18" fillId="0" borderId="56" xfId="2" applyNumberFormat="1" applyFont="1" applyBorder="1">
      <alignment vertical="center"/>
    </xf>
    <xf numFmtId="0" fontId="18" fillId="0" borderId="57" xfId="2" applyFont="1" applyBorder="1">
      <alignment vertical="center"/>
    </xf>
    <xf numFmtId="0" fontId="18" fillId="0" borderId="4" xfId="2" applyFont="1" applyBorder="1">
      <alignment vertical="center"/>
    </xf>
    <xf numFmtId="0" fontId="18" fillId="0" borderId="1" xfId="2" applyFont="1" applyBorder="1">
      <alignment vertical="center"/>
    </xf>
    <xf numFmtId="0" fontId="18" fillId="0" borderId="58" xfId="2" applyFont="1" applyBorder="1">
      <alignment vertical="center"/>
    </xf>
    <xf numFmtId="41" fontId="18" fillId="0" borderId="59" xfId="2" applyNumberFormat="1" applyFont="1" applyBorder="1">
      <alignment vertical="center"/>
    </xf>
    <xf numFmtId="41" fontId="18" fillId="0" borderId="60" xfId="2" applyNumberFormat="1" applyFont="1" applyBorder="1">
      <alignment vertical="center"/>
    </xf>
    <xf numFmtId="41" fontId="18" fillId="2" borderId="60" xfId="2" applyNumberFormat="1" applyFont="1" applyFill="1" applyBorder="1">
      <alignment vertical="center"/>
    </xf>
    <xf numFmtId="41" fontId="18" fillId="0" borderId="61" xfId="2" applyNumberFormat="1" applyFont="1" applyBorder="1">
      <alignment vertical="center"/>
    </xf>
    <xf numFmtId="41" fontId="18" fillId="0" borderId="62" xfId="2" applyNumberFormat="1" applyFont="1" applyBorder="1">
      <alignment vertical="center"/>
    </xf>
    <xf numFmtId="41" fontId="18" fillId="0" borderId="4" xfId="2" applyNumberFormat="1" applyFont="1" applyBorder="1">
      <alignment vertical="center"/>
    </xf>
    <xf numFmtId="41" fontId="18" fillId="0" borderId="63" xfId="2" applyNumberFormat="1" applyFont="1" applyBorder="1">
      <alignment vertical="center"/>
    </xf>
    <xf numFmtId="0" fontId="18" fillId="0" borderId="32" xfId="2" applyFont="1" applyBorder="1">
      <alignment vertical="center"/>
    </xf>
    <xf numFmtId="0" fontId="18" fillId="0" borderId="65" xfId="2" applyFont="1" applyBorder="1">
      <alignment vertical="center"/>
    </xf>
    <xf numFmtId="0" fontId="18" fillId="0" borderId="66" xfId="2" applyFont="1" applyBorder="1">
      <alignment vertical="center"/>
    </xf>
    <xf numFmtId="0" fontId="18" fillId="0" borderId="67" xfId="2" applyFont="1" applyBorder="1">
      <alignment vertical="center"/>
    </xf>
    <xf numFmtId="41" fontId="18" fillId="0" borderId="68" xfId="2" applyNumberFormat="1" applyFont="1" applyBorder="1">
      <alignment vertical="center"/>
    </xf>
    <xf numFmtId="41" fontId="18" fillId="0" borderId="69" xfId="2" applyNumberFormat="1" applyFont="1" applyBorder="1">
      <alignment vertical="center"/>
    </xf>
    <xf numFmtId="41" fontId="18" fillId="2" borderId="69" xfId="2" applyNumberFormat="1" applyFont="1" applyFill="1" applyBorder="1">
      <alignment vertical="center"/>
    </xf>
    <xf numFmtId="41" fontId="18" fillId="0" borderId="70" xfId="2" applyNumberFormat="1" applyFont="1" applyBorder="1">
      <alignment vertical="center"/>
    </xf>
    <xf numFmtId="41" fontId="18" fillId="0" borderId="71" xfId="2" applyNumberFormat="1" applyFont="1" applyBorder="1">
      <alignment vertical="center"/>
    </xf>
    <xf numFmtId="41" fontId="18" fillId="0" borderId="65" xfId="2" applyNumberFormat="1" applyFont="1" applyBorder="1">
      <alignment vertical="center"/>
    </xf>
    <xf numFmtId="41" fontId="18" fillId="0" borderId="72" xfId="2" applyNumberFormat="1" applyFont="1" applyBorder="1">
      <alignment vertical="center"/>
    </xf>
    <xf numFmtId="0" fontId="18" fillId="0" borderId="73" xfId="2" applyFont="1" applyBorder="1">
      <alignment vertical="center"/>
    </xf>
    <xf numFmtId="178" fontId="18" fillId="0" borderId="35" xfId="3" applyNumberFormat="1" applyFont="1" applyBorder="1" applyAlignment="1">
      <alignment horizontal="right" vertical="center"/>
    </xf>
    <xf numFmtId="178" fontId="18" fillId="0" borderId="32" xfId="3" applyNumberFormat="1" applyFont="1" applyBorder="1" applyAlignment="1">
      <alignment horizontal="right" vertical="center"/>
    </xf>
    <xf numFmtId="178" fontId="18" fillId="0" borderId="32" xfId="3" applyNumberFormat="1" applyFont="1" applyFill="1" applyBorder="1" applyAlignment="1">
      <alignment horizontal="right" vertical="center"/>
    </xf>
    <xf numFmtId="178" fontId="18" fillId="0" borderId="48" xfId="3" applyNumberFormat="1" applyFont="1" applyFill="1" applyBorder="1" applyAlignment="1">
      <alignment horizontal="right" vertical="center"/>
    </xf>
    <xf numFmtId="178" fontId="18" fillId="0" borderId="35" xfId="3" applyNumberFormat="1" applyFont="1" applyFill="1" applyBorder="1" applyAlignment="1">
      <alignment horizontal="right" vertical="center"/>
    </xf>
    <xf numFmtId="0" fontId="18" fillId="0" borderId="74" xfId="2" applyFont="1" applyBorder="1">
      <alignment vertical="center"/>
    </xf>
    <xf numFmtId="0" fontId="18" fillId="0" borderId="75" xfId="2" applyFont="1" applyBorder="1">
      <alignment vertical="center"/>
    </xf>
    <xf numFmtId="0" fontId="18" fillId="0" borderId="76" xfId="2" applyFont="1" applyBorder="1">
      <alignment vertical="center"/>
    </xf>
    <xf numFmtId="41" fontId="18" fillId="0" borderId="77" xfId="2" applyNumberFormat="1" applyFont="1" applyBorder="1">
      <alignment vertical="center"/>
    </xf>
    <xf numFmtId="41" fontId="18" fillId="0" borderId="78" xfId="2" applyNumberFormat="1" applyFont="1" applyBorder="1">
      <alignment vertical="center"/>
    </xf>
    <xf numFmtId="41" fontId="18" fillId="2" borderId="78" xfId="2" applyNumberFormat="1" applyFont="1" applyFill="1" applyBorder="1">
      <alignment vertical="center"/>
    </xf>
    <xf numFmtId="41" fontId="18" fillId="0" borderId="79" xfId="2" applyNumberFormat="1" applyFont="1" applyBorder="1">
      <alignment vertical="center"/>
    </xf>
    <xf numFmtId="41" fontId="18" fillId="0" borderId="80" xfId="2" applyNumberFormat="1" applyFont="1" applyBorder="1">
      <alignment vertical="center"/>
    </xf>
    <xf numFmtId="41" fontId="18" fillId="0" borderId="74" xfId="2" applyNumberFormat="1" applyFont="1" applyBorder="1">
      <alignment vertical="center"/>
    </xf>
    <xf numFmtId="41" fontId="18" fillId="0" borderId="81" xfId="2" applyNumberFormat="1" applyFont="1" applyBorder="1">
      <alignment vertical="center"/>
    </xf>
    <xf numFmtId="0" fontId="20" fillId="0" borderId="82" xfId="2" applyFont="1" applyBorder="1">
      <alignment vertical="center"/>
    </xf>
    <xf numFmtId="0" fontId="7" fillId="0" borderId="2" xfId="0" applyFont="1" applyBorder="1">
      <alignment vertical="center"/>
    </xf>
    <xf numFmtId="0" fontId="7" fillId="0" borderId="3" xfId="0" applyFont="1" applyBorder="1">
      <alignment vertical="center"/>
    </xf>
    <xf numFmtId="0" fontId="7" fillId="0" borderId="8" xfId="0" applyFont="1" applyBorder="1">
      <alignment vertical="center"/>
    </xf>
    <xf numFmtId="0" fontId="7" fillId="0" borderId="2" xfId="0" applyFont="1" applyFill="1" applyBorder="1">
      <alignment vertical="center"/>
    </xf>
    <xf numFmtId="0" fontId="7" fillId="0" borderId="3" xfId="0" applyFont="1" applyFill="1" applyBorder="1">
      <alignment vertical="center"/>
    </xf>
    <xf numFmtId="0" fontId="7" fillId="0" borderId="8" xfId="0" applyFont="1" applyFill="1" applyBorder="1">
      <alignment vertical="center"/>
    </xf>
    <xf numFmtId="0" fontId="2" fillId="0" borderId="0" xfId="0" applyFont="1" applyAlignment="1">
      <alignment horizontal="center" vertical="center"/>
    </xf>
    <xf numFmtId="0" fontId="2" fillId="0" borderId="0" xfId="0" quotePrefix="1" applyFont="1" applyAlignment="1">
      <alignment horizontal="center" vertical="center"/>
    </xf>
    <xf numFmtId="0" fontId="3" fillId="0" borderId="0" xfId="0" applyFont="1" applyAlignment="1">
      <alignment horizontal="distributed" vertical="center"/>
    </xf>
    <xf numFmtId="0" fontId="8" fillId="0" borderId="6" xfId="0" applyFont="1" applyFill="1" applyBorder="1" applyAlignment="1">
      <alignment horizontal="center" vertical="center"/>
    </xf>
    <xf numFmtId="0" fontId="8" fillId="0" borderId="10" xfId="0" applyFont="1" applyFill="1" applyBorder="1" applyAlignment="1">
      <alignment horizontal="center" vertical="center"/>
    </xf>
    <xf numFmtId="0" fontId="8" fillId="0" borderId="6" xfId="0" applyFont="1" applyFill="1" applyBorder="1" applyAlignment="1">
      <alignment horizontal="center" vertical="center" textRotation="255"/>
    </xf>
    <xf numFmtId="0" fontId="8" fillId="0" borderId="11" xfId="0" applyFont="1" applyFill="1" applyBorder="1" applyAlignment="1">
      <alignment horizontal="center" vertical="center" textRotation="255"/>
    </xf>
    <xf numFmtId="0" fontId="8" fillId="0" borderId="10" xfId="0" applyFont="1" applyFill="1" applyBorder="1" applyAlignment="1">
      <alignment horizontal="center" vertical="center" textRotation="255"/>
    </xf>
    <xf numFmtId="179" fontId="8" fillId="0" borderId="15" xfId="0" applyNumberFormat="1" applyFont="1" applyFill="1" applyBorder="1" applyAlignment="1">
      <alignment horizontal="right"/>
    </xf>
    <xf numFmtId="179" fontId="8" fillId="0" borderId="16" xfId="0" applyNumberFormat="1" applyFont="1" applyFill="1" applyBorder="1" applyAlignment="1">
      <alignment horizontal="right"/>
    </xf>
    <xf numFmtId="179" fontId="8" fillId="0" borderId="17" xfId="0" applyNumberFormat="1" applyFont="1" applyFill="1" applyBorder="1" applyAlignment="1">
      <alignment horizontal="right"/>
    </xf>
    <xf numFmtId="179" fontId="8" fillId="0" borderId="15" xfId="0" applyNumberFormat="1" applyFont="1" applyFill="1" applyBorder="1" applyAlignment="1">
      <alignment horizontal="center"/>
    </xf>
    <xf numFmtId="179" fontId="8" fillId="0" borderId="16" xfId="0" applyNumberFormat="1" applyFont="1" applyFill="1" applyBorder="1" applyAlignment="1">
      <alignment horizontal="center"/>
    </xf>
    <xf numFmtId="179" fontId="8" fillId="0" borderId="17" xfId="0" applyNumberFormat="1" applyFont="1" applyFill="1" applyBorder="1" applyAlignment="1">
      <alignment horizontal="center"/>
    </xf>
    <xf numFmtId="0" fontId="7" fillId="0" borderId="11" xfId="0" applyFont="1" applyBorder="1" applyAlignment="1">
      <alignment horizontal="center" vertical="center" textRotation="255"/>
    </xf>
    <xf numFmtId="0" fontId="7" fillId="0" borderId="10" xfId="0" applyFont="1" applyBorder="1" applyAlignment="1">
      <alignment horizontal="center" vertical="center" textRotation="255"/>
    </xf>
    <xf numFmtId="0" fontId="8" fillId="0" borderId="4" xfId="0" applyFont="1" applyFill="1" applyBorder="1" applyAlignment="1">
      <alignment horizontal="center" vertical="center"/>
    </xf>
    <xf numFmtId="0" fontId="8" fillId="0" borderId="1" xfId="0" applyFont="1" applyFill="1" applyBorder="1" applyAlignment="1">
      <alignment horizontal="center" vertical="center"/>
    </xf>
    <xf numFmtId="0" fontId="8" fillId="0" borderId="5" xfId="0" applyFont="1" applyFill="1" applyBorder="1" applyAlignment="1">
      <alignment horizontal="center" vertical="center"/>
    </xf>
    <xf numFmtId="0" fontId="7" fillId="0" borderId="11" xfId="0" applyFont="1" applyFill="1" applyBorder="1" applyAlignment="1">
      <alignment horizontal="center" vertical="center" textRotation="255"/>
    </xf>
    <xf numFmtId="0" fontId="7" fillId="0" borderId="10" xfId="0" applyFont="1" applyFill="1" applyBorder="1" applyAlignment="1">
      <alignment horizontal="center" vertical="center" textRotation="255"/>
    </xf>
    <xf numFmtId="0" fontId="18" fillId="0" borderId="33" xfId="2" applyFont="1" applyBorder="1" applyAlignment="1">
      <alignment horizontal="center" vertical="center" textRotation="255"/>
    </xf>
    <xf numFmtId="0" fontId="18" fillId="0" borderId="36" xfId="2" applyFont="1" applyBorder="1" applyAlignment="1">
      <alignment horizontal="center" vertical="center" textRotation="255"/>
    </xf>
    <xf numFmtId="0" fontId="18" fillId="0" borderId="64" xfId="2" applyFont="1" applyBorder="1" applyAlignment="1">
      <alignment horizontal="center" vertical="center" textRotation="255"/>
    </xf>
    <xf numFmtId="0" fontId="18" fillId="0" borderId="2" xfId="2" applyFont="1" applyBorder="1" applyAlignment="1">
      <alignment horizontal="center" textRotation="255"/>
    </xf>
    <xf numFmtId="0" fontId="18" fillId="0" borderId="14" xfId="2" applyFont="1" applyBorder="1" applyAlignment="1">
      <alignment horizontal="center" textRotation="255"/>
    </xf>
    <xf numFmtId="0" fontId="18" fillId="0" borderId="7" xfId="2" applyFont="1" applyBorder="1" applyAlignment="1">
      <alignment horizontal="center" textRotation="255"/>
    </xf>
    <xf numFmtId="0" fontId="18" fillId="0" borderId="2" xfId="2" applyFont="1" applyBorder="1" applyAlignment="1">
      <alignment horizontal="center" vertical="top" textRotation="255"/>
    </xf>
    <xf numFmtId="0" fontId="18" fillId="0" borderId="14" xfId="2" applyFont="1" applyBorder="1" applyAlignment="1">
      <alignment horizontal="center" vertical="top" textRotation="255"/>
    </xf>
    <xf numFmtId="0" fontId="18" fillId="0" borderId="21" xfId="2" applyFont="1" applyBorder="1" applyAlignment="1">
      <alignment horizontal="center" vertical="center"/>
    </xf>
    <xf numFmtId="0" fontId="18" fillId="0" borderId="22" xfId="2" applyFont="1" applyBorder="1" applyAlignment="1">
      <alignment horizontal="center" vertical="center"/>
    </xf>
    <xf numFmtId="0" fontId="18" fillId="0" borderId="23" xfId="2" applyFont="1" applyBorder="1" applyAlignment="1">
      <alignment horizontal="center" vertical="center"/>
    </xf>
    <xf numFmtId="0" fontId="18" fillId="0" borderId="24" xfId="2" applyFont="1" applyBorder="1" applyAlignment="1">
      <alignment horizontal="center" vertical="center" wrapText="1"/>
    </xf>
    <xf numFmtId="0" fontId="18" fillId="0" borderId="32" xfId="2" applyFont="1" applyBorder="1" applyAlignment="1">
      <alignment horizontal="center" vertical="center" wrapText="1"/>
    </xf>
  </cellXfs>
  <cellStyles count="4">
    <cellStyle name="桁区切り" xfId="1" builtinId="6"/>
    <cellStyle name="桁区切り 2" xfId="3" xr:uid="{5E8D7964-FBBE-4927-B29E-F1367BC86633}"/>
    <cellStyle name="標準" xfId="0" builtinId="0"/>
    <cellStyle name="標準 2" xfId="2" xr:uid="{C7DE484E-F65D-4611-9036-909A6456879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harts/_rels/chart1.xml.rels><?xml version="1.0" encoding="UTF-8" standalone="yes"?>
<Relationships xmlns="http://schemas.openxmlformats.org/package/2006/relationships"><Relationship Id="rId3" Type="http://schemas.openxmlformats.org/officeDocument/2006/relationships/chartUserShapes" Target="../drawings/drawing2.xml"/><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3" Type="http://schemas.openxmlformats.org/officeDocument/2006/relationships/chartUserShapes" Target="../drawings/drawing3.xml"/><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3" Type="http://schemas.openxmlformats.org/officeDocument/2006/relationships/chartUserShapes" Target="../drawings/drawing5.xml"/><Relationship Id="rId2" Type="http://schemas.microsoft.com/office/2011/relationships/chartColorStyle" Target="colors3.xml"/><Relationship Id="rId1" Type="http://schemas.microsoft.com/office/2011/relationships/chartStyle" Target="style3.xml"/></Relationships>
</file>

<file path=xl/charts/_rels/chart4.xml.rels><?xml version="1.0" encoding="UTF-8" standalone="yes"?>
<Relationships xmlns="http://schemas.openxmlformats.org/package/2006/relationships"><Relationship Id="rId3" Type="http://schemas.openxmlformats.org/officeDocument/2006/relationships/chartUserShapes" Target="../drawings/drawing6.xml"/><Relationship Id="rId2" Type="http://schemas.microsoft.com/office/2011/relationships/chartColorStyle" Target="colors4.xml"/><Relationship Id="rId1" Type="http://schemas.microsoft.com/office/2011/relationships/chartStyle" Target="style4.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ja-JP"/>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40" b="0" i="0" u="none" strike="noStrike" kern="1200" spc="0" baseline="0">
                <a:solidFill>
                  <a:sysClr val="windowText" lastClr="000000"/>
                </a:solidFill>
                <a:latin typeface="ＭＳ Ｐゴシック" panose="020B0600070205080204" pitchFamily="50" charset="-128"/>
                <a:ea typeface="ＭＳ Ｐゴシック" panose="020B0600070205080204" pitchFamily="50" charset="-128"/>
                <a:cs typeface="+mn-cs"/>
              </a:defRPr>
            </a:pPr>
            <a:r>
              <a:rPr lang="ja-JP" altLang="en-US"/>
              <a:t>（図１）　</a:t>
            </a:r>
            <a:r>
              <a:rPr lang="ja-JP"/>
              <a:t>保険料率階級別　平均収支比率</a:t>
            </a:r>
          </a:p>
        </c:rich>
      </c:tx>
      <c:overlay val="0"/>
      <c:spPr>
        <a:noFill/>
        <a:ln>
          <a:noFill/>
        </a:ln>
        <a:effectLst/>
      </c:spPr>
      <c:txPr>
        <a:bodyPr rot="0" spcFirstLastPara="1" vertOverflow="ellipsis" vert="horz" wrap="square" anchor="ctr" anchorCtr="1"/>
        <a:lstStyle/>
        <a:p>
          <a:pPr>
            <a:defRPr sz="1440" b="0" i="0" u="none" strike="noStrike" kern="1200" spc="0" baseline="0">
              <a:solidFill>
                <a:sysClr val="windowText" lastClr="000000"/>
              </a:solidFill>
              <a:latin typeface="ＭＳ Ｐゴシック" panose="020B0600070205080204" pitchFamily="50" charset="-128"/>
              <a:ea typeface="ＭＳ Ｐゴシック" panose="020B0600070205080204" pitchFamily="50" charset="-128"/>
              <a:cs typeface="+mn-cs"/>
            </a:defRPr>
          </a:pPr>
          <a:endParaRPr lang="ja-JP"/>
        </a:p>
      </c:txPr>
    </c:title>
    <c:autoTitleDeleted val="0"/>
    <c:plotArea>
      <c:layout>
        <c:manualLayout>
          <c:layoutTarget val="inner"/>
          <c:xMode val="edge"/>
          <c:yMode val="edge"/>
          <c:x val="0.1038727034120735"/>
          <c:y val="8.7962962962962965E-2"/>
          <c:w val="0.865571741032371"/>
          <c:h val="0.78206765820939061"/>
        </c:manualLayout>
      </c:layout>
      <c:lineChart>
        <c:grouping val="standard"/>
        <c:varyColors val="0"/>
        <c:ser>
          <c:idx val="0"/>
          <c:order val="0"/>
          <c:tx>
            <c:v>令和３年度</c:v>
          </c:tx>
          <c:spPr>
            <a:ln w="28575" cap="rnd">
              <a:solidFill>
                <a:schemeClr val="tx1"/>
              </a:solidFill>
              <a:prstDash val="solid"/>
              <a:round/>
            </a:ln>
            <a:effectLst/>
          </c:spPr>
          <c:marker>
            <c:symbol val="circle"/>
            <c:size val="5"/>
            <c:spPr>
              <a:solidFill>
                <a:schemeClr val="tx1"/>
              </a:solidFill>
              <a:ln w="9525">
                <a:noFill/>
              </a:ln>
              <a:effectLst/>
            </c:spPr>
          </c:marker>
          <c:cat>
            <c:strLit>
              <c:ptCount val="7"/>
              <c:pt idx="0">
                <c:v>～60</c:v>
              </c:pt>
              <c:pt idx="1">
                <c:v>60～70</c:v>
              </c:pt>
              <c:pt idx="2">
                <c:v>70～80</c:v>
              </c:pt>
              <c:pt idx="3">
                <c:v>80～90</c:v>
              </c:pt>
              <c:pt idx="4">
                <c:v>90～100</c:v>
              </c:pt>
              <c:pt idx="5">
                <c:v>100～110</c:v>
              </c:pt>
              <c:pt idx="6">
                <c:v>110～</c:v>
              </c:pt>
            </c:strLit>
          </c:cat>
          <c:val>
            <c:numLit>
              <c:formatCode>General</c:formatCode>
              <c:ptCount val="7"/>
              <c:pt idx="0">
                <c:v>120.22195801672225</c:v>
              </c:pt>
              <c:pt idx="1">
                <c:v>105.91506712206636</c:v>
              </c:pt>
              <c:pt idx="2">
                <c:v>103.99933932281685</c:v>
              </c:pt>
              <c:pt idx="3">
                <c:v>102.65207146865723</c:v>
              </c:pt>
              <c:pt idx="4">
                <c:v>100.05496774438258</c:v>
              </c:pt>
              <c:pt idx="5">
                <c:v>101.95392384831915</c:v>
              </c:pt>
              <c:pt idx="6">
                <c:v>96.587521384758801</c:v>
              </c:pt>
            </c:numLit>
          </c:val>
          <c:smooth val="0"/>
          <c:extLst>
            <c:ext xmlns:c16="http://schemas.microsoft.com/office/drawing/2014/chart" uri="{C3380CC4-5D6E-409C-BE32-E72D297353CC}">
              <c16:uniqueId val="{00000000-C301-4611-9BFE-FB36054FB82A}"/>
            </c:ext>
          </c:extLst>
        </c:ser>
        <c:ser>
          <c:idx val="1"/>
          <c:order val="1"/>
          <c:tx>
            <c:v>令和４年度</c:v>
          </c:tx>
          <c:spPr>
            <a:ln w="28575" cap="rnd">
              <a:solidFill>
                <a:schemeClr val="tx1"/>
              </a:solidFill>
              <a:prstDash val="sysDash"/>
              <a:round/>
            </a:ln>
            <a:effectLst/>
          </c:spPr>
          <c:marker>
            <c:symbol val="circle"/>
            <c:size val="5"/>
            <c:spPr>
              <a:solidFill>
                <a:schemeClr val="tx1"/>
              </a:solidFill>
              <a:ln w="9525">
                <a:noFill/>
              </a:ln>
              <a:effectLst/>
            </c:spPr>
          </c:marker>
          <c:cat>
            <c:strLit>
              <c:ptCount val="7"/>
              <c:pt idx="0">
                <c:v>～60</c:v>
              </c:pt>
              <c:pt idx="1">
                <c:v>60～70</c:v>
              </c:pt>
              <c:pt idx="2">
                <c:v>70～80</c:v>
              </c:pt>
              <c:pt idx="3">
                <c:v>80～90</c:v>
              </c:pt>
              <c:pt idx="4">
                <c:v>90～100</c:v>
              </c:pt>
              <c:pt idx="5">
                <c:v>100～110</c:v>
              </c:pt>
              <c:pt idx="6">
                <c:v>110～</c:v>
              </c:pt>
            </c:strLit>
          </c:cat>
          <c:val>
            <c:numLit>
              <c:formatCode>General</c:formatCode>
              <c:ptCount val="7"/>
              <c:pt idx="0">
                <c:v>109.77837089098445</c:v>
              </c:pt>
              <c:pt idx="1">
                <c:v>103.67116880472405</c:v>
              </c:pt>
              <c:pt idx="2">
                <c:v>100.22938501893078</c:v>
              </c:pt>
              <c:pt idx="3">
                <c:v>99.924914874929073</c:v>
              </c:pt>
              <c:pt idx="4">
                <c:v>97.221053608134852</c:v>
              </c:pt>
              <c:pt idx="5">
                <c:v>99.079742242975001</c:v>
              </c:pt>
              <c:pt idx="6">
                <c:v>94.820612652321174</c:v>
              </c:pt>
            </c:numLit>
          </c:val>
          <c:smooth val="0"/>
          <c:extLst>
            <c:ext xmlns:c16="http://schemas.microsoft.com/office/drawing/2014/chart" uri="{C3380CC4-5D6E-409C-BE32-E72D297353CC}">
              <c16:uniqueId val="{00000001-C301-4611-9BFE-FB36054FB82A}"/>
            </c:ext>
          </c:extLst>
        </c:ser>
        <c:dLbls>
          <c:showLegendKey val="0"/>
          <c:showVal val="0"/>
          <c:showCatName val="0"/>
          <c:showSerName val="0"/>
          <c:showPercent val="0"/>
          <c:showBubbleSize val="0"/>
        </c:dLbls>
        <c:marker val="1"/>
        <c:smooth val="0"/>
        <c:axId val="666342752"/>
        <c:axId val="666346080"/>
      </c:lineChart>
      <c:catAx>
        <c:axId val="666342752"/>
        <c:scaling>
          <c:orientation val="minMax"/>
        </c:scaling>
        <c:delete val="0"/>
        <c:axPos val="b"/>
        <c:title>
          <c:tx>
            <c:rich>
              <a:bodyPr rot="0" spcFirstLastPara="1" vertOverflow="ellipsis" vert="horz" wrap="square" anchor="ctr" anchorCtr="1"/>
              <a:lstStyle/>
              <a:p>
                <a:pPr>
                  <a:defRPr sz="1200" b="0" i="0" u="none" strike="noStrike" kern="1200" baseline="0">
                    <a:solidFill>
                      <a:sysClr val="windowText" lastClr="000000"/>
                    </a:solidFill>
                    <a:latin typeface="ＭＳ Ｐゴシック" panose="020B0600070205080204" pitchFamily="50" charset="-128"/>
                    <a:ea typeface="ＭＳ Ｐゴシック" panose="020B0600070205080204" pitchFamily="50" charset="-128"/>
                    <a:cs typeface="+mn-cs"/>
                  </a:defRPr>
                </a:pPr>
                <a:r>
                  <a:rPr lang="ja-JP" altLang="en-US"/>
                  <a:t>保険料率</a:t>
                </a:r>
              </a:p>
            </c:rich>
          </c:tx>
          <c:overlay val="0"/>
          <c:spPr>
            <a:noFill/>
            <a:ln>
              <a:noFill/>
            </a:ln>
            <a:effectLst/>
          </c:spPr>
          <c:txPr>
            <a:bodyPr rot="0" spcFirstLastPara="1" vertOverflow="ellipsis" vert="horz" wrap="square" anchor="ctr" anchorCtr="1"/>
            <a:lstStyle/>
            <a:p>
              <a:pPr>
                <a:defRPr sz="1200" b="0" i="0" u="none" strike="noStrike" kern="1200" baseline="0">
                  <a:solidFill>
                    <a:sysClr val="windowText" lastClr="000000"/>
                  </a:solidFill>
                  <a:latin typeface="ＭＳ Ｐゴシック" panose="020B0600070205080204" pitchFamily="50" charset="-128"/>
                  <a:ea typeface="ＭＳ Ｐゴシック" panose="020B0600070205080204" pitchFamily="50" charset="-128"/>
                  <a:cs typeface="+mn-cs"/>
                </a:defRPr>
              </a:pPr>
              <a:endParaRPr lang="ja-JP"/>
            </a:p>
          </c:txPr>
        </c:title>
        <c:numFmt formatCode="General" sourceLinked="1"/>
        <c:majorTickMark val="in"/>
        <c:minorTickMark val="none"/>
        <c:tickLblPos val="nextTo"/>
        <c:spPr>
          <a:noFill/>
          <a:ln w="9525" cap="flat" cmpd="sng" algn="ctr">
            <a:solidFill>
              <a:schemeClr val="tx1"/>
            </a:solidFill>
            <a:round/>
          </a:ln>
          <a:effectLst/>
        </c:spPr>
        <c:txPr>
          <a:bodyPr rot="-60000000" spcFirstLastPara="1" vertOverflow="ellipsis" vert="horz" wrap="square" anchor="ctr" anchorCtr="1"/>
          <a:lstStyle/>
          <a:p>
            <a:pPr>
              <a:defRPr sz="1200" b="0" i="0" u="none" strike="noStrike" kern="1200" baseline="0">
                <a:solidFill>
                  <a:sysClr val="windowText" lastClr="000000"/>
                </a:solidFill>
                <a:latin typeface="ＭＳ Ｐゴシック" panose="020B0600070205080204" pitchFamily="50" charset="-128"/>
                <a:ea typeface="ＭＳ Ｐゴシック" panose="020B0600070205080204" pitchFamily="50" charset="-128"/>
                <a:cs typeface="+mn-cs"/>
              </a:defRPr>
            </a:pPr>
            <a:endParaRPr lang="ja-JP"/>
          </a:p>
        </c:txPr>
        <c:crossAx val="666346080"/>
        <c:crosses val="autoZero"/>
        <c:auto val="1"/>
        <c:lblAlgn val="ctr"/>
        <c:lblOffset val="100"/>
        <c:noMultiLvlLbl val="0"/>
      </c:catAx>
      <c:valAx>
        <c:axId val="666346080"/>
        <c:scaling>
          <c:orientation val="minMax"/>
          <c:min val="80"/>
        </c:scaling>
        <c:delete val="0"/>
        <c:axPos val="l"/>
        <c:title>
          <c:tx>
            <c:rich>
              <a:bodyPr rot="0" spcFirstLastPara="1" vertOverflow="ellipsis" vert="wordArtVertRtl" wrap="square" anchor="ctr" anchorCtr="1"/>
              <a:lstStyle/>
              <a:p>
                <a:pPr>
                  <a:defRPr sz="1200" b="0" i="0" u="none" strike="noStrike" kern="1200" baseline="0">
                    <a:solidFill>
                      <a:sysClr val="windowText" lastClr="000000"/>
                    </a:solidFill>
                    <a:latin typeface="ＭＳ Ｐゴシック" panose="020B0600070205080204" pitchFamily="50" charset="-128"/>
                    <a:ea typeface="ＭＳ Ｐゴシック" panose="020B0600070205080204" pitchFamily="50" charset="-128"/>
                    <a:cs typeface="+mn-cs"/>
                  </a:defRPr>
                </a:pPr>
                <a:r>
                  <a:rPr lang="ja-JP" altLang="en-US"/>
                  <a:t>平均収支比率</a:t>
                </a:r>
              </a:p>
            </c:rich>
          </c:tx>
          <c:overlay val="0"/>
          <c:spPr>
            <a:noFill/>
            <a:ln>
              <a:noFill/>
            </a:ln>
            <a:effectLst/>
          </c:spPr>
          <c:txPr>
            <a:bodyPr rot="0" spcFirstLastPara="1" vertOverflow="ellipsis" vert="wordArtVertRtl" wrap="square" anchor="ctr" anchorCtr="1"/>
            <a:lstStyle/>
            <a:p>
              <a:pPr>
                <a:defRPr sz="1200" b="0" i="0" u="none" strike="noStrike" kern="1200" baseline="0">
                  <a:solidFill>
                    <a:sysClr val="windowText" lastClr="000000"/>
                  </a:solidFill>
                  <a:latin typeface="ＭＳ Ｐゴシック" panose="020B0600070205080204" pitchFamily="50" charset="-128"/>
                  <a:ea typeface="ＭＳ Ｐゴシック" panose="020B0600070205080204" pitchFamily="50" charset="-128"/>
                  <a:cs typeface="+mn-cs"/>
                </a:defRPr>
              </a:pPr>
              <a:endParaRPr lang="ja-JP"/>
            </a:p>
          </c:txPr>
        </c:title>
        <c:numFmt formatCode="General" sourceLinked="1"/>
        <c:majorTickMark val="in"/>
        <c:minorTickMark val="none"/>
        <c:tickLblPos val="nextTo"/>
        <c:spPr>
          <a:noFill/>
          <a:ln>
            <a:solidFill>
              <a:schemeClr val="tx1"/>
            </a:solidFill>
          </a:ln>
          <a:effectLst/>
        </c:spPr>
        <c:txPr>
          <a:bodyPr rot="-60000000" spcFirstLastPara="1" vertOverflow="ellipsis" vert="horz" wrap="square" anchor="ctr" anchorCtr="1"/>
          <a:lstStyle/>
          <a:p>
            <a:pPr>
              <a:defRPr sz="1200" b="0" i="0" u="none" strike="noStrike" kern="1200" baseline="0">
                <a:solidFill>
                  <a:sysClr val="windowText" lastClr="000000"/>
                </a:solidFill>
                <a:latin typeface="ＭＳ Ｐゴシック" panose="020B0600070205080204" pitchFamily="50" charset="-128"/>
                <a:ea typeface="ＭＳ Ｐゴシック" panose="020B0600070205080204" pitchFamily="50" charset="-128"/>
                <a:cs typeface="+mn-cs"/>
              </a:defRPr>
            </a:pPr>
            <a:endParaRPr lang="ja-JP"/>
          </a:p>
        </c:txPr>
        <c:crossAx val="666342752"/>
        <c:crosses val="autoZero"/>
        <c:crossBetween val="between"/>
      </c:valAx>
      <c:spPr>
        <a:noFill/>
        <a:ln w="19050">
          <a:solidFill>
            <a:schemeClr val="tx1"/>
          </a:solidFill>
        </a:ln>
        <a:effectLst/>
      </c:spPr>
    </c:plotArea>
    <c:legend>
      <c:legendPos val="b"/>
      <c:layout>
        <c:manualLayout>
          <c:xMode val="edge"/>
          <c:yMode val="edge"/>
          <c:x val="0.63289010093494957"/>
          <c:y val="0.12436558838587326"/>
          <c:w val="0.28499999999999998"/>
          <c:h val="0.1475699912510936"/>
        </c:manualLayout>
      </c:layout>
      <c:overlay val="0"/>
      <c:spPr>
        <a:solidFill>
          <a:schemeClr val="bg1"/>
        </a:solidFill>
        <a:ln>
          <a:solidFill>
            <a:schemeClr val="bg1">
              <a:lumMod val="50000"/>
            </a:schemeClr>
          </a:solidFill>
        </a:ln>
        <a:effectLst/>
      </c:spPr>
      <c:txPr>
        <a:bodyPr rot="0" spcFirstLastPara="1" vertOverflow="ellipsis" vert="horz" wrap="square" anchor="ctr" anchorCtr="1"/>
        <a:lstStyle/>
        <a:p>
          <a:pPr>
            <a:defRPr sz="1200" b="0" i="0" u="none" strike="noStrike" kern="1200" baseline="0">
              <a:solidFill>
                <a:sysClr val="windowText" lastClr="000000"/>
              </a:solidFill>
              <a:latin typeface="ＭＳ Ｐゴシック" panose="020B0600070205080204" pitchFamily="50" charset="-128"/>
              <a:ea typeface="ＭＳ Ｐゴシック" panose="020B0600070205080204" pitchFamily="50" charset="-128"/>
              <a:cs typeface="+mn-cs"/>
            </a:defRPr>
          </a:pPr>
          <a:endParaRPr lang="ja-JP"/>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noFill/>
      <a:round/>
    </a:ln>
    <a:effectLst/>
  </c:spPr>
  <c:txPr>
    <a:bodyPr/>
    <a:lstStyle/>
    <a:p>
      <a:pPr>
        <a:defRPr sz="1200" baseline="0">
          <a:solidFill>
            <a:sysClr val="windowText" lastClr="000000"/>
          </a:solidFill>
          <a:latin typeface="ＭＳ Ｐゴシック" panose="020B0600070205080204" pitchFamily="50" charset="-128"/>
          <a:ea typeface="ＭＳ Ｐゴシック" panose="020B0600070205080204" pitchFamily="50" charset="-128"/>
        </a:defRPr>
      </a:pPr>
      <a:endParaRPr lang="ja-JP"/>
    </a:p>
  </c:txPr>
  <c:printSettings>
    <c:headerFooter/>
    <c:pageMargins b="0.75" l="0.7" r="0.7" t="0.75" header="0.3" footer="0.3"/>
    <c:pageSetup/>
  </c:printSettings>
  <c:userShapes r:id="rId3"/>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ja-JP"/>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40" b="0" i="0" u="none" strike="noStrike" kern="1200" spc="0" baseline="0">
                <a:solidFill>
                  <a:sysClr val="windowText" lastClr="000000"/>
                </a:solidFill>
                <a:latin typeface="ＭＳ Ｐゴシック" panose="020B0600070205080204" pitchFamily="50" charset="-128"/>
                <a:ea typeface="ＭＳ Ｐゴシック" panose="020B0600070205080204" pitchFamily="50" charset="-128"/>
                <a:cs typeface="+mn-cs"/>
              </a:defRPr>
            </a:pPr>
            <a:r>
              <a:rPr lang="ja-JP" altLang="ja-JP" sz="1440" b="0" i="0" u="none" strike="noStrike" baseline="0">
                <a:effectLst/>
              </a:rPr>
              <a:t>（図</a:t>
            </a:r>
            <a:r>
              <a:rPr lang="ja-JP" altLang="en-US" sz="1440" b="0" i="0" u="none" strike="noStrike" baseline="0">
                <a:effectLst/>
              </a:rPr>
              <a:t>２</a:t>
            </a:r>
            <a:r>
              <a:rPr lang="ja-JP" altLang="ja-JP" sz="1440" b="0" i="0" u="none" strike="noStrike" baseline="0">
                <a:effectLst/>
              </a:rPr>
              <a:t>）　</a:t>
            </a:r>
            <a:r>
              <a:rPr lang="ja-JP"/>
              <a:t>収支比率</a:t>
            </a:r>
            <a:r>
              <a:rPr lang="ja-JP" altLang="en-US"/>
              <a:t>階級別　平均保険料率</a:t>
            </a:r>
            <a:endParaRPr lang="ja-JP"/>
          </a:p>
        </c:rich>
      </c:tx>
      <c:overlay val="0"/>
      <c:spPr>
        <a:noFill/>
        <a:ln>
          <a:noFill/>
        </a:ln>
        <a:effectLst/>
      </c:spPr>
      <c:txPr>
        <a:bodyPr rot="0" spcFirstLastPara="1" vertOverflow="ellipsis" vert="horz" wrap="square" anchor="ctr" anchorCtr="1"/>
        <a:lstStyle/>
        <a:p>
          <a:pPr>
            <a:defRPr sz="1440" b="0" i="0" u="none" strike="noStrike" kern="1200" spc="0" baseline="0">
              <a:solidFill>
                <a:sysClr val="windowText" lastClr="000000"/>
              </a:solidFill>
              <a:latin typeface="ＭＳ Ｐゴシック" panose="020B0600070205080204" pitchFamily="50" charset="-128"/>
              <a:ea typeface="ＭＳ Ｐゴシック" panose="020B0600070205080204" pitchFamily="50" charset="-128"/>
              <a:cs typeface="+mn-cs"/>
            </a:defRPr>
          </a:pPr>
          <a:endParaRPr lang="ja-JP"/>
        </a:p>
      </c:txPr>
    </c:title>
    <c:autoTitleDeleted val="0"/>
    <c:plotArea>
      <c:layout>
        <c:manualLayout>
          <c:layoutTarget val="inner"/>
          <c:xMode val="edge"/>
          <c:yMode val="edge"/>
          <c:x val="0.1038727034120735"/>
          <c:y val="8.7962962962962965E-2"/>
          <c:w val="0.865571741032371"/>
          <c:h val="0.78206765820939061"/>
        </c:manualLayout>
      </c:layout>
      <c:lineChart>
        <c:grouping val="standard"/>
        <c:varyColors val="0"/>
        <c:ser>
          <c:idx val="0"/>
          <c:order val="0"/>
          <c:tx>
            <c:v>令和３年度</c:v>
          </c:tx>
          <c:spPr>
            <a:ln w="28575" cap="rnd">
              <a:solidFill>
                <a:schemeClr val="tx1"/>
              </a:solidFill>
              <a:round/>
            </a:ln>
            <a:effectLst/>
          </c:spPr>
          <c:marker>
            <c:symbol val="circle"/>
            <c:size val="5"/>
            <c:spPr>
              <a:solidFill>
                <a:schemeClr val="tx1"/>
              </a:solidFill>
              <a:ln w="9525">
                <a:noFill/>
              </a:ln>
              <a:effectLst/>
            </c:spPr>
          </c:marker>
          <c:cat>
            <c:strLit>
              <c:ptCount val="7"/>
              <c:pt idx="0">
                <c:v>～80</c:v>
              </c:pt>
              <c:pt idx="1">
                <c:v>80～90</c:v>
              </c:pt>
              <c:pt idx="2">
                <c:v>90～100</c:v>
              </c:pt>
              <c:pt idx="3">
                <c:v>100～110</c:v>
              </c:pt>
              <c:pt idx="4">
                <c:v>110～120</c:v>
              </c:pt>
              <c:pt idx="5">
                <c:v>120～130</c:v>
              </c:pt>
              <c:pt idx="6">
                <c:v>130～</c:v>
              </c:pt>
            </c:strLit>
          </c:cat>
          <c:val>
            <c:numLit>
              <c:formatCode>General</c:formatCode>
              <c:ptCount val="7"/>
              <c:pt idx="0">
                <c:v>95.815833333333316</c:v>
              </c:pt>
              <c:pt idx="1">
                <c:v>93.811257861635198</c:v>
              </c:pt>
              <c:pt idx="2">
                <c:v>92.907562642369001</c:v>
              </c:pt>
              <c:pt idx="3">
                <c:v>92.098616352201276</c:v>
              </c:pt>
              <c:pt idx="4">
                <c:v>90.444457142857146</c:v>
              </c:pt>
              <c:pt idx="5">
                <c:v>90.668392857142862</c:v>
              </c:pt>
              <c:pt idx="6">
                <c:v>88.338484848484839</c:v>
              </c:pt>
            </c:numLit>
          </c:val>
          <c:smooth val="0"/>
          <c:extLst>
            <c:ext xmlns:c16="http://schemas.microsoft.com/office/drawing/2014/chart" uri="{C3380CC4-5D6E-409C-BE32-E72D297353CC}">
              <c16:uniqueId val="{00000000-318D-471B-888E-94D2EE6EF16A}"/>
            </c:ext>
          </c:extLst>
        </c:ser>
        <c:ser>
          <c:idx val="1"/>
          <c:order val="1"/>
          <c:tx>
            <c:v>令和４年度</c:v>
          </c:tx>
          <c:spPr>
            <a:ln w="28575" cap="rnd">
              <a:solidFill>
                <a:schemeClr val="tx1"/>
              </a:solidFill>
              <a:prstDash val="sysDash"/>
              <a:round/>
            </a:ln>
            <a:effectLst/>
          </c:spPr>
          <c:marker>
            <c:symbol val="circle"/>
            <c:size val="5"/>
            <c:spPr>
              <a:solidFill>
                <a:schemeClr val="tx1"/>
              </a:solidFill>
              <a:ln w="9525">
                <a:noFill/>
              </a:ln>
              <a:effectLst/>
            </c:spPr>
          </c:marker>
          <c:cat>
            <c:strLit>
              <c:ptCount val="7"/>
              <c:pt idx="0">
                <c:v>～80</c:v>
              </c:pt>
              <c:pt idx="1">
                <c:v>80～90</c:v>
              </c:pt>
              <c:pt idx="2">
                <c:v>90～100</c:v>
              </c:pt>
              <c:pt idx="3">
                <c:v>100～110</c:v>
              </c:pt>
              <c:pt idx="4">
                <c:v>110～120</c:v>
              </c:pt>
              <c:pt idx="5">
                <c:v>120～130</c:v>
              </c:pt>
              <c:pt idx="6">
                <c:v>130～</c:v>
              </c:pt>
            </c:strLit>
          </c:cat>
          <c:val>
            <c:numLit>
              <c:formatCode>General</c:formatCode>
              <c:ptCount val="7"/>
              <c:pt idx="0">
                <c:v>94.495686274509794</c:v>
              </c:pt>
              <c:pt idx="1">
                <c:v>93.823719806763279</c:v>
              </c:pt>
              <c:pt idx="2">
                <c:v>92.934647173144896</c:v>
              </c:pt>
              <c:pt idx="3">
                <c:v>91.984425790754258</c:v>
              </c:pt>
              <c:pt idx="4">
                <c:v>92.144842105263166</c:v>
              </c:pt>
              <c:pt idx="5">
                <c:v>87.719333333333324</c:v>
              </c:pt>
              <c:pt idx="6">
                <c:v>86.615909090909085</c:v>
              </c:pt>
            </c:numLit>
          </c:val>
          <c:smooth val="0"/>
          <c:extLst>
            <c:ext xmlns:c16="http://schemas.microsoft.com/office/drawing/2014/chart" uri="{C3380CC4-5D6E-409C-BE32-E72D297353CC}">
              <c16:uniqueId val="{00000001-318D-471B-888E-94D2EE6EF16A}"/>
            </c:ext>
          </c:extLst>
        </c:ser>
        <c:dLbls>
          <c:showLegendKey val="0"/>
          <c:showVal val="0"/>
          <c:showCatName val="0"/>
          <c:showSerName val="0"/>
          <c:showPercent val="0"/>
          <c:showBubbleSize val="0"/>
        </c:dLbls>
        <c:marker val="1"/>
        <c:smooth val="0"/>
        <c:axId val="666342752"/>
        <c:axId val="666346080"/>
      </c:lineChart>
      <c:catAx>
        <c:axId val="666342752"/>
        <c:scaling>
          <c:orientation val="minMax"/>
        </c:scaling>
        <c:delete val="0"/>
        <c:axPos val="b"/>
        <c:title>
          <c:tx>
            <c:rich>
              <a:bodyPr rot="0" spcFirstLastPara="1" vertOverflow="ellipsis" vert="horz" wrap="square" anchor="ctr" anchorCtr="1"/>
              <a:lstStyle/>
              <a:p>
                <a:pPr>
                  <a:defRPr sz="1200" b="0" i="0" u="none" strike="noStrike" kern="1200" baseline="0">
                    <a:solidFill>
                      <a:sysClr val="windowText" lastClr="000000"/>
                    </a:solidFill>
                    <a:latin typeface="ＭＳ Ｐゴシック" panose="020B0600070205080204" pitchFamily="50" charset="-128"/>
                    <a:ea typeface="ＭＳ Ｐゴシック" panose="020B0600070205080204" pitchFamily="50" charset="-128"/>
                    <a:cs typeface="+mn-cs"/>
                  </a:defRPr>
                </a:pPr>
                <a:r>
                  <a:rPr lang="ja-JP" altLang="en-US"/>
                  <a:t>収支比率</a:t>
                </a:r>
              </a:p>
            </c:rich>
          </c:tx>
          <c:overlay val="0"/>
          <c:spPr>
            <a:noFill/>
            <a:ln>
              <a:noFill/>
            </a:ln>
            <a:effectLst/>
          </c:spPr>
          <c:txPr>
            <a:bodyPr rot="0" spcFirstLastPara="1" vertOverflow="ellipsis" vert="horz" wrap="square" anchor="ctr" anchorCtr="1"/>
            <a:lstStyle/>
            <a:p>
              <a:pPr>
                <a:defRPr sz="1200" b="0" i="0" u="none" strike="noStrike" kern="1200" baseline="0">
                  <a:solidFill>
                    <a:sysClr val="windowText" lastClr="000000"/>
                  </a:solidFill>
                  <a:latin typeface="ＭＳ Ｐゴシック" panose="020B0600070205080204" pitchFamily="50" charset="-128"/>
                  <a:ea typeface="ＭＳ Ｐゴシック" panose="020B0600070205080204" pitchFamily="50" charset="-128"/>
                  <a:cs typeface="+mn-cs"/>
                </a:defRPr>
              </a:pPr>
              <a:endParaRPr lang="ja-JP"/>
            </a:p>
          </c:txPr>
        </c:title>
        <c:numFmt formatCode="General" sourceLinked="1"/>
        <c:majorTickMark val="in"/>
        <c:minorTickMark val="none"/>
        <c:tickLblPos val="nextTo"/>
        <c:spPr>
          <a:noFill/>
          <a:ln w="9525" cap="flat" cmpd="sng" algn="ctr">
            <a:solidFill>
              <a:schemeClr val="tx1"/>
            </a:solidFill>
            <a:round/>
          </a:ln>
          <a:effectLst/>
        </c:spPr>
        <c:txPr>
          <a:bodyPr rot="-60000000" spcFirstLastPara="1" vertOverflow="ellipsis" vert="horz" wrap="square" anchor="ctr" anchorCtr="1"/>
          <a:lstStyle/>
          <a:p>
            <a:pPr>
              <a:defRPr sz="1200" b="0" i="0" u="none" strike="noStrike" kern="1200" baseline="0">
                <a:solidFill>
                  <a:sysClr val="windowText" lastClr="000000"/>
                </a:solidFill>
                <a:latin typeface="ＭＳ Ｐゴシック" panose="020B0600070205080204" pitchFamily="50" charset="-128"/>
                <a:ea typeface="ＭＳ Ｐゴシック" panose="020B0600070205080204" pitchFamily="50" charset="-128"/>
                <a:cs typeface="+mn-cs"/>
              </a:defRPr>
            </a:pPr>
            <a:endParaRPr lang="ja-JP"/>
          </a:p>
        </c:txPr>
        <c:crossAx val="666346080"/>
        <c:crosses val="autoZero"/>
        <c:auto val="1"/>
        <c:lblAlgn val="ctr"/>
        <c:lblOffset val="100"/>
        <c:noMultiLvlLbl val="0"/>
      </c:catAx>
      <c:valAx>
        <c:axId val="666346080"/>
        <c:scaling>
          <c:orientation val="minMax"/>
          <c:min val="84"/>
        </c:scaling>
        <c:delete val="0"/>
        <c:axPos val="l"/>
        <c:title>
          <c:tx>
            <c:rich>
              <a:bodyPr rot="0" spcFirstLastPara="1" vertOverflow="ellipsis" vert="wordArtVertRtl" wrap="square" anchor="ctr" anchorCtr="1"/>
              <a:lstStyle/>
              <a:p>
                <a:pPr>
                  <a:defRPr sz="1200" b="0" i="0" u="none" strike="noStrike" kern="1200" baseline="0">
                    <a:solidFill>
                      <a:sysClr val="windowText" lastClr="000000"/>
                    </a:solidFill>
                    <a:latin typeface="ＭＳ Ｐゴシック" panose="020B0600070205080204" pitchFamily="50" charset="-128"/>
                    <a:ea typeface="ＭＳ Ｐゴシック" panose="020B0600070205080204" pitchFamily="50" charset="-128"/>
                    <a:cs typeface="+mn-cs"/>
                  </a:defRPr>
                </a:pPr>
                <a:r>
                  <a:rPr lang="ja-JP" altLang="en-US"/>
                  <a:t>平均保険料率</a:t>
                </a:r>
              </a:p>
            </c:rich>
          </c:tx>
          <c:overlay val="0"/>
          <c:spPr>
            <a:noFill/>
            <a:ln>
              <a:noFill/>
            </a:ln>
            <a:effectLst/>
          </c:spPr>
          <c:txPr>
            <a:bodyPr rot="0" spcFirstLastPara="1" vertOverflow="ellipsis" vert="wordArtVertRtl" wrap="square" anchor="ctr" anchorCtr="1"/>
            <a:lstStyle/>
            <a:p>
              <a:pPr>
                <a:defRPr sz="1200" b="0" i="0" u="none" strike="noStrike" kern="1200" baseline="0">
                  <a:solidFill>
                    <a:sysClr val="windowText" lastClr="000000"/>
                  </a:solidFill>
                  <a:latin typeface="ＭＳ Ｐゴシック" panose="020B0600070205080204" pitchFamily="50" charset="-128"/>
                  <a:ea typeface="ＭＳ Ｐゴシック" panose="020B0600070205080204" pitchFamily="50" charset="-128"/>
                  <a:cs typeface="+mn-cs"/>
                </a:defRPr>
              </a:pPr>
              <a:endParaRPr lang="ja-JP"/>
            </a:p>
          </c:txPr>
        </c:title>
        <c:numFmt formatCode="General" sourceLinked="1"/>
        <c:majorTickMark val="in"/>
        <c:minorTickMark val="none"/>
        <c:tickLblPos val="nextTo"/>
        <c:spPr>
          <a:noFill/>
          <a:ln>
            <a:solidFill>
              <a:schemeClr val="tx1"/>
            </a:solidFill>
          </a:ln>
          <a:effectLst/>
        </c:spPr>
        <c:txPr>
          <a:bodyPr rot="-60000000" spcFirstLastPara="1" vertOverflow="ellipsis" vert="horz" wrap="square" anchor="ctr" anchorCtr="1"/>
          <a:lstStyle/>
          <a:p>
            <a:pPr>
              <a:defRPr sz="1200" b="0" i="0" u="none" strike="noStrike" kern="1200" baseline="0">
                <a:solidFill>
                  <a:sysClr val="windowText" lastClr="000000"/>
                </a:solidFill>
                <a:latin typeface="ＭＳ Ｐゴシック" panose="020B0600070205080204" pitchFamily="50" charset="-128"/>
                <a:ea typeface="ＭＳ Ｐゴシック" panose="020B0600070205080204" pitchFamily="50" charset="-128"/>
                <a:cs typeface="+mn-cs"/>
              </a:defRPr>
            </a:pPr>
            <a:endParaRPr lang="ja-JP"/>
          </a:p>
        </c:txPr>
        <c:crossAx val="666342752"/>
        <c:crosses val="autoZero"/>
        <c:crossBetween val="between"/>
      </c:valAx>
      <c:spPr>
        <a:noFill/>
        <a:ln w="19050">
          <a:solidFill>
            <a:schemeClr val="tx1"/>
          </a:solidFill>
        </a:ln>
        <a:effectLst/>
      </c:spPr>
    </c:plotArea>
    <c:legend>
      <c:legendPos val="b"/>
      <c:layout>
        <c:manualLayout>
          <c:xMode val="edge"/>
          <c:yMode val="edge"/>
          <c:x val="0.63100185449589252"/>
          <c:y val="0.12436558838587324"/>
          <c:w val="0.28499999999999998"/>
          <c:h val="0.1475699912510936"/>
        </c:manualLayout>
      </c:layout>
      <c:overlay val="0"/>
      <c:spPr>
        <a:solidFill>
          <a:schemeClr val="bg1"/>
        </a:solidFill>
        <a:ln>
          <a:solidFill>
            <a:schemeClr val="bg1">
              <a:lumMod val="50000"/>
            </a:schemeClr>
          </a:solidFill>
        </a:ln>
        <a:effectLst/>
      </c:spPr>
      <c:txPr>
        <a:bodyPr rot="0" spcFirstLastPara="1" vertOverflow="ellipsis" vert="horz" wrap="square" anchor="ctr" anchorCtr="1"/>
        <a:lstStyle/>
        <a:p>
          <a:pPr>
            <a:defRPr sz="1200" b="0" i="0" u="none" strike="noStrike" kern="1200" baseline="0">
              <a:solidFill>
                <a:sysClr val="windowText" lastClr="000000"/>
              </a:solidFill>
              <a:latin typeface="ＭＳ Ｐゴシック" panose="020B0600070205080204" pitchFamily="50" charset="-128"/>
              <a:ea typeface="ＭＳ Ｐゴシック" panose="020B0600070205080204" pitchFamily="50" charset="-128"/>
              <a:cs typeface="+mn-cs"/>
            </a:defRPr>
          </a:pPr>
          <a:endParaRPr lang="ja-JP"/>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noFill/>
      <a:round/>
    </a:ln>
    <a:effectLst/>
  </c:spPr>
  <c:txPr>
    <a:bodyPr/>
    <a:lstStyle/>
    <a:p>
      <a:pPr>
        <a:defRPr sz="1200" baseline="0">
          <a:solidFill>
            <a:sysClr val="windowText" lastClr="000000"/>
          </a:solidFill>
          <a:latin typeface="ＭＳ Ｐゴシック" panose="020B0600070205080204" pitchFamily="50" charset="-128"/>
          <a:ea typeface="ＭＳ Ｐゴシック" panose="020B0600070205080204" pitchFamily="50" charset="-128"/>
        </a:defRPr>
      </a:pPr>
      <a:endParaRPr lang="ja-JP"/>
    </a:p>
  </c:txPr>
  <c:printSettings>
    <c:headerFooter/>
    <c:pageMargins b="0.75" l="0.7" r="0.7" t="0.75" header="0.3" footer="0.3"/>
    <c:pageSetup/>
  </c:printSettings>
  <c:userShapes r:id="rId3"/>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ja-JP"/>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40" b="0" i="0" u="none" strike="noStrike" kern="1200" spc="0" baseline="0">
                <a:solidFill>
                  <a:sysClr val="windowText" lastClr="000000"/>
                </a:solidFill>
                <a:latin typeface="ＭＳ Ｐゴシック" panose="020B0600070205080204" pitchFamily="50" charset="-128"/>
                <a:ea typeface="ＭＳ Ｐゴシック" panose="020B0600070205080204" pitchFamily="50" charset="-128"/>
                <a:cs typeface="+mn-cs"/>
              </a:defRPr>
            </a:pPr>
            <a:r>
              <a:rPr lang="ja-JP" altLang="en-US"/>
              <a:t>（図３）　</a:t>
            </a:r>
            <a:r>
              <a:rPr lang="ja-JP"/>
              <a:t>保険料率階級別　平均</a:t>
            </a:r>
            <a:r>
              <a:rPr lang="ja-JP" altLang="en-US"/>
              <a:t>財産</a:t>
            </a:r>
            <a:r>
              <a:rPr lang="ja-JP"/>
              <a:t>比率</a:t>
            </a:r>
          </a:p>
        </c:rich>
      </c:tx>
      <c:overlay val="0"/>
      <c:spPr>
        <a:noFill/>
        <a:ln>
          <a:noFill/>
        </a:ln>
        <a:effectLst/>
      </c:spPr>
      <c:txPr>
        <a:bodyPr rot="0" spcFirstLastPara="1" vertOverflow="ellipsis" vert="horz" wrap="square" anchor="ctr" anchorCtr="1"/>
        <a:lstStyle/>
        <a:p>
          <a:pPr>
            <a:defRPr sz="1440" b="0" i="0" u="none" strike="noStrike" kern="1200" spc="0" baseline="0">
              <a:solidFill>
                <a:sysClr val="windowText" lastClr="000000"/>
              </a:solidFill>
              <a:latin typeface="ＭＳ Ｐゴシック" panose="020B0600070205080204" pitchFamily="50" charset="-128"/>
              <a:ea typeface="ＭＳ Ｐゴシック" panose="020B0600070205080204" pitchFamily="50" charset="-128"/>
              <a:cs typeface="+mn-cs"/>
            </a:defRPr>
          </a:pPr>
          <a:endParaRPr lang="ja-JP"/>
        </a:p>
      </c:txPr>
    </c:title>
    <c:autoTitleDeleted val="0"/>
    <c:plotArea>
      <c:layout>
        <c:manualLayout>
          <c:layoutTarget val="inner"/>
          <c:xMode val="edge"/>
          <c:yMode val="edge"/>
          <c:x val="0.1038727034120735"/>
          <c:y val="8.7962962962962965E-2"/>
          <c:w val="0.865571741032371"/>
          <c:h val="0.78206765820939061"/>
        </c:manualLayout>
      </c:layout>
      <c:lineChart>
        <c:grouping val="standard"/>
        <c:varyColors val="0"/>
        <c:ser>
          <c:idx val="0"/>
          <c:order val="0"/>
          <c:tx>
            <c:v>令和３年度</c:v>
          </c:tx>
          <c:spPr>
            <a:ln w="28575" cap="rnd">
              <a:solidFill>
                <a:schemeClr val="tx1"/>
              </a:solidFill>
              <a:round/>
            </a:ln>
            <a:effectLst/>
          </c:spPr>
          <c:marker>
            <c:symbol val="circle"/>
            <c:size val="5"/>
            <c:spPr>
              <a:solidFill>
                <a:schemeClr val="tx1"/>
              </a:solidFill>
              <a:ln w="9525">
                <a:noFill/>
              </a:ln>
              <a:effectLst/>
            </c:spPr>
          </c:marker>
          <c:cat>
            <c:strLit>
              <c:ptCount val="7"/>
              <c:pt idx="0">
                <c:v>～60</c:v>
              </c:pt>
              <c:pt idx="1">
                <c:v>60～70</c:v>
              </c:pt>
              <c:pt idx="2">
                <c:v>70～80</c:v>
              </c:pt>
              <c:pt idx="3">
                <c:v>80～90</c:v>
              </c:pt>
              <c:pt idx="4">
                <c:v>90～100</c:v>
              </c:pt>
              <c:pt idx="5">
                <c:v>100～110</c:v>
              </c:pt>
              <c:pt idx="6">
                <c:v>110～</c:v>
              </c:pt>
            </c:strLit>
          </c:cat>
          <c:val>
            <c:numLit>
              <c:formatCode>#,##0</c:formatCode>
              <c:ptCount val="7"/>
              <c:pt idx="0">
                <c:v>539.67057317178023</c:v>
              </c:pt>
              <c:pt idx="1">
                <c:v>176.69343880236246</c:v>
              </c:pt>
              <c:pt idx="2">
                <c:v>113.17193802919094</c:v>
              </c:pt>
              <c:pt idx="3">
                <c:v>113.22815607189158</c:v>
              </c:pt>
              <c:pt idx="4">
                <c:v>97.875998344588197</c:v>
              </c:pt>
              <c:pt idx="5">
                <c:v>65.325465453752358</c:v>
              </c:pt>
              <c:pt idx="6">
                <c:v>55.627214482440628</c:v>
              </c:pt>
            </c:numLit>
          </c:val>
          <c:smooth val="0"/>
          <c:extLst>
            <c:ext xmlns:c16="http://schemas.microsoft.com/office/drawing/2014/chart" uri="{C3380CC4-5D6E-409C-BE32-E72D297353CC}">
              <c16:uniqueId val="{00000000-FEF6-413A-A014-ECF70B0A7D8B}"/>
            </c:ext>
          </c:extLst>
        </c:ser>
        <c:ser>
          <c:idx val="1"/>
          <c:order val="1"/>
          <c:tx>
            <c:v>令和４年度</c:v>
          </c:tx>
          <c:spPr>
            <a:ln w="28575" cap="rnd">
              <a:solidFill>
                <a:schemeClr val="tx1"/>
              </a:solidFill>
              <a:prstDash val="sysDash"/>
              <a:round/>
            </a:ln>
            <a:effectLst/>
          </c:spPr>
          <c:marker>
            <c:symbol val="circle"/>
            <c:size val="5"/>
            <c:spPr>
              <a:solidFill>
                <a:schemeClr val="tx1"/>
              </a:solidFill>
              <a:ln w="9525">
                <a:noFill/>
              </a:ln>
              <a:effectLst/>
            </c:spPr>
          </c:marker>
          <c:cat>
            <c:strLit>
              <c:ptCount val="7"/>
              <c:pt idx="0">
                <c:v>～60</c:v>
              </c:pt>
              <c:pt idx="1">
                <c:v>60～70</c:v>
              </c:pt>
              <c:pt idx="2">
                <c:v>70～80</c:v>
              </c:pt>
              <c:pt idx="3">
                <c:v>80～90</c:v>
              </c:pt>
              <c:pt idx="4">
                <c:v>90～100</c:v>
              </c:pt>
              <c:pt idx="5">
                <c:v>100～110</c:v>
              </c:pt>
              <c:pt idx="6">
                <c:v>110～</c:v>
              </c:pt>
            </c:strLit>
          </c:cat>
          <c:val>
            <c:numLit>
              <c:formatCode>#,##0</c:formatCode>
              <c:ptCount val="7"/>
              <c:pt idx="0">
                <c:v>455.08084134070748</c:v>
              </c:pt>
              <c:pt idx="1">
                <c:v>163.09806318320787</c:v>
              </c:pt>
              <c:pt idx="2">
                <c:v>124.08899801777621</c:v>
              </c:pt>
              <c:pt idx="3">
                <c:v>114.84181648169468</c:v>
              </c:pt>
              <c:pt idx="4">
                <c:v>103.81835000656335</c:v>
              </c:pt>
              <c:pt idx="5">
                <c:v>70.89021048601991</c:v>
              </c:pt>
              <c:pt idx="6">
                <c:v>58.148691478604341</c:v>
              </c:pt>
            </c:numLit>
          </c:val>
          <c:smooth val="0"/>
          <c:extLst>
            <c:ext xmlns:c16="http://schemas.microsoft.com/office/drawing/2014/chart" uri="{C3380CC4-5D6E-409C-BE32-E72D297353CC}">
              <c16:uniqueId val="{00000001-FEF6-413A-A014-ECF70B0A7D8B}"/>
            </c:ext>
          </c:extLst>
        </c:ser>
        <c:dLbls>
          <c:showLegendKey val="0"/>
          <c:showVal val="0"/>
          <c:showCatName val="0"/>
          <c:showSerName val="0"/>
          <c:showPercent val="0"/>
          <c:showBubbleSize val="0"/>
        </c:dLbls>
        <c:marker val="1"/>
        <c:smooth val="0"/>
        <c:axId val="666342752"/>
        <c:axId val="666346080"/>
      </c:lineChart>
      <c:catAx>
        <c:axId val="666342752"/>
        <c:scaling>
          <c:orientation val="minMax"/>
        </c:scaling>
        <c:delete val="0"/>
        <c:axPos val="b"/>
        <c:title>
          <c:tx>
            <c:rich>
              <a:bodyPr rot="0" spcFirstLastPara="1" vertOverflow="ellipsis" vert="horz" wrap="square" anchor="ctr" anchorCtr="1"/>
              <a:lstStyle/>
              <a:p>
                <a:pPr>
                  <a:defRPr sz="1200" b="0" i="0" u="none" strike="noStrike" kern="1200" baseline="0">
                    <a:solidFill>
                      <a:sysClr val="windowText" lastClr="000000"/>
                    </a:solidFill>
                    <a:latin typeface="ＭＳ Ｐゴシック" panose="020B0600070205080204" pitchFamily="50" charset="-128"/>
                    <a:ea typeface="ＭＳ Ｐゴシック" panose="020B0600070205080204" pitchFamily="50" charset="-128"/>
                    <a:cs typeface="+mn-cs"/>
                  </a:defRPr>
                </a:pPr>
                <a:r>
                  <a:rPr lang="ja-JP" altLang="en-US"/>
                  <a:t>保険料率</a:t>
                </a:r>
              </a:p>
            </c:rich>
          </c:tx>
          <c:overlay val="0"/>
          <c:spPr>
            <a:noFill/>
            <a:ln>
              <a:noFill/>
            </a:ln>
            <a:effectLst/>
          </c:spPr>
          <c:txPr>
            <a:bodyPr rot="0" spcFirstLastPara="1" vertOverflow="ellipsis" vert="horz" wrap="square" anchor="ctr" anchorCtr="1"/>
            <a:lstStyle/>
            <a:p>
              <a:pPr>
                <a:defRPr sz="1200" b="0" i="0" u="none" strike="noStrike" kern="1200" baseline="0">
                  <a:solidFill>
                    <a:sysClr val="windowText" lastClr="000000"/>
                  </a:solidFill>
                  <a:latin typeface="ＭＳ Ｐゴシック" panose="020B0600070205080204" pitchFamily="50" charset="-128"/>
                  <a:ea typeface="ＭＳ Ｐゴシック" panose="020B0600070205080204" pitchFamily="50" charset="-128"/>
                  <a:cs typeface="+mn-cs"/>
                </a:defRPr>
              </a:pPr>
              <a:endParaRPr lang="ja-JP"/>
            </a:p>
          </c:txPr>
        </c:title>
        <c:numFmt formatCode="General" sourceLinked="1"/>
        <c:majorTickMark val="in"/>
        <c:minorTickMark val="none"/>
        <c:tickLblPos val="nextTo"/>
        <c:spPr>
          <a:noFill/>
          <a:ln w="9525" cap="flat" cmpd="sng" algn="ctr">
            <a:solidFill>
              <a:schemeClr val="tx1"/>
            </a:solidFill>
            <a:round/>
          </a:ln>
          <a:effectLst/>
        </c:spPr>
        <c:txPr>
          <a:bodyPr rot="-60000000" spcFirstLastPara="1" vertOverflow="ellipsis" vert="horz" wrap="square" anchor="ctr" anchorCtr="1"/>
          <a:lstStyle/>
          <a:p>
            <a:pPr>
              <a:defRPr sz="1200" b="0" i="0" u="none" strike="noStrike" kern="1200" baseline="0">
                <a:solidFill>
                  <a:sysClr val="windowText" lastClr="000000"/>
                </a:solidFill>
                <a:latin typeface="ＭＳ Ｐゴシック" panose="020B0600070205080204" pitchFamily="50" charset="-128"/>
                <a:ea typeface="ＭＳ Ｐゴシック" panose="020B0600070205080204" pitchFamily="50" charset="-128"/>
                <a:cs typeface="+mn-cs"/>
              </a:defRPr>
            </a:pPr>
            <a:endParaRPr lang="ja-JP"/>
          </a:p>
        </c:txPr>
        <c:crossAx val="666346080"/>
        <c:crosses val="autoZero"/>
        <c:auto val="1"/>
        <c:lblAlgn val="ctr"/>
        <c:lblOffset val="100"/>
        <c:noMultiLvlLbl val="0"/>
      </c:catAx>
      <c:valAx>
        <c:axId val="666346080"/>
        <c:scaling>
          <c:orientation val="minMax"/>
        </c:scaling>
        <c:delete val="0"/>
        <c:axPos val="l"/>
        <c:title>
          <c:tx>
            <c:rich>
              <a:bodyPr rot="0" spcFirstLastPara="1" vertOverflow="ellipsis" vert="wordArtVertRtl" wrap="square" anchor="ctr" anchorCtr="1"/>
              <a:lstStyle/>
              <a:p>
                <a:pPr>
                  <a:defRPr sz="1200" b="0" i="0" u="none" strike="noStrike" kern="1200" baseline="0">
                    <a:solidFill>
                      <a:sysClr val="windowText" lastClr="000000"/>
                    </a:solidFill>
                    <a:latin typeface="ＭＳ Ｐゴシック" panose="020B0600070205080204" pitchFamily="50" charset="-128"/>
                    <a:ea typeface="ＭＳ Ｐゴシック" panose="020B0600070205080204" pitchFamily="50" charset="-128"/>
                    <a:cs typeface="+mn-cs"/>
                  </a:defRPr>
                </a:pPr>
                <a:r>
                  <a:rPr lang="ja-JP" altLang="en-US"/>
                  <a:t>平均財産比率</a:t>
                </a:r>
              </a:p>
            </c:rich>
          </c:tx>
          <c:overlay val="0"/>
          <c:spPr>
            <a:noFill/>
            <a:ln>
              <a:noFill/>
            </a:ln>
            <a:effectLst/>
          </c:spPr>
          <c:txPr>
            <a:bodyPr rot="0" spcFirstLastPara="1" vertOverflow="ellipsis" vert="wordArtVertRtl" wrap="square" anchor="ctr" anchorCtr="1"/>
            <a:lstStyle/>
            <a:p>
              <a:pPr>
                <a:defRPr sz="1200" b="0" i="0" u="none" strike="noStrike" kern="1200" baseline="0">
                  <a:solidFill>
                    <a:sysClr val="windowText" lastClr="000000"/>
                  </a:solidFill>
                  <a:latin typeface="ＭＳ Ｐゴシック" panose="020B0600070205080204" pitchFamily="50" charset="-128"/>
                  <a:ea typeface="ＭＳ Ｐゴシック" panose="020B0600070205080204" pitchFamily="50" charset="-128"/>
                  <a:cs typeface="+mn-cs"/>
                </a:defRPr>
              </a:pPr>
              <a:endParaRPr lang="ja-JP"/>
            </a:p>
          </c:txPr>
        </c:title>
        <c:numFmt formatCode="#,##0" sourceLinked="1"/>
        <c:majorTickMark val="in"/>
        <c:minorTickMark val="none"/>
        <c:tickLblPos val="nextTo"/>
        <c:spPr>
          <a:noFill/>
          <a:ln>
            <a:solidFill>
              <a:schemeClr val="tx1"/>
            </a:solidFill>
          </a:ln>
          <a:effectLst/>
        </c:spPr>
        <c:txPr>
          <a:bodyPr rot="-60000000" spcFirstLastPara="1" vertOverflow="ellipsis" vert="horz" wrap="square" anchor="ctr" anchorCtr="1"/>
          <a:lstStyle/>
          <a:p>
            <a:pPr>
              <a:defRPr sz="1200" b="0" i="0" u="none" strike="noStrike" kern="1200" baseline="0">
                <a:solidFill>
                  <a:sysClr val="windowText" lastClr="000000"/>
                </a:solidFill>
                <a:latin typeface="ＭＳ Ｐゴシック" panose="020B0600070205080204" pitchFamily="50" charset="-128"/>
                <a:ea typeface="ＭＳ Ｐゴシック" panose="020B0600070205080204" pitchFamily="50" charset="-128"/>
                <a:cs typeface="+mn-cs"/>
              </a:defRPr>
            </a:pPr>
            <a:endParaRPr lang="ja-JP"/>
          </a:p>
        </c:txPr>
        <c:crossAx val="666342752"/>
        <c:crosses val="autoZero"/>
        <c:crossBetween val="between"/>
      </c:valAx>
      <c:spPr>
        <a:noFill/>
        <a:ln w="19050">
          <a:solidFill>
            <a:schemeClr val="tx1"/>
          </a:solidFill>
        </a:ln>
        <a:effectLst/>
      </c:spPr>
    </c:plotArea>
    <c:legend>
      <c:legendPos val="b"/>
      <c:layout>
        <c:manualLayout>
          <c:xMode val="edge"/>
          <c:yMode val="edge"/>
          <c:x val="0.64502646221845117"/>
          <c:y val="0.17255811965811962"/>
          <c:w val="0.28499999999999998"/>
          <c:h val="0.1475699912510936"/>
        </c:manualLayout>
      </c:layout>
      <c:overlay val="0"/>
      <c:spPr>
        <a:solidFill>
          <a:schemeClr val="bg1"/>
        </a:solidFill>
        <a:ln>
          <a:solidFill>
            <a:schemeClr val="bg1">
              <a:lumMod val="50000"/>
            </a:schemeClr>
          </a:solidFill>
        </a:ln>
        <a:effectLst/>
      </c:spPr>
      <c:txPr>
        <a:bodyPr rot="0" spcFirstLastPara="1" vertOverflow="ellipsis" vert="horz" wrap="square" anchor="ctr" anchorCtr="1"/>
        <a:lstStyle/>
        <a:p>
          <a:pPr>
            <a:defRPr sz="1200" b="0" i="0" u="none" strike="noStrike" kern="1200" baseline="0">
              <a:solidFill>
                <a:sysClr val="windowText" lastClr="000000"/>
              </a:solidFill>
              <a:latin typeface="ＭＳ Ｐゴシック" panose="020B0600070205080204" pitchFamily="50" charset="-128"/>
              <a:ea typeface="ＭＳ Ｐゴシック" panose="020B0600070205080204" pitchFamily="50" charset="-128"/>
              <a:cs typeface="+mn-cs"/>
            </a:defRPr>
          </a:pPr>
          <a:endParaRPr lang="ja-JP"/>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noFill/>
      <a:round/>
    </a:ln>
    <a:effectLst/>
  </c:spPr>
  <c:txPr>
    <a:bodyPr/>
    <a:lstStyle/>
    <a:p>
      <a:pPr>
        <a:defRPr sz="1200" baseline="0">
          <a:solidFill>
            <a:sysClr val="windowText" lastClr="000000"/>
          </a:solidFill>
          <a:latin typeface="ＭＳ Ｐゴシック" panose="020B0600070205080204" pitchFamily="50" charset="-128"/>
          <a:ea typeface="ＭＳ Ｐゴシック" panose="020B0600070205080204" pitchFamily="50" charset="-128"/>
        </a:defRPr>
      </a:pPr>
      <a:endParaRPr lang="ja-JP"/>
    </a:p>
  </c:txPr>
  <c:printSettings>
    <c:headerFooter/>
    <c:pageMargins b="0.75" l="0.7" r="0.7" t="0.75" header="0.3" footer="0.3"/>
    <c:pageSetup/>
  </c:printSettings>
  <c:userShapes r:id="rId3"/>
</c:chartSpace>
</file>

<file path=xl/charts/chart4.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ja-JP"/>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40" b="0" i="0" u="none" strike="noStrike" kern="1200" spc="0" baseline="0">
                <a:solidFill>
                  <a:sysClr val="windowText" lastClr="000000"/>
                </a:solidFill>
                <a:latin typeface="ＭＳ Ｐゴシック" panose="020B0600070205080204" pitchFamily="50" charset="-128"/>
                <a:ea typeface="ＭＳ Ｐゴシック" panose="020B0600070205080204" pitchFamily="50" charset="-128"/>
                <a:cs typeface="+mn-cs"/>
              </a:defRPr>
            </a:pPr>
            <a:r>
              <a:rPr lang="ja-JP" altLang="en-US"/>
              <a:t>（図４）　財産比率</a:t>
            </a:r>
            <a:r>
              <a:rPr lang="ja-JP"/>
              <a:t>階級別　平均</a:t>
            </a:r>
            <a:r>
              <a:rPr lang="ja-JP" altLang="en-US"/>
              <a:t>保険料率</a:t>
            </a:r>
            <a:endParaRPr lang="ja-JP"/>
          </a:p>
        </c:rich>
      </c:tx>
      <c:overlay val="0"/>
      <c:spPr>
        <a:noFill/>
        <a:ln>
          <a:noFill/>
        </a:ln>
        <a:effectLst/>
      </c:spPr>
      <c:txPr>
        <a:bodyPr rot="0" spcFirstLastPara="1" vertOverflow="ellipsis" vert="horz" wrap="square" anchor="ctr" anchorCtr="1"/>
        <a:lstStyle/>
        <a:p>
          <a:pPr>
            <a:defRPr sz="1440" b="0" i="0" u="none" strike="noStrike" kern="1200" spc="0" baseline="0">
              <a:solidFill>
                <a:sysClr val="windowText" lastClr="000000"/>
              </a:solidFill>
              <a:latin typeface="ＭＳ Ｐゴシック" panose="020B0600070205080204" pitchFamily="50" charset="-128"/>
              <a:ea typeface="ＭＳ Ｐゴシック" panose="020B0600070205080204" pitchFamily="50" charset="-128"/>
              <a:cs typeface="+mn-cs"/>
            </a:defRPr>
          </a:pPr>
          <a:endParaRPr lang="ja-JP"/>
        </a:p>
      </c:txPr>
    </c:title>
    <c:autoTitleDeleted val="0"/>
    <c:plotArea>
      <c:layout>
        <c:manualLayout>
          <c:layoutTarget val="inner"/>
          <c:xMode val="edge"/>
          <c:yMode val="edge"/>
          <c:x val="0.1038727034120735"/>
          <c:y val="8.7962962962962965E-2"/>
          <c:w val="0.865571741032371"/>
          <c:h val="0.76035833333333347"/>
        </c:manualLayout>
      </c:layout>
      <c:lineChart>
        <c:grouping val="standard"/>
        <c:varyColors val="0"/>
        <c:ser>
          <c:idx val="0"/>
          <c:order val="0"/>
          <c:tx>
            <c:v>令和３年度</c:v>
          </c:tx>
          <c:spPr>
            <a:ln w="28575" cap="rnd">
              <a:solidFill>
                <a:schemeClr val="tx1"/>
              </a:solidFill>
              <a:round/>
            </a:ln>
            <a:effectLst/>
          </c:spPr>
          <c:marker>
            <c:symbol val="circle"/>
            <c:size val="5"/>
            <c:spPr>
              <a:solidFill>
                <a:schemeClr val="tx1"/>
              </a:solidFill>
              <a:ln w="9525">
                <a:noFill/>
              </a:ln>
              <a:effectLst/>
            </c:spPr>
          </c:marker>
          <c:cat>
            <c:strLit>
              <c:ptCount val="14"/>
              <c:pt idx="0">
                <c:v>~20</c:v>
              </c:pt>
              <c:pt idx="1">
                <c:v>20~40</c:v>
              </c:pt>
              <c:pt idx="2">
                <c:v>40~60</c:v>
              </c:pt>
              <c:pt idx="3">
                <c:v>60~80</c:v>
              </c:pt>
              <c:pt idx="4">
                <c:v>80~100</c:v>
              </c:pt>
              <c:pt idx="5">
                <c:v>100~120</c:v>
              </c:pt>
              <c:pt idx="6">
                <c:v>120~140</c:v>
              </c:pt>
              <c:pt idx="7">
                <c:v>140~160</c:v>
              </c:pt>
              <c:pt idx="8">
                <c:v>160~180</c:v>
              </c:pt>
              <c:pt idx="9">
                <c:v>180~200</c:v>
              </c:pt>
              <c:pt idx="10">
                <c:v>200~220</c:v>
              </c:pt>
              <c:pt idx="11">
                <c:v>220~240</c:v>
              </c:pt>
              <c:pt idx="12">
                <c:v>240~260</c:v>
              </c:pt>
              <c:pt idx="13">
                <c:v>260~</c:v>
              </c:pt>
            </c:strLit>
          </c:cat>
          <c:val>
            <c:numLit>
              <c:formatCode>#,##0</c:formatCode>
              <c:ptCount val="14"/>
              <c:pt idx="0">
                <c:v>99.213095238095235</c:v>
              </c:pt>
              <c:pt idx="1">
                <c:v>96.442260869565217</c:v>
              </c:pt>
              <c:pt idx="2">
                <c:v>94.38133971291866</c:v>
              </c:pt>
              <c:pt idx="3">
                <c:v>93.237088122605343</c:v>
              </c:pt>
              <c:pt idx="4">
                <c:v>91.890366972477068</c:v>
              </c:pt>
              <c:pt idx="5">
                <c:v>90.813949044585996</c:v>
              </c:pt>
              <c:pt idx="6">
                <c:v>90.554715447154479</c:v>
              </c:pt>
              <c:pt idx="7">
                <c:v>89.698157894736838</c:v>
              </c:pt>
              <c:pt idx="8">
                <c:v>90.575272727272733</c:v>
              </c:pt>
              <c:pt idx="9">
                <c:v>90.227368421052645</c:v>
              </c:pt>
              <c:pt idx="10">
                <c:v>88.026842105263171</c:v>
              </c:pt>
              <c:pt idx="11">
                <c:v>83.012</c:v>
              </c:pt>
              <c:pt idx="12">
                <c:v>89.145454545454541</c:v>
              </c:pt>
              <c:pt idx="13">
                <c:v>86.673750000000013</c:v>
              </c:pt>
            </c:numLit>
          </c:val>
          <c:smooth val="0"/>
          <c:extLst>
            <c:ext xmlns:c16="http://schemas.microsoft.com/office/drawing/2014/chart" uri="{C3380CC4-5D6E-409C-BE32-E72D297353CC}">
              <c16:uniqueId val="{00000000-D464-4772-8309-6BE1939D6D50}"/>
            </c:ext>
          </c:extLst>
        </c:ser>
        <c:ser>
          <c:idx val="1"/>
          <c:order val="1"/>
          <c:tx>
            <c:v>令和４年度</c:v>
          </c:tx>
          <c:spPr>
            <a:ln w="28575" cap="rnd">
              <a:solidFill>
                <a:schemeClr val="tx1"/>
              </a:solidFill>
              <a:prstDash val="sysDash"/>
              <a:round/>
            </a:ln>
            <a:effectLst/>
          </c:spPr>
          <c:marker>
            <c:symbol val="circle"/>
            <c:size val="5"/>
            <c:spPr>
              <a:solidFill>
                <a:schemeClr val="tx1"/>
              </a:solidFill>
              <a:ln w="9525">
                <a:noFill/>
              </a:ln>
              <a:effectLst/>
            </c:spPr>
          </c:marker>
          <c:cat>
            <c:strLit>
              <c:ptCount val="14"/>
              <c:pt idx="0">
                <c:v>~20</c:v>
              </c:pt>
              <c:pt idx="1">
                <c:v>20~40</c:v>
              </c:pt>
              <c:pt idx="2">
                <c:v>40~60</c:v>
              </c:pt>
              <c:pt idx="3">
                <c:v>60~80</c:v>
              </c:pt>
              <c:pt idx="4">
                <c:v>80~100</c:v>
              </c:pt>
              <c:pt idx="5">
                <c:v>100~120</c:v>
              </c:pt>
              <c:pt idx="6">
                <c:v>120~140</c:v>
              </c:pt>
              <c:pt idx="7">
                <c:v>140~160</c:v>
              </c:pt>
              <c:pt idx="8">
                <c:v>160~180</c:v>
              </c:pt>
              <c:pt idx="9">
                <c:v>180~200</c:v>
              </c:pt>
              <c:pt idx="10">
                <c:v>200~220</c:v>
              </c:pt>
              <c:pt idx="11">
                <c:v>220~240</c:v>
              </c:pt>
              <c:pt idx="12">
                <c:v>240~260</c:v>
              </c:pt>
              <c:pt idx="13">
                <c:v>260~</c:v>
              </c:pt>
            </c:strLit>
          </c:cat>
          <c:val>
            <c:numLit>
              <c:formatCode>#,##0</c:formatCode>
              <c:ptCount val="14"/>
              <c:pt idx="0">
                <c:v>98.897631578947369</c:v>
              </c:pt>
              <c:pt idx="1">
                <c:v>97.531981981981957</c:v>
              </c:pt>
              <c:pt idx="2">
                <c:v>94.002789215686278</c:v>
              </c:pt>
              <c:pt idx="3">
                <c:v>93.598148148148141</c:v>
              </c:pt>
              <c:pt idx="4">
                <c:v>92.172587064676577</c:v>
              </c:pt>
              <c:pt idx="5">
                <c:v>91.837951807228933</c:v>
              </c:pt>
              <c:pt idx="6">
                <c:v>90.222894736842107</c:v>
              </c:pt>
              <c:pt idx="7">
                <c:v>91.536773958333313</c:v>
              </c:pt>
              <c:pt idx="8">
                <c:v>90.478591549295771</c:v>
              </c:pt>
              <c:pt idx="9">
                <c:v>89.762777777777785</c:v>
              </c:pt>
              <c:pt idx="10">
                <c:v>87.045263157894738</c:v>
              </c:pt>
              <c:pt idx="11">
                <c:v>86.686666666666667</c:v>
              </c:pt>
              <c:pt idx="12">
                <c:v>88.832352941176481</c:v>
              </c:pt>
              <c:pt idx="13">
                <c:v>87.530425531914901</c:v>
              </c:pt>
            </c:numLit>
          </c:val>
          <c:smooth val="0"/>
          <c:extLst>
            <c:ext xmlns:c16="http://schemas.microsoft.com/office/drawing/2014/chart" uri="{C3380CC4-5D6E-409C-BE32-E72D297353CC}">
              <c16:uniqueId val="{00000001-D464-4772-8309-6BE1939D6D50}"/>
            </c:ext>
          </c:extLst>
        </c:ser>
        <c:dLbls>
          <c:showLegendKey val="0"/>
          <c:showVal val="0"/>
          <c:showCatName val="0"/>
          <c:showSerName val="0"/>
          <c:showPercent val="0"/>
          <c:showBubbleSize val="0"/>
        </c:dLbls>
        <c:marker val="1"/>
        <c:smooth val="0"/>
        <c:axId val="666342752"/>
        <c:axId val="666346080"/>
      </c:lineChart>
      <c:catAx>
        <c:axId val="666342752"/>
        <c:scaling>
          <c:orientation val="minMax"/>
        </c:scaling>
        <c:delete val="0"/>
        <c:axPos val="b"/>
        <c:title>
          <c:tx>
            <c:rich>
              <a:bodyPr rot="0" spcFirstLastPara="1" vertOverflow="ellipsis" vert="horz" wrap="square" anchor="ctr" anchorCtr="1"/>
              <a:lstStyle/>
              <a:p>
                <a:pPr>
                  <a:defRPr sz="1200" b="0" i="0" u="none" strike="noStrike" kern="1200" baseline="0">
                    <a:solidFill>
                      <a:sysClr val="windowText" lastClr="000000"/>
                    </a:solidFill>
                    <a:latin typeface="ＭＳ Ｐゴシック" panose="020B0600070205080204" pitchFamily="50" charset="-128"/>
                    <a:ea typeface="ＭＳ Ｐゴシック" panose="020B0600070205080204" pitchFamily="50" charset="-128"/>
                    <a:cs typeface="+mn-cs"/>
                  </a:defRPr>
                </a:pPr>
                <a:r>
                  <a:rPr lang="ja-JP" altLang="en-US"/>
                  <a:t>平均財産比率</a:t>
                </a:r>
              </a:p>
            </c:rich>
          </c:tx>
          <c:overlay val="0"/>
          <c:spPr>
            <a:noFill/>
            <a:ln>
              <a:noFill/>
            </a:ln>
            <a:effectLst/>
          </c:spPr>
          <c:txPr>
            <a:bodyPr rot="0" spcFirstLastPara="1" vertOverflow="ellipsis" vert="horz" wrap="square" anchor="ctr" anchorCtr="1"/>
            <a:lstStyle/>
            <a:p>
              <a:pPr>
                <a:defRPr sz="1200" b="0" i="0" u="none" strike="noStrike" kern="1200" baseline="0">
                  <a:solidFill>
                    <a:sysClr val="windowText" lastClr="000000"/>
                  </a:solidFill>
                  <a:latin typeface="ＭＳ Ｐゴシック" panose="020B0600070205080204" pitchFamily="50" charset="-128"/>
                  <a:ea typeface="ＭＳ Ｐゴシック" panose="020B0600070205080204" pitchFamily="50" charset="-128"/>
                  <a:cs typeface="+mn-cs"/>
                </a:defRPr>
              </a:pPr>
              <a:endParaRPr lang="ja-JP"/>
            </a:p>
          </c:txPr>
        </c:title>
        <c:numFmt formatCode="General" sourceLinked="1"/>
        <c:majorTickMark val="in"/>
        <c:minorTickMark val="none"/>
        <c:tickLblPos val="nextTo"/>
        <c:spPr>
          <a:noFill/>
          <a:ln w="9525" cap="flat" cmpd="sng" algn="ctr">
            <a:solidFill>
              <a:schemeClr val="tx1"/>
            </a:solidFill>
            <a:round/>
          </a:ln>
          <a:effectLst/>
        </c:spPr>
        <c:txPr>
          <a:bodyPr rot="-1680000" spcFirstLastPara="1" vertOverflow="ellipsis" wrap="square" anchor="ctr" anchorCtr="1"/>
          <a:lstStyle/>
          <a:p>
            <a:pPr>
              <a:defRPr sz="1200" b="0" i="0" u="none" strike="noStrike" kern="1200" baseline="0">
                <a:solidFill>
                  <a:sysClr val="windowText" lastClr="000000"/>
                </a:solidFill>
                <a:latin typeface="ＭＳ Ｐゴシック" panose="020B0600070205080204" pitchFamily="50" charset="-128"/>
                <a:ea typeface="ＭＳ Ｐゴシック" panose="020B0600070205080204" pitchFamily="50" charset="-128"/>
                <a:cs typeface="+mn-cs"/>
              </a:defRPr>
            </a:pPr>
            <a:endParaRPr lang="ja-JP"/>
          </a:p>
        </c:txPr>
        <c:crossAx val="666346080"/>
        <c:crosses val="autoZero"/>
        <c:auto val="1"/>
        <c:lblAlgn val="ctr"/>
        <c:lblOffset val="100"/>
        <c:noMultiLvlLbl val="0"/>
      </c:catAx>
      <c:valAx>
        <c:axId val="666346080"/>
        <c:scaling>
          <c:orientation val="minMax"/>
        </c:scaling>
        <c:delete val="0"/>
        <c:axPos val="l"/>
        <c:title>
          <c:tx>
            <c:rich>
              <a:bodyPr rot="0" spcFirstLastPara="1" vertOverflow="ellipsis" vert="wordArtVertRtl" wrap="square" anchor="ctr" anchorCtr="1"/>
              <a:lstStyle/>
              <a:p>
                <a:pPr>
                  <a:defRPr sz="1200" b="0" i="0" u="none" strike="noStrike" kern="1200" baseline="0">
                    <a:solidFill>
                      <a:sysClr val="windowText" lastClr="000000"/>
                    </a:solidFill>
                    <a:latin typeface="ＭＳ Ｐゴシック" panose="020B0600070205080204" pitchFamily="50" charset="-128"/>
                    <a:ea typeface="ＭＳ Ｐゴシック" panose="020B0600070205080204" pitchFamily="50" charset="-128"/>
                    <a:cs typeface="+mn-cs"/>
                  </a:defRPr>
                </a:pPr>
                <a:r>
                  <a:rPr lang="ja-JP" altLang="en-US"/>
                  <a:t>平均保険料率</a:t>
                </a:r>
              </a:p>
            </c:rich>
          </c:tx>
          <c:overlay val="0"/>
          <c:spPr>
            <a:noFill/>
            <a:ln>
              <a:noFill/>
            </a:ln>
            <a:effectLst/>
          </c:spPr>
          <c:txPr>
            <a:bodyPr rot="0" spcFirstLastPara="1" vertOverflow="ellipsis" vert="wordArtVertRtl" wrap="square" anchor="ctr" anchorCtr="1"/>
            <a:lstStyle/>
            <a:p>
              <a:pPr>
                <a:defRPr sz="1200" b="0" i="0" u="none" strike="noStrike" kern="1200" baseline="0">
                  <a:solidFill>
                    <a:sysClr val="windowText" lastClr="000000"/>
                  </a:solidFill>
                  <a:latin typeface="ＭＳ Ｐゴシック" panose="020B0600070205080204" pitchFamily="50" charset="-128"/>
                  <a:ea typeface="ＭＳ Ｐゴシック" panose="020B0600070205080204" pitchFamily="50" charset="-128"/>
                  <a:cs typeface="+mn-cs"/>
                </a:defRPr>
              </a:pPr>
              <a:endParaRPr lang="ja-JP"/>
            </a:p>
          </c:txPr>
        </c:title>
        <c:numFmt formatCode="#,##0" sourceLinked="1"/>
        <c:majorTickMark val="in"/>
        <c:minorTickMark val="none"/>
        <c:tickLblPos val="nextTo"/>
        <c:spPr>
          <a:noFill/>
          <a:ln>
            <a:solidFill>
              <a:schemeClr val="tx1"/>
            </a:solidFill>
          </a:ln>
          <a:effectLst/>
        </c:spPr>
        <c:txPr>
          <a:bodyPr rot="-60000000" spcFirstLastPara="1" vertOverflow="ellipsis" vert="horz" wrap="square" anchor="ctr" anchorCtr="1"/>
          <a:lstStyle/>
          <a:p>
            <a:pPr>
              <a:defRPr sz="1200" b="0" i="0" u="none" strike="noStrike" kern="1200" baseline="0">
                <a:solidFill>
                  <a:sysClr val="windowText" lastClr="000000"/>
                </a:solidFill>
                <a:latin typeface="ＭＳ Ｐゴシック" panose="020B0600070205080204" pitchFamily="50" charset="-128"/>
                <a:ea typeface="ＭＳ Ｐゴシック" panose="020B0600070205080204" pitchFamily="50" charset="-128"/>
                <a:cs typeface="+mn-cs"/>
              </a:defRPr>
            </a:pPr>
            <a:endParaRPr lang="ja-JP"/>
          </a:p>
        </c:txPr>
        <c:crossAx val="666342752"/>
        <c:crosses val="autoZero"/>
        <c:crossBetween val="between"/>
      </c:valAx>
      <c:spPr>
        <a:noFill/>
        <a:ln w="19050">
          <a:solidFill>
            <a:schemeClr val="tx1"/>
          </a:solidFill>
        </a:ln>
        <a:effectLst/>
      </c:spPr>
    </c:plotArea>
    <c:legend>
      <c:legendPos val="b"/>
      <c:layout>
        <c:manualLayout>
          <c:xMode val="edge"/>
          <c:yMode val="edge"/>
          <c:x val="0.64502646221845117"/>
          <c:y val="0.17255811965811962"/>
          <c:w val="0.28499999999999998"/>
          <c:h val="0.1475699912510936"/>
        </c:manualLayout>
      </c:layout>
      <c:overlay val="0"/>
      <c:spPr>
        <a:solidFill>
          <a:schemeClr val="bg1"/>
        </a:solidFill>
        <a:ln>
          <a:solidFill>
            <a:schemeClr val="bg1">
              <a:lumMod val="50000"/>
            </a:schemeClr>
          </a:solidFill>
        </a:ln>
        <a:effectLst/>
      </c:spPr>
      <c:txPr>
        <a:bodyPr rot="0" spcFirstLastPara="1" vertOverflow="ellipsis" vert="horz" wrap="square" anchor="ctr" anchorCtr="1"/>
        <a:lstStyle/>
        <a:p>
          <a:pPr>
            <a:defRPr sz="1200" b="0" i="0" u="none" strike="noStrike" kern="1200" baseline="0">
              <a:solidFill>
                <a:sysClr val="windowText" lastClr="000000"/>
              </a:solidFill>
              <a:latin typeface="ＭＳ Ｐゴシック" panose="020B0600070205080204" pitchFamily="50" charset="-128"/>
              <a:ea typeface="ＭＳ Ｐゴシック" panose="020B0600070205080204" pitchFamily="50" charset="-128"/>
              <a:cs typeface="+mn-cs"/>
            </a:defRPr>
          </a:pPr>
          <a:endParaRPr lang="ja-JP"/>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noFill/>
      <a:round/>
    </a:ln>
    <a:effectLst/>
  </c:spPr>
  <c:txPr>
    <a:bodyPr/>
    <a:lstStyle/>
    <a:p>
      <a:pPr>
        <a:defRPr sz="1200" baseline="0">
          <a:solidFill>
            <a:sysClr val="windowText" lastClr="000000"/>
          </a:solidFill>
          <a:latin typeface="ＭＳ Ｐゴシック" panose="020B0600070205080204" pitchFamily="50" charset="-128"/>
          <a:ea typeface="ＭＳ Ｐゴシック" panose="020B0600070205080204" pitchFamily="50" charset="-128"/>
        </a:defRPr>
      </a:pPr>
      <a:endParaRPr lang="ja-JP"/>
    </a:p>
  </c:txPr>
  <c:printSettings>
    <c:headerFooter/>
    <c:pageMargins b="0.75" l="0.7" r="0.7" t="0.75" header="0.3" footer="0.3"/>
    <c:pageSetup/>
  </c:printSettings>
  <c:userShapes r:id="rId3"/>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4.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332">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332">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3.xml><?xml version="1.0" encoding="utf-8"?>
<cs:chartStyle xmlns:cs="http://schemas.microsoft.com/office/drawing/2012/chartStyle" xmlns:a="http://schemas.openxmlformats.org/drawingml/2006/main" id="332">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4.xml><?xml version="1.0" encoding="utf-8"?>
<cs:chartStyle xmlns:cs="http://schemas.microsoft.com/office/drawing/2012/chartStyle" xmlns:a="http://schemas.openxmlformats.org/drawingml/2006/main" id="332">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2" Type="http://schemas.openxmlformats.org/officeDocument/2006/relationships/chart" Target="../charts/chart2.xml"/><Relationship Id="rId1" Type="http://schemas.openxmlformats.org/officeDocument/2006/relationships/chart" Target="../charts/chart1.xml"/></Relationships>
</file>

<file path=xl/drawings/_rels/drawing4.xml.rels><?xml version="1.0" encoding="UTF-8" standalone="yes"?>
<Relationships xmlns="http://schemas.openxmlformats.org/package/2006/relationships"><Relationship Id="rId2" Type="http://schemas.openxmlformats.org/officeDocument/2006/relationships/chart" Target="../charts/chart4.xml"/><Relationship Id="rId1" Type="http://schemas.openxmlformats.org/officeDocument/2006/relationships/chart" Target="../charts/chart3.xml"/></Relationships>
</file>

<file path=xl/drawings/drawing1.xml><?xml version="1.0" encoding="utf-8"?>
<xdr:wsDr xmlns:xdr="http://schemas.openxmlformats.org/drawingml/2006/spreadsheetDrawing" xmlns:a="http://schemas.openxmlformats.org/drawingml/2006/main">
  <xdr:twoCellAnchor>
    <xdr:from>
      <xdr:col>18</xdr:col>
      <xdr:colOff>0</xdr:colOff>
      <xdr:row>2</xdr:row>
      <xdr:rowOff>0</xdr:rowOff>
    </xdr:from>
    <xdr:to>
      <xdr:col>33</xdr:col>
      <xdr:colOff>194388</xdr:colOff>
      <xdr:row>24</xdr:row>
      <xdr:rowOff>117605</xdr:rowOff>
    </xdr:to>
    <xdr:graphicFrame macro="">
      <xdr:nvGraphicFramePr>
        <xdr:cNvPr id="5" name="グラフ 4">
          <a:extLst>
            <a:ext uri="{FF2B5EF4-FFF2-40B4-BE49-F238E27FC236}">
              <a16:creationId xmlns:a16="http://schemas.microsoft.com/office/drawing/2014/main" id="{10148576-9CA3-448E-B22A-86CD647E9905}"/>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18</xdr:col>
      <xdr:colOff>0</xdr:colOff>
      <xdr:row>28</xdr:row>
      <xdr:rowOff>0</xdr:rowOff>
    </xdr:from>
    <xdr:to>
      <xdr:col>33</xdr:col>
      <xdr:colOff>194388</xdr:colOff>
      <xdr:row>50</xdr:row>
      <xdr:rowOff>158426</xdr:rowOff>
    </xdr:to>
    <xdr:graphicFrame macro="">
      <xdr:nvGraphicFramePr>
        <xdr:cNvPr id="6" name="グラフ 5">
          <a:extLst>
            <a:ext uri="{FF2B5EF4-FFF2-40B4-BE49-F238E27FC236}">
              <a16:creationId xmlns:a16="http://schemas.microsoft.com/office/drawing/2014/main" id="{441042D8-7691-4F61-A299-9B790516730B}"/>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wsDr>
</file>

<file path=xl/drawings/drawing2.xml><?xml version="1.0" encoding="utf-8"?>
<c:userShapes xmlns:c="http://schemas.openxmlformats.org/drawingml/2006/chart">
  <cdr:relSizeAnchor xmlns:cdr="http://schemas.openxmlformats.org/drawingml/2006/chartDrawing">
    <cdr:from>
      <cdr:x>0</cdr:x>
      <cdr:y>0</cdr:y>
    </cdr:from>
    <cdr:to>
      <cdr:x>0.14032</cdr:x>
      <cdr:y>0.09013</cdr:y>
    </cdr:to>
    <cdr:sp macro="" textlink="">
      <cdr:nvSpPr>
        <cdr:cNvPr id="2" name="テキスト ボックス 1">
          <a:extLst xmlns:a="http://schemas.openxmlformats.org/drawingml/2006/main">
            <a:ext uri="{FF2B5EF4-FFF2-40B4-BE49-F238E27FC236}">
              <a16:creationId xmlns:a16="http://schemas.microsoft.com/office/drawing/2014/main" id="{34E536AB-817E-98E9-6053-DA3EFE356B61}"/>
            </a:ext>
          </a:extLst>
        </cdr:cNvPr>
        <cdr:cNvSpPr txBox="1"/>
      </cdr:nvSpPr>
      <cdr:spPr>
        <a:xfrm xmlns:a="http://schemas.openxmlformats.org/drawingml/2006/main">
          <a:off x="0" y="0"/>
          <a:ext cx="1279071" cy="421821"/>
        </a:xfrm>
        <a:prstGeom xmlns:a="http://schemas.openxmlformats.org/drawingml/2006/main" prst="rect">
          <a:avLst/>
        </a:prstGeom>
      </cdr:spPr>
      <cdr:txBody>
        <a:bodyPr xmlns:a="http://schemas.openxmlformats.org/drawingml/2006/main" wrap="square" rtlCol="0" anchor="b"/>
        <a:lstStyle xmlns:a="http://schemas.openxmlformats.org/drawingml/2006/main">
          <a:lvl1pPr marL="0" indent="0">
            <a:defRPr sz="1100">
              <a:latin typeface="+mn-lt"/>
              <a:ea typeface="+mn-ea"/>
              <a:cs typeface="+mn-cs"/>
            </a:defRPr>
          </a:lvl1pPr>
          <a:lvl2pPr marL="457200" indent="0">
            <a:defRPr sz="1100">
              <a:latin typeface="+mn-lt"/>
              <a:ea typeface="+mn-ea"/>
              <a:cs typeface="+mn-cs"/>
            </a:defRPr>
          </a:lvl2pPr>
          <a:lvl3pPr marL="914400" indent="0">
            <a:defRPr sz="1100">
              <a:latin typeface="+mn-lt"/>
              <a:ea typeface="+mn-ea"/>
              <a:cs typeface="+mn-cs"/>
            </a:defRPr>
          </a:lvl3pPr>
          <a:lvl4pPr marL="1371600" indent="0">
            <a:defRPr sz="1100">
              <a:latin typeface="+mn-lt"/>
              <a:ea typeface="+mn-ea"/>
              <a:cs typeface="+mn-cs"/>
            </a:defRPr>
          </a:lvl4pPr>
          <a:lvl5pPr marL="1828800" indent="0">
            <a:defRPr sz="1100">
              <a:latin typeface="+mn-lt"/>
              <a:ea typeface="+mn-ea"/>
              <a:cs typeface="+mn-cs"/>
            </a:defRPr>
          </a:lvl5pPr>
          <a:lvl6pPr marL="2286000" indent="0">
            <a:defRPr sz="1100">
              <a:latin typeface="+mn-lt"/>
              <a:ea typeface="+mn-ea"/>
              <a:cs typeface="+mn-cs"/>
            </a:defRPr>
          </a:lvl6pPr>
          <a:lvl7pPr marL="2743200" indent="0">
            <a:defRPr sz="1100">
              <a:latin typeface="+mn-lt"/>
              <a:ea typeface="+mn-ea"/>
              <a:cs typeface="+mn-cs"/>
            </a:defRPr>
          </a:lvl7pPr>
          <a:lvl8pPr marL="3200400" indent="0">
            <a:defRPr sz="1100">
              <a:latin typeface="+mn-lt"/>
              <a:ea typeface="+mn-ea"/>
              <a:cs typeface="+mn-cs"/>
            </a:defRPr>
          </a:lvl8pPr>
          <a:lvl9pPr marL="3657600" indent="0">
            <a:defRPr sz="1100">
              <a:latin typeface="+mn-lt"/>
              <a:ea typeface="+mn-ea"/>
              <a:cs typeface="+mn-cs"/>
            </a:defRPr>
          </a:lvl9pPr>
        </a:lstStyle>
        <a:p xmlns:a="http://schemas.openxmlformats.org/drawingml/2006/main">
          <a:pPr algn="r"/>
          <a:r>
            <a:rPr lang="en-US" altLang="ja-JP" sz="1100" baseline="0">
              <a:latin typeface="ＭＳ ゴシック" panose="020B0609070205080204" pitchFamily="49" charset="-128"/>
              <a:ea typeface="ＭＳ ゴシック" panose="020B0609070205080204" pitchFamily="49" charset="-128"/>
            </a:rPr>
            <a:t>(</a:t>
          </a:r>
          <a:r>
            <a:rPr lang="ja-JP" altLang="en-US" sz="1100" baseline="0">
              <a:latin typeface="ＭＳ ゴシック" panose="020B0609070205080204" pitchFamily="49" charset="-128"/>
              <a:ea typeface="ＭＳ ゴシック" panose="020B0609070205080204" pitchFamily="49" charset="-128"/>
            </a:rPr>
            <a:t>％</a:t>
          </a:r>
          <a:r>
            <a:rPr lang="en-US" altLang="ja-JP" sz="1100" baseline="0">
              <a:latin typeface="ＭＳ ゴシック" panose="020B0609070205080204" pitchFamily="49" charset="-128"/>
              <a:ea typeface="ＭＳ ゴシック" panose="020B0609070205080204" pitchFamily="49" charset="-128"/>
            </a:rPr>
            <a:t>)</a:t>
          </a:r>
          <a:endParaRPr lang="ja-JP" altLang="en-US" sz="1100" baseline="0">
            <a:latin typeface="ＭＳ ゴシック" panose="020B0609070205080204" pitchFamily="49" charset="-128"/>
            <a:ea typeface="ＭＳ ゴシック" panose="020B0609070205080204" pitchFamily="49" charset="-128"/>
          </a:endParaRPr>
        </a:p>
      </cdr:txBody>
    </cdr:sp>
  </cdr:relSizeAnchor>
  <cdr:relSizeAnchor xmlns:cdr="http://schemas.openxmlformats.org/drawingml/2006/chartDrawing">
    <cdr:from>
      <cdr:x>0.85968</cdr:x>
      <cdr:y>0.90987</cdr:y>
    </cdr:from>
    <cdr:to>
      <cdr:x>1</cdr:x>
      <cdr:y>1</cdr:y>
    </cdr:to>
    <cdr:sp macro="" textlink="">
      <cdr:nvSpPr>
        <cdr:cNvPr id="3" name="テキスト ボックス 2">
          <a:extLst xmlns:a="http://schemas.openxmlformats.org/drawingml/2006/main">
            <a:ext uri="{FF2B5EF4-FFF2-40B4-BE49-F238E27FC236}">
              <a16:creationId xmlns:a16="http://schemas.microsoft.com/office/drawing/2014/main" id="{DDFA871E-2C7D-F858-C177-C09FC910A816}"/>
            </a:ext>
          </a:extLst>
        </cdr:cNvPr>
        <cdr:cNvSpPr txBox="1"/>
      </cdr:nvSpPr>
      <cdr:spPr>
        <a:xfrm xmlns:a="http://schemas.openxmlformats.org/drawingml/2006/main">
          <a:off x="7836000" y="4258179"/>
          <a:ext cx="1279071" cy="421821"/>
        </a:xfrm>
        <a:prstGeom xmlns:a="http://schemas.openxmlformats.org/drawingml/2006/main" prst="rect">
          <a:avLst/>
        </a:prstGeom>
      </cdr:spPr>
      <cdr:txBody>
        <a:bodyPr xmlns:a="http://schemas.openxmlformats.org/drawingml/2006/main" wrap="square" rtlCol="0" anchor="b"/>
        <a:lstStyle xmlns:a="http://schemas.openxmlformats.org/drawingml/2006/main">
          <a:lvl1pPr marL="0" indent="0">
            <a:defRPr sz="1100">
              <a:latin typeface="+mn-lt"/>
              <a:ea typeface="+mn-ea"/>
              <a:cs typeface="+mn-cs"/>
            </a:defRPr>
          </a:lvl1pPr>
          <a:lvl2pPr marL="457200" indent="0">
            <a:defRPr sz="1100">
              <a:latin typeface="+mn-lt"/>
              <a:ea typeface="+mn-ea"/>
              <a:cs typeface="+mn-cs"/>
            </a:defRPr>
          </a:lvl2pPr>
          <a:lvl3pPr marL="914400" indent="0">
            <a:defRPr sz="1100">
              <a:latin typeface="+mn-lt"/>
              <a:ea typeface="+mn-ea"/>
              <a:cs typeface="+mn-cs"/>
            </a:defRPr>
          </a:lvl3pPr>
          <a:lvl4pPr marL="1371600" indent="0">
            <a:defRPr sz="1100">
              <a:latin typeface="+mn-lt"/>
              <a:ea typeface="+mn-ea"/>
              <a:cs typeface="+mn-cs"/>
            </a:defRPr>
          </a:lvl4pPr>
          <a:lvl5pPr marL="1828800" indent="0">
            <a:defRPr sz="1100">
              <a:latin typeface="+mn-lt"/>
              <a:ea typeface="+mn-ea"/>
              <a:cs typeface="+mn-cs"/>
            </a:defRPr>
          </a:lvl5pPr>
          <a:lvl6pPr marL="2286000" indent="0">
            <a:defRPr sz="1100">
              <a:latin typeface="+mn-lt"/>
              <a:ea typeface="+mn-ea"/>
              <a:cs typeface="+mn-cs"/>
            </a:defRPr>
          </a:lvl6pPr>
          <a:lvl7pPr marL="2743200" indent="0">
            <a:defRPr sz="1100">
              <a:latin typeface="+mn-lt"/>
              <a:ea typeface="+mn-ea"/>
              <a:cs typeface="+mn-cs"/>
            </a:defRPr>
          </a:lvl7pPr>
          <a:lvl8pPr marL="3200400" indent="0">
            <a:defRPr sz="1100">
              <a:latin typeface="+mn-lt"/>
              <a:ea typeface="+mn-ea"/>
              <a:cs typeface="+mn-cs"/>
            </a:defRPr>
          </a:lvl8pPr>
          <a:lvl9pPr marL="3657600" indent="0">
            <a:defRPr sz="1100">
              <a:latin typeface="+mn-lt"/>
              <a:ea typeface="+mn-ea"/>
              <a:cs typeface="+mn-cs"/>
            </a:defRPr>
          </a:lvl9pPr>
        </a:lstStyle>
        <a:p xmlns:a="http://schemas.openxmlformats.org/drawingml/2006/main">
          <a:pPr algn="r"/>
          <a:r>
            <a:rPr lang="en-US" altLang="ja-JP" sz="1100" baseline="0">
              <a:latin typeface="ＭＳ ゴシック" panose="020B0609070205080204" pitchFamily="49" charset="-128"/>
              <a:ea typeface="ＭＳ ゴシック" panose="020B0609070205080204" pitchFamily="49" charset="-128"/>
            </a:rPr>
            <a:t>(‰)</a:t>
          </a:r>
          <a:endParaRPr lang="ja-JP" altLang="en-US" sz="1100" baseline="0">
            <a:latin typeface="ＭＳ ゴシック" panose="020B0609070205080204" pitchFamily="49" charset="-128"/>
            <a:ea typeface="ＭＳ ゴシック" panose="020B0609070205080204" pitchFamily="49" charset="-128"/>
          </a:endParaRPr>
        </a:p>
      </cdr:txBody>
    </cdr:sp>
  </cdr:relSizeAnchor>
</c:userShapes>
</file>

<file path=xl/drawings/drawing3.xml><?xml version="1.0" encoding="utf-8"?>
<c:userShapes xmlns:c="http://schemas.openxmlformats.org/drawingml/2006/chart">
  <cdr:relSizeAnchor xmlns:cdr="http://schemas.openxmlformats.org/drawingml/2006/chartDrawing">
    <cdr:from>
      <cdr:x>0</cdr:x>
      <cdr:y>0</cdr:y>
    </cdr:from>
    <cdr:to>
      <cdr:x>0.14032</cdr:x>
      <cdr:y>0.09013</cdr:y>
    </cdr:to>
    <cdr:sp macro="" textlink="">
      <cdr:nvSpPr>
        <cdr:cNvPr id="2" name="テキスト ボックス 1">
          <a:extLst xmlns:a="http://schemas.openxmlformats.org/drawingml/2006/main">
            <a:ext uri="{FF2B5EF4-FFF2-40B4-BE49-F238E27FC236}">
              <a16:creationId xmlns:a16="http://schemas.microsoft.com/office/drawing/2014/main" id="{34E536AB-817E-98E9-6053-DA3EFE356B61}"/>
            </a:ext>
          </a:extLst>
        </cdr:cNvPr>
        <cdr:cNvSpPr txBox="1"/>
      </cdr:nvSpPr>
      <cdr:spPr>
        <a:xfrm xmlns:a="http://schemas.openxmlformats.org/drawingml/2006/main">
          <a:off x="0" y="0"/>
          <a:ext cx="1279071" cy="421821"/>
        </a:xfrm>
        <a:prstGeom xmlns:a="http://schemas.openxmlformats.org/drawingml/2006/main" prst="rect">
          <a:avLst/>
        </a:prstGeom>
      </cdr:spPr>
      <cdr:txBody>
        <a:bodyPr xmlns:a="http://schemas.openxmlformats.org/drawingml/2006/main" wrap="square" rtlCol="0" anchor="b"/>
        <a:lstStyle xmlns:a="http://schemas.openxmlformats.org/drawingml/2006/main">
          <a:lvl1pPr marL="0" indent="0">
            <a:defRPr sz="1100">
              <a:latin typeface="+mn-lt"/>
              <a:ea typeface="+mn-ea"/>
              <a:cs typeface="+mn-cs"/>
            </a:defRPr>
          </a:lvl1pPr>
          <a:lvl2pPr marL="457200" indent="0">
            <a:defRPr sz="1100">
              <a:latin typeface="+mn-lt"/>
              <a:ea typeface="+mn-ea"/>
              <a:cs typeface="+mn-cs"/>
            </a:defRPr>
          </a:lvl2pPr>
          <a:lvl3pPr marL="914400" indent="0">
            <a:defRPr sz="1100">
              <a:latin typeface="+mn-lt"/>
              <a:ea typeface="+mn-ea"/>
              <a:cs typeface="+mn-cs"/>
            </a:defRPr>
          </a:lvl3pPr>
          <a:lvl4pPr marL="1371600" indent="0">
            <a:defRPr sz="1100">
              <a:latin typeface="+mn-lt"/>
              <a:ea typeface="+mn-ea"/>
              <a:cs typeface="+mn-cs"/>
            </a:defRPr>
          </a:lvl4pPr>
          <a:lvl5pPr marL="1828800" indent="0">
            <a:defRPr sz="1100">
              <a:latin typeface="+mn-lt"/>
              <a:ea typeface="+mn-ea"/>
              <a:cs typeface="+mn-cs"/>
            </a:defRPr>
          </a:lvl5pPr>
          <a:lvl6pPr marL="2286000" indent="0">
            <a:defRPr sz="1100">
              <a:latin typeface="+mn-lt"/>
              <a:ea typeface="+mn-ea"/>
              <a:cs typeface="+mn-cs"/>
            </a:defRPr>
          </a:lvl6pPr>
          <a:lvl7pPr marL="2743200" indent="0">
            <a:defRPr sz="1100">
              <a:latin typeface="+mn-lt"/>
              <a:ea typeface="+mn-ea"/>
              <a:cs typeface="+mn-cs"/>
            </a:defRPr>
          </a:lvl7pPr>
          <a:lvl8pPr marL="3200400" indent="0">
            <a:defRPr sz="1100">
              <a:latin typeface="+mn-lt"/>
              <a:ea typeface="+mn-ea"/>
              <a:cs typeface="+mn-cs"/>
            </a:defRPr>
          </a:lvl8pPr>
          <a:lvl9pPr marL="3657600" indent="0">
            <a:defRPr sz="1100">
              <a:latin typeface="+mn-lt"/>
              <a:ea typeface="+mn-ea"/>
              <a:cs typeface="+mn-cs"/>
            </a:defRPr>
          </a:lvl9pPr>
        </a:lstStyle>
        <a:p xmlns:a="http://schemas.openxmlformats.org/drawingml/2006/main">
          <a:pPr algn="r"/>
          <a:r>
            <a:rPr lang="en-US" altLang="ja-JP" sz="1100" baseline="0">
              <a:latin typeface="ＭＳ ゴシック" panose="020B0609070205080204" pitchFamily="49" charset="-128"/>
              <a:ea typeface="ＭＳ ゴシック" panose="020B0609070205080204" pitchFamily="49" charset="-128"/>
            </a:rPr>
            <a:t>(‰)</a:t>
          </a:r>
          <a:endParaRPr lang="ja-JP" altLang="en-US" sz="1100" baseline="0">
            <a:latin typeface="ＭＳ ゴシック" panose="020B0609070205080204" pitchFamily="49" charset="-128"/>
            <a:ea typeface="ＭＳ ゴシック" panose="020B0609070205080204" pitchFamily="49" charset="-128"/>
          </a:endParaRPr>
        </a:p>
      </cdr:txBody>
    </cdr:sp>
  </cdr:relSizeAnchor>
  <cdr:relSizeAnchor xmlns:cdr="http://schemas.openxmlformats.org/drawingml/2006/chartDrawing">
    <cdr:from>
      <cdr:x>0.85968</cdr:x>
      <cdr:y>0.90987</cdr:y>
    </cdr:from>
    <cdr:to>
      <cdr:x>1</cdr:x>
      <cdr:y>1</cdr:y>
    </cdr:to>
    <cdr:sp macro="" textlink="">
      <cdr:nvSpPr>
        <cdr:cNvPr id="3" name="テキスト ボックス 1">
          <a:extLst xmlns:a="http://schemas.openxmlformats.org/drawingml/2006/main">
            <a:ext uri="{FF2B5EF4-FFF2-40B4-BE49-F238E27FC236}">
              <a16:creationId xmlns:a16="http://schemas.microsoft.com/office/drawing/2014/main" id="{34E536AB-817E-98E9-6053-DA3EFE356B61}"/>
            </a:ext>
          </a:extLst>
        </cdr:cNvPr>
        <cdr:cNvSpPr txBox="1"/>
      </cdr:nvSpPr>
      <cdr:spPr>
        <a:xfrm xmlns:a="http://schemas.openxmlformats.org/drawingml/2006/main">
          <a:off x="7836000" y="4258179"/>
          <a:ext cx="1279071" cy="421821"/>
        </a:xfrm>
        <a:prstGeom xmlns:a="http://schemas.openxmlformats.org/drawingml/2006/main" prst="rect">
          <a:avLst/>
        </a:prstGeom>
      </cdr:spPr>
      <cdr:txBody>
        <a:bodyPr xmlns:a="http://schemas.openxmlformats.org/drawingml/2006/main" wrap="square" rtlCol="0" anchor="b"/>
        <a:lstStyle xmlns:a="http://schemas.openxmlformats.org/drawingml/2006/main">
          <a:lvl1pPr marL="0" indent="0">
            <a:defRPr sz="1100">
              <a:latin typeface="+mn-lt"/>
              <a:ea typeface="+mn-ea"/>
              <a:cs typeface="+mn-cs"/>
            </a:defRPr>
          </a:lvl1pPr>
          <a:lvl2pPr marL="457200" indent="0">
            <a:defRPr sz="1100">
              <a:latin typeface="+mn-lt"/>
              <a:ea typeface="+mn-ea"/>
              <a:cs typeface="+mn-cs"/>
            </a:defRPr>
          </a:lvl2pPr>
          <a:lvl3pPr marL="914400" indent="0">
            <a:defRPr sz="1100">
              <a:latin typeface="+mn-lt"/>
              <a:ea typeface="+mn-ea"/>
              <a:cs typeface="+mn-cs"/>
            </a:defRPr>
          </a:lvl3pPr>
          <a:lvl4pPr marL="1371600" indent="0">
            <a:defRPr sz="1100">
              <a:latin typeface="+mn-lt"/>
              <a:ea typeface="+mn-ea"/>
              <a:cs typeface="+mn-cs"/>
            </a:defRPr>
          </a:lvl4pPr>
          <a:lvl5pPr marL="1828800" indent="0">
            <a:defRPr sz="1100">
              <a:latin typeface="+mn-lt"/>
              <a:ea typeface="+mn-ea"/>
              <a:cs typeface="+mn-cs"/>
            </a:defRPr>
          </a:lvl5pPr>
          <a:lvl6pPr marL="2286000" indent="0">
            <a:defRPr sz="1100">
              <a:latin typeface="+mn-lt"/>
              <a:ea typeface="+mn-ea"/>
              <a:cs typeface="+mn-cs"/>
            </a:defRPr>
          </a:lvl6pPr>
          <a:lvl7pPr marL="2743200" indent="0">
            <a:defRPr sz="1100">
              <a:latin typeface="+mn-lt"/>
              <a:ea typeface="+mn-ea"/>
              <a:cs typeface="+mn-cs"/>
            </a:defRPr>
          </a:lvl7pPr>
          <a:lvl8pPr marL="3200400" indent="0">
            <a:defRPr sz="1100">
              <a:latin typeface="+mn-lt"/>
              <a:ea typeface="+mn-ea"/>
              <a:cs typeface="+mn-cs"/>
            </a:defRPr>
          </a:lvl8pPr>
          <a:lvl9pPr marL="3657600" indent="0">
            <a:defRPr sz="1100">
              <a:latin typeface="+mn-lt"/>
              <a:ea typeface="+mn-ea"/>
              <a:cs typeface="+mn-cs"/>
            </a:defRPr>
          </a:lvl9pPr>
        </a:lstStyle>
        <a:p xmlns:a="http://schemas.openxmlformats.org/drawingml/2006/main">
          <a:pPr algn="r"/>
          <a:r>
            <a:rPr lang="en-US" altLang="ja-JP" sz="1100" baseline="0">
              <a:latin typeface="ＭＳ ゴシック" panose="020B0609070205080204" pitchFamily="49" charset="-128"/>
              <a:ea typeface="ＭＳ ゴシック" panose="020B0609070205080204" pitchFamily="49" charset="-128"/>
            </a:rPr>
            <a:t>(</a:t>
          </a:r>
          <a:r>
            <a:rPr lang="ja-JP" altLang="en-US" sz="1100" baseline="0">
              <a:latin typeface="ＭＳ ゴシック" panose="020B0609070205080204" pitchFamily="49" charset="-128"/>
              <a:ea typeface="ＭＳ ゴシック" panose="020B0609070205080204" pitchFamily="49" charset="-128"/>
            </a:rPr>
            <a:t>％</a:t>
          </a:r>
          <a:r>
            <a:rPr lang="en-US" altLang="ja-JP" sz="1100" baseline="0">
              <a:latin typeface="ＭＳ ゴシック" panose="020B0609070205080204" pitchFamily="49" charset="-128"/>
              <a:ea typeface="ＭＳ ゴシック" panose="020B0609070205080204" pitchFamily="49" charset="-128"/>
            </a:rPr>
            <a:t>)</a:t>
          </a:r>
          <a:endParaRPr lang="ja-JP" altLang="en-US" sz="1100" baseline="0">
            <a:latin typeface="ＭＳ ゴシック" panose="020B0609070205080204" pitchFamily="49" charset="-128"/>
            <a:ea typeface="ＭＳ ゴシック" panose="020B0609070205080204" pitchFamily="49" charset="-128"/>
          </a:endParaRPr>
        </a:p>
      </cdr:txBody>
    </cdr:sp>
  </cdr:relSizeAnchor>
</c:userShapes>
</file>

<file path=xl/drawings/drawing4.xml><?xml version="1.0" encoding="utf-8"?>
<xdr:wsDr xmlns:xdr="http://schemas.openxmlformats.org/drawingml/2006/spreadsheetDrawing" xmlns:a="http://schemas.openxmlformats.org/drawingml/2006/main">
  <xdr:twoCellAnchor>
    <xdr:from>
      <xdr:col>17</xdr:col>
      <xdr:colOff>0</xdr:colOff>
      <xdr:row>2</xdr:row>
      <xdr:rowOff>0</xdr:rowOff>
    </xdr:from>
    <xdr:to>
      <xdr:col>31</xdr:col>
      <xdr:colOff>610607</xdr:colOff>
      <xdr:row>24</xdr:row>
      <xdr:rowOff>135214</xdr:rowOff>
    </xdr:to>
    <xdr:graphicFrame macro="">
      <xdr:nvGraphicFramePr>
        <xdr:cNvPr id="2" name="グラフ 1">
          <a:extLst>
            <a:ext uri="{FF2B5EF4-FFF2-40B4-BE49-F238E27FC236}">
              <a16:creationId xmlns:a16="http://schemas.microsoft.com/office/drawing/2014/main" id="{4EB3C924-5DD1-422F-896D-A35FB2B95B9F}"/>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17</xdr:col>
      <xdr:colOff>0</xdr:colOff>
      <xdr:row>26</xdr:row>
      <xdr:rowOff>0</xdr:rowOff>
    </xdr:from>
    <xdr:to>
      <xdr:col>31</xdr:col>
      <xdr:colOff>610607</xdr:colOff>
      <xdr:row>48</xdr:row>
      <xdr:rowOff>135214</xdr:rowOff>
    </xdr:to>
    <xdr:graphicFrame macro="">
      <xdr:nvGraphicFramePr>
        <xdr:cNvPr id="3" name="グラフ 2">
          <a:extLst>
            <a:ext uri="{FF2B5EF4-FFF2-40B4-BE49-F238E27FC236}">
              <a16:creationId xmlns:a16="http://schemas.microsoft.com/office/drawing/2014/main" id="{6318F6E3-C156-4EB2-A432-64A8BB5C35A7}"/>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wsDr>
</file>

<file path=xl/drawings/drawing5.xml><?xml version="1.0" encoding="utf-8"?>
<c:userShapes xmlns:c="http://schemas.openxmlformats.org/drawingml/2006/chart">
  <cdr:relSizeAnchor xmlns:cdr="http://schemas.openxmlformats.org/drawingml/2006/chartDrawing">
    <cdr:from>
      <cdr:x>0</cdr:x>
      <cdr:y>0</cdr:y>
    </cdr:from>
    <cdr:to>
      <cdr:x>0.14032</cdr:x>
      <cdr:y>0.09013</cdr:y>
    </cdr:to>
    <cdr:sp macro="" textlink="">
      <cdr:nvSpPr>
        <cdr:cNvPr id="2" name="テキスト ボックス 1">
          <a:extLst xmlns:a="http://schemas.openxmlformats.org/drawingml/2006/main">
            <a:ext uri="{FF2B5EF4-FFF2-40B4-BE49-F238E27FC236}">
              <a16:creationId xmlns:a16="http://schemas.microsoft.com/office/drawing/2014/main" id="{DBDF8D0E-4EBD-BFBA-F3C4-B2797255B2B3}"/>
            </a:ext>
          </a:extLst>
        </cdr:cNvPr>
        <cdr:cNvSpPr txBox="1"/>
      </cdr:nvSpPr>
      <cdr:spPr>
        <a:xfrm xmlns:a="http://schemas.openxmlformats.org/drawingml/2006/main">
          <a:off x="0" y="0"/>
          <a:ext cx="1279071" cy="421821"/>
        </a:xfrm>
        <a:prstGeom xmlns:a="http://schemas.openxmlformats.org/drawingml/2006/main" prst="rect">
          <a:avLst/>
        </a:prstGeom>
      </cdr:spPr>
      <cdr:txBody>
        <a:bodyPr xmlns:a="http://schemas.openxmlformats.org/drawingml/2006/main" vertOverflow="clip" wrap="square" rtlCol="0" anchor="b"/>
        <a:lstStyle xmlns:a="http://schemas.openxmlformats.org/drawingml/2006/main"/>
        <a:p xmlns:a="http://schemas.openxmlformats.org/drawingml/2006/main">
          <a:pPr algn="r"/>
          <a:r>
            <a:rPr lang="en-US" altLang="ja-JP" sz="1100" baseline="0">
              <a:latin typeface="ＭＳ ゴシック" panose="020B0609070205080204" pitchFamily="49" charset="-128"/>
              <a:ea typeface="ＭＳ ゴシック" panose="020B0609070205080204" pitchFamily="49" charset="-128"/>
            </a:rPr>
            <a:t>(</a:t>
          </a:r>
          <a:r>
            <a:rPr lang="ja-JP" altLang="en-US" sz="1100" baseline="0">
              <a:latin typeface="ＭＳ ゴシック" panose="020B0609070205080204" pitchFamily="49" charset="-128"/>
              <a:ea typeface="ＭＳ ゴシック" panose="020B0609070205080204" pitchFamily="49" charset="-128"/>
            </a:rPr>
            <a:t>％</a:t>
          </a:r>
          <a:r>
            <a:rPr lang="en-US" altLang="ja-JP" sz="1100" baseline="0">
              <a:latin typeface="ＭＳ ゴシック" panose="020B0609070205080204" pitchFamily="49" charset="-128"/>
              <a:ea typeface="ＭＳ ゴシック" panose="020B0609070205080204" pitchFamily="49" charset="-128"/>
            </a:rPr>
            <a:t>)</a:t>
          </a:r>
          <a:endParaRPr lang="ja-JP" altLang="en-US" sz="1100" baseline="0">
            <a:latin typeface="ＭＳ ゴシック" panose="020B0609070205080204" pitchFamily="49" charset="-128"/>
            <a:ea typeface="ＭＳ ゴシック" panose="020B0609070205080204" pitchFamily="49" charset="-128"/>
          </a:endParaRPr>
        </a:p>
      </cdr:txBody>
    </cdr:sp>
  </cdr:relSizeAnchor>
  <cdr:relSizeAnchor xmlns:cdr="http://schemas.openxmlformats.org/drawingml/2006/chartDrawing">
    <cdr:from>
      <cdr:x>0.85968</cdr:x>
      <cdr:y>0.90987</cdr:y>
    </cdr:from>
    <cdr:to>
      <cdr:x>1</cdr:x>
      <cdr:y>1</cdr:y>
    </cdr:to>
    <cdr:sp macro="" textlink="">
      <cdr:nvSpPr>
        <cdr:cNvPr id="3" name="テキスト ボックス 1">
          <a:extLst xmlns:a="http://schemas.openxmlformats.org/drawingml/2006/main">
            <a:ext uri="{FF2B5EF4-FFF2-40B4-BE49-F238E27FC236}">
              <a16:creationId xmlns:a16="http://schemas.microsoft.com/office/drawing/2014/main" id="{34E536AB-817E-98E9-6053-DA3EFE356B61}"/>
            </a:ext>
          </a:extLst>
        </cdr:cNvPr>
        <cdr:cNvSpPr txBox="1"/>
      </cdr:nvSpPr>
      <cdr:spPr>
        <a:xfrm xmlns:a="http://schemas.openxmlformats.org/drawingml/2006/main">
          <a:off x="7836000" y="4258179"/>
          <a:ext cx="1279071" cy="421821"/>
        </a:xfrm>
        <a:prstGeom xmlns:a="http://schemas.openxmlformats.org/drawingml/2006/main" prst="rect">
          <a:avLst/>
        </a:prstGeom>
      </cdr:spPr>
      <cdr:txBody>
        <a:bodyPr xmlns:a="http://schemas.openxmlformats.org/drawingml/2006/main" wrap="square" rtlCol="0" anchor="b"/>
        <a:lstStyle xmlns:a="http://schemas.openxmlformats.org/drawingml/2006/main">
          <a:lvl1pPr marL="0" indent="0">
            <a:defRPr sz="1100">
              <a:latin typeface="+mn-lt"/>
              <a:ea typeface="+mn-ea"/>
              <a:cs typeface="+mn-cs"/>
            </a:defRPr>
          </a:lvl1pPr>
          <a:lvl2pPr marL="457200" indent="0">
            <a:defRPr sz="1100">
              <a:latin typeface="+mn-lt"/>
              <a:ea typeface="+mn-ea"/>
              <a:cs typeface="+mn-cs"/>
            </a:defRPr>
          </a:lvl2pPr>
          <a:lvl3pPr marL="914400" indent="0">
            <a:defRPr sz="1100">
              <a:latin typeface="+mn-lt"/>
              <a:ea typeface="+mn-ea"/>
              <a:cs typeface="+mn-cs"/>
            </a:defRPr>
          </a:lvl3pPr>
          <a:lvl4pPr marL="1371600" indent="0">
            <a:defRPr sz="1100">
              <a:latin typeface="+mn-lt"/>
              <a:ea typeface="+mn-ea"/>
              <a:cs typeface="+mn-cs"/>
            </a:defRPr>
          </a:lvl4pPr>
          <a:lvl5pPr marL="1828800" indent="0">
            <a:defRPr sz="1100">
              <a:latin typeface="+mn-lt"/>
              <a:ea typeface="+mn-ea"/>
              <a:cs typeface="+mn-cs"/>
            </a:defRPr>
          </a:lvl5pPr>
          <a:lvl6pPr marL="2286000" indent="0">
            <a:defRPr sz="1100">
              <a:latin typeface="+mn-lt"/>
              <a:ea typeface="+mn-ea"/>
              <a:cs typeface="+mn-cs"/>
            </a:defRPr>
          </a:lvl6pPr>
          <a:lvl7pPr marL="2743200" indent="0">
            <a:defRPr sz="1100">
              <a:latin typeface="+mn-lt"/>
              <a:ea typeface="+mn-ea"/>
              <a:cs typeface="+mn-cs"/>
            </a:defRPr>
          </a:lvl7pPr>
          <a:lvl8pPr marL="3200400" indent="0">
            <a:defRPr sz="1100">
              <a:latin typeface="+mn-lt"/>
              <a:ea typeface="+mn-ea"/>
              <a:cs typeface="+mn-cs"/>
            </a:defRPr>
          </a:lvl8pPr>
          <a:lvl9pPr marL="3657600" indent="0">
            <a:defRPr sz="1100">
              <a:latin typeface="+mn-lt"/>
              <a:ea typeface="+mn-ea"/>
              <a:cs typeface="+mn-cs"/>
            </a:defRPr>
          </a:lvl9pPr>
        </a:lstStyle>
        <a:p xmlns:a="http://schemas.openxmlformats.org/drawingml/2006/main">
          <a:pPr algn="r"/>
          <a:r>
            <a:rPr lang="en-US" altLang="ja-JP" sz="1100" baseline="0">
              <a:latin typeface="ＭＳ ゴシック" panose="020B0609070205080204" pitchFamily="49" charset="-128"/>
              <a:ea typeface="ＭＳ ゴシック" panose="020B0609070205080204" pitchFamily="49" charset="-128"/>
            </a:rPr>
            <a:t>(‰)</a:t>
          </a:r>
          <a:endParaRPr lang="ja-JP" altLang="en-US" sz="1100" baseline="0">
            <a:latin typeface="ＭＳ ゴシック" panose="020B0609070205080204" pitchFamily="49" charset="-128"/>
            <a:ea typeface="ＭＳ ゴシック" panose="020B0609070205080204" pitchFamily="49" charset="-128"/>
          </a:endParaRPr>
        </a:p>
      </cdr:txBody>
    </cdr:sp>
  </cdr:relSizeAnchor>
</c:userShapes>
</file>

<file path=xl/drawings/drawing6.xml><?xml version="1.0" encoding="utf-8"?>
<c:userShapes xmlns:c="http://schemas.openxmlformats.org/drawingml/2006/chart">
  <cdr:relSizeAnchor xmlns:cdr="http://schemas.openxmlformats.org/drawingml/2006/chartDrawing">
    <cdr:from>
      <cdr:x>0</cdr:x>
      <cdr:y>0</cdr:y>
    </cdr:from>
    <cdr:to>
      <cdr:x>0.14032</cdr:x>
      <cdr:y>0.09013</cdr:y>
    </cdr:to>
    <cdr:sp macro="" textlink="">
      <cdr:nvSpPr>
        <cdr:cNvPr id="2" name="テキスト ボックス 1">
          <a:extLst xmlns:a="http://schemas.openxmlformats.org/drawingml/2006/main">
            <a:ext uri="{FF2B5EF4-FFF2-40B4-BE49-F238E27FC236}">
              <a16:creationId xmlns:a16="http://schemas.microsoft.com/office/drawing/2014/main" id="{5EDBCC21-5FCA-64DD-95F3-C952767F5428}"/>
            </a:ext>
          </a:extLst>
        </cdr:cNvPr>
        <cdr:cNvSpPr txBox="1"/>
      </cdr:nvSpPr>
      <cdr:spPr>
        <a:xfrm xmlns:a="http://schemas.openxmlformats.org/drawingml/2006/main">
          <a:off x="0" y="0"/>
          <a:ext cx="1279071" cy="421821"/>
        </a:xfrm>
        <a:prstGeom xmlns:a="http://schemas.openxmlformats.org/drawingml/2006/main" prst="rect">
          <a:avLst/>
        </a:prstGeom>
      </cdr:spPr>
      <cdr:txBody>
        <a:bodyPr xmlns:a="http://schemas.openxmlformats.org/drawingml/2006/main" wrap="square" rtlCol="0" anchor="b"/>
        <a:lstStyle xmlns:a="http://schemas.openxmlformats.org/drawingml/2006/main">
          <a:lvl1pPr marL="0" indent="0">
            <a:defRPr sz="1100">
              <a:latin typeface="+mn-lt"/>
              <a:ea typeface="+mn-ea"/>
              <a:cs typeface="+mn-cs"/>
            </a:defRPr>
          </a:lvl1pPr>
          <a:lvl2pPr marL="457200" indent="0">
            <a:defRPr sz="1100">
              <a:latin typeface="+mn-lt"/>
              <a:ea typeface="+mn-ea"/>
              <a:cs typeface="+mn-cs"/>
            </a:defRPr>
          </a:lvl2pPr>
          <a:lvl3pPr marL="914400" indent="0">
            <a:defRPr sz="1100">
              <a:latin typeface="+mn-lt"/>
              <a:ea typeface="+mn-ea"/>
              <a:cs typeface="+mn-cs"/>
            </a:defRPr>
          </a:lvl3pPr>
          <a:lvl4pPr marL="1371600" indent="0">
            <a:defRPr sz="1100">
              <a:latin typeface="+mn-lt"/>
              <a:ea typeface="+mn-ea"/>
              <a:cs typeface="+mn-cs"/>
            </a:defRPr>
          </a:lvl4pPr>
          <a:lvl5pPr marL="1828800" indent="0">
            <a:defRPr sz="1100">
              <a:latin typeface="+mn-lt"/>
              <a:ea typeface="+mn-ea"/>
              <a:cs typeface="+mn-cs"/>
            </a:defRPr>
          </a:lvl5pPr>
          <a:lvl6pPr marL="2286000" indent="0">
            <a:defRPr sz="1100">
              <a:latin typeface="+mn-lt"/>
              <a:ea typeface="+mn-ea"/>
              <a:cs typeface="+mn-cs"/>
            </a:defRPr>
          </a:lvl6pPr>
          <a:lvl7pPr marL="2743200" indent="0">
            <a:defRPr sz="1100">
              <a:latin typeface="+mn-lt"/>
              <a:ea typeface="+mn-ea"/>
              <a:cs typeface="+mn-cs"/>
            </a:defRPr>
          </a:lvl7pPr>
          <a:lvl8pPr marL="3200400" indent="0">
            <a:defRPr sz="1100">
              <a:latin typeface="+mn-lt"/>
              <a:ea typeface="+mn-ea"/>
              <a:cs typeface="+mn-cs"/>
            </a:defRPr>
          </a:lvl8pPr>
          <a:lvl9pPr marL="3657600" indent="0">
            <a:defRPr sz="1100">
              <a:latin typeface="+mn-lt"/>
              <a:ea typeface="+mn-ea"/>
              <a:cs typeface="+mn-cs"/>
            </a:defRPr>
          </a:lvl9pPr>
        </a:lstStyle>
        <a:p xmlns:a="http://schemas.openxmlformats.org/drawingml/2006/main">
          <a:pPr algn="r"/>
          <a:r>
            <a:rPr lang="en-US" altLang="ja-JP" sz="1100" baseline="0">
              <a:latin typeface="ＭＳ ゴシック" panose="020B0609070205080204" pitchFamily="49" charset="-128"/>
              <a:ea typeface="ＭＳ ゴシック" panose="020B0609070205080204" pitchFamily="49" charset="-128"/>
            </a:rPr>
            <a:t>(‰)</a:t>
          </a:r>
          <a:endParaRPr lang="ja-JP" altLang="en-US" sz="1100" baseline="0">
            <a:latin typeface="ＭＳ ゴシック" panose="020B0609070205080204" pitchFamily="49" charset="-128"/>
            <a:ea typeface="ＭＳ ゴシック" panose="020B0609070205080204" pitchFamily="49" charset="-128"/>
          </a:endParaRPr>
        </a:p>
      </cdr:txBody>
    </cdr:sp>
  </cdr:relSizeAnchor>
  <cdr:relSizeAnchor xmlns:cdr="http://schemas.openxmlformats.org/drawingml/2006/chartDrawing">
    <cdr:from>
      <cdr:x>0.85968</cdr:x>
      <cdr:y>0.90987</cdr:y>
    </cdr:from>
    <cdr:to>
      <cdr:x>1</cdr:x>
      <cdr:y>1</cdr:y>
    </cdr:to>
    <cdr:sp macro="" textlink="">
      <cdr:nvSpPr>
        <cdr:cNvPr id="3" name="テキスト ボックス 1">
          <a:extLst xmlns:a="http://schemas.openxmlformats.org/drawingml/2006/main">
            <a:ext uri="{FF2B5EF4-FFF2-40B4-BE49-F238E27FC236}">
              <a16:creationId xmlns:a16="http://schemas.microsoft.com/office/drawing/2014/main" id="{5EDBCC21-5FCA-64DD-95F3-C952767F5428}"/>
            </a:ext>
          </a:extLst>
        </cdr:cNvPr>
        <cdr:cNvSpPr txBox="1"/>
      </cdr:nvSpPr>
      <cdr:spPr>
        <a:xfrm xmlns:a="http://schemas.openxmlformats.org/drawingml/2006/main">
          <a:off x="7836000" y="4258179"/>
          <a:ext cx="1279071" cy="421821"/>
        </a:xfrm>
        <a:prstGeom xmlns:a="http://schemas.openxmlformats.org/drawingml/2006/main" prst="rect">
          <a:avLst/>
        </a:prstGeom>
      </cdr:spPr>
      <cdr:txBody>
        <a:bodyPr xmlns:a="http://schemas.openxmlformats.org/drawingml/2006/main" wrap="square" rtlCol="0" anchor="b"/>
        <a:lstStyle xmlns:a="http://schemas.openxmlformats.org/drawingml/2006/main">
          <a:lvl1pPr marL="0" indent="0">
            <a:defRPr sz="1100">
              <a:latin typeface="+mn-lt"/>
              <a:ea typeface="+mn-ea"/>
              <a:cs typeface="+mn-cs"/>
            </a:defRPr>
          </a:lvl1pPr>
          <a:lvl2pPr marL="457200" indent="0">
            <a:defRPr sz="1100">
              <a:latin typeface="+mn-lt"/>
              <a:ea typeface="+mn-ea"/>
              <a:cs typeface="+mn-cs"/>
            </a:defRPr>
          </a:lvl2pPr>
          <a:lvl3pPr marL="914400" indent="0">
            <a:defRPr sz="1100">
              <a:latin typeface="+mn-lt"/>
              <a:ea typeface="+mn-ea"/>
              <a:cs typeface="+mn-cs"/>
            </a:defRPr>
          </a:lvl3pPr>
          <a:lvl4pPr marL="1371600" indent="0">
            <a:defRPr sz="1100">
              <a:latin typeface="+mn-lt"/>
              <a:ea typeface="+mn-ea"/>
              <a:cs typeface="+mn-cs"/>
            </a:defRPr>
          </a:lvl4pPr>
          <a:lvl5pPr marL="1828800" indent="0">
            <a:defRPr sz="1100">
              <a:latin typeface="+mn-lt"/>
              <a:ea typeface="+mn-ea"/>
              <a:cs typeface="+mn-cs"/>
            </a:defRPr>
          </a:lvl5pPr>
          <a:lvl6pPr marL="2286000" indent="0">
            <a:defRPr sz="1100">
              <a:latin typeface="+mn-lt"/>
              <a:ea typeface="+mn-ea"/>
              <a:cs typeface="+mn-cs"/>
            </a:defRPr>
          </a:lvl6pPr>
          <a:lvl7pPr marL="2743200" indent="0">
            <a:defRPr sz="1100">
              <a:latin typeface="+mn-lt"/>
              <a:ea typeface="+mn-ea"/>
              <a:cs typeface="+mn-cs"/>
            </a:defRPr>
          </a:lvl7pPr>
          <a:lvl8pPr marL="3200400" indent="0">
            <a:defRPr sz="1100">
              <a:latin typeface="+mn-lt"/>
              <a:ea typeface="+mn-ea"/>
              <a:cs typeface="+mn-cs"/>
            </a:defRPr>
          </a:lvl8pPr>
          <a:lvl9pPr marL="3657600" indent="0">
            <a:defRPr sz="1100">
              <a:latin typeface="+mn-lt"/>
              <a:ea typeface="+mn-ea"/>
              <a:cs typeface="+mn-cs"/>
            </a:defRPr>
          </a:lvl9pPr>
        </a:lstStyle>
        <a:p xmlns:a="http://schemas.openxmlformats.org/drawingml/2006/main">
          <a:pPr algn="r"/>
          <a:r>
            <a:rPr lang="en-US" altLang="ja-JP" sz="1100" baseline="0">
              <a:latin typeface="ＭＳ ゴシック" panose="020B0609070205080204" pitchFamily="49" charset="-128"/>
              <a:ea typeface="ＭＳ ゴシック" panose="020B0609070205080204" pitchFamily="49" charset="-128"/>
            </a:rPr>
            <a:t>(</a:t>
          </a:r>
          <a:r>
            <a:rPr lang="ja-JP" altLang="en-US" sz="1100" baseline="0">
              <a:latin typeface="ＭＳ ゴシック" panose="020B0609070205080204" pitchFamily="49" charset="-128"/>
              <a:ea typeface="ＭＳ ゴシック" panose="020B0609070205080204" pitchFamily="49" charset="-128"/>
            </a:rPr>
            <a:t>％</a:t>
          </a:r>
          <a:r>
            <a:rPr lang="en-US" altLang="ja-JP" sz="1100" baseline="0">
              <a:latin typeface="ＭＳ ゴシック" panose="020B0609070205080204" pitchFamily="49" charset="-128"/>
              <a:ea typeface="ＭＳ ゴシック" panose="020B0609070205080204" pitchFamily="49" charset="-128"/>
            </a:rPr>
            <a:t>)</a:t>
          </a:r>
          <a:endParaRPr lang="ja-JP" altLang="en-US" sz="1100" baseline="0">
            <a:latin typeface="ＭＳ ゴシック" panose="020B0609070205080204" pitchFamily="49" charset="-128"/>
            <a:ea typeface="ＭＳ ゴシック" panose="020B0609070205080204" pitchFamily="49" charset="-128"/>
          </a:endParaRPr>
        </a:p>
      </cdr:txBody>
    </cdr:sp>
  </cdr:relSizeAnchor>
</c:userShape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4:AD35"/>
  <sheetViews>
    <sheetView showGridLines="0" view="pageBreakPreview" zoomScaleNormal="100" zoomScaleSheetLayoutView="100" workbookViewId="0"/>
  </sheetViews>
  <sheetFormatPr defaultColWidth="4.375" defaultRowHeight="15" customHeight="1" x14ac:dyDescent="0.15"/>
  <cols>
    <col min="1" max="16384" width="4.375" style="19"/>
  </cols>
  <sheetData>
    <row r="4" spans="1:30" ht="15" customHeight="1" x14ac:dyDescent="0.15">
      <c r="Z4" s="20"/>
      <c r="AA4" s="20"/>
      <c r="AB4" s="20"/>
      <c r="AC4" s="20"/>
      <c r="AD4" s="20"/>
    </row>
    <row r="13" spans="1:30" ht="15" customHeight="1" x14ac:dyDescent="0.15">
      <c r="A13" s="206" t="s">
        <v>191</v>
      </c>
      <c r="B13" s="206"/>
      <c r="C13" s="206"/>
      <c r="D13" s="206"/>
      <c r="E13" s="206"/>
      <c r="F13" s="206"/>
      <c r="G13" s="206"/>
      <c r="H13" s="206"/>
      <c r="I13" s="206"/>
      <c r="J13" s="206"/>
      <c r="K13" s="206"/>
      <c r="L13" s="206"/>
      <c r="M13" s="206"/>
      <c r="N13" s="206"/>
      <c r="O13" s="206"/>
      <c r="P13" s="206"/>
      <c r="Q13" s="206"/>
      <c r="R13" s="206"/>
      <c r="S13" s="206"/>
      <c r="T13" s="206"/>
      <c r="U13" s="206"/>
      <c r="V13" s="206"/>
      <c r="W13" s="206"/>
      <c r="X13" s="206"/>
      <c r="Y13" s="206"/>
      <c r="Z13" s="206"/>
      <c r="AA13" s="206"/>
      <c r="AB13" s="206"/>
      <c r="AC13" s="206"/>
      <c r="AD13" s="206"/>
    </row>
    <row r="14" spans="1:30" ht="15" customHeight="1" x14ac:dyDescent="0.15">
      <c r="A14" s="206"/>
      <c r="B14" s="206"/>
      <c r="C14" s="206"/>
      <c r="D14" s="206"/>
      <c r="E14" s="206"/>
      <c r="F14" s="206"/>
      <c r="G14" s="206"/>
      <c r="H14" s="206"/>
      <c r="I14" s="206"/>
      <c r="J14" s="206"/>
      <c r="K14" s="206"/>
      <c r="L14" s="206"/>
      <c r="M14" s="206"/>
      <c r="N14" s="206"/>
      <c r="O14" s="206"/>
      <c r="P14" s="206"/>
      <c r="Q14" s="206"/>
      <c r="R14" s="206"/>
      <c r="S14" s="206"/>
      <c r="T14" s="206"/>
      <c r="U14" s="206"/>
      <c r="V14" s="206"/>
      <c r="W14" s="206"/>
      <c r="X14" s="206"/>
      <c r="Y14" s="206"/>
      <c r="Z14" s="206"/>
      <c r="AA14" s="206"/>
      <c r="AB14" s="206"/>
      <c r="AC14" s="206"/>
      <c r="AD14" s="206"/>
    </row>
    <row r="17" spans="1:30" ht="15" customHeight="1" x14ac:dyDescent="0.15">
      <c r="A17" s="21"/>
      <c r="B17" s="21"/>
      <c r="C17" s="21"/>
      <c r="D17" s="21"/>
      <c r="E17" s="21"/>
      <c r="F17" s="21"/>
      <c r="G17" s="21"/>
      <c r="H17" s="21"/>
      <c r="I17" s="21"/>
      <c r="J17" s="21"/>
      <c r="K17" s="21"/>
      <c r="L17" s="21"/>
      <c r="M17" s="21"/>
      <c r="N17" s="21"/>
      <c r="O17" s="21"/>
      <c r="P17" s="21"/>
      <c r="Q17" s="21"/>
      <c r="R17" s="21"/>
      <c r="S17" s="21"/>
      <c r="T17" s="21"/>
      <c r="U17" s="21"/>
      <c r="V17" s="21"/>
      <c r="W17" s="21"/>
      <c r="X17" s="21"/>
      <c r="Y17" s="21"/>
      <c r="Z17" s="21"/>
    </row>
    <row r="18" spans="1:30" ht="15" customHeight="1" x14ac:dyDescent="0.15">
      <c r="A18" s="207" t="s">
        <v>21</v>
      </c>
      <c r="B18" s="206"/>
      <c r="C18" s="206"/>
      <c r="D18" s="206"/>
      <c r="E18" s="206"/>
      <c r="F18" s="206"/>
      <c r="G18" s="206"/>
      <c r="H18" s="206"/>
      <c r="I18" s="206"/>
      <c r="J18" s="206"/>
      <c r="K18" s="206"/>
      <c r="L18" s="206"/>
      <c r="M18" s="206"/>
      <c r="N18" s="206"/>
      <c r="O18" s="206"/>
      <c r="P18" s="206"/>
      <c r="Q18" s="206"/>
      <c r="R18" s="206"/>
      <c r="S18" s="206"/>
      <c r="T18" s="206"/>
      <c r="U18" s="206"/>
      <c r="V18" s="206"/>
      <c r="W18" s="206"/>
      <c r="X18" s="206"/>
      <c r="Y18" s="206"/>
      <c r="Z18" s="206"/>
      <c r="AA18" s="206"/>
      <c r="AB18" s="206"/>
      <c r="AC18" s="206"/>
      <c r="AD18" s="206"/>
    </row>
    <row r="19" spans="1:30" ht="15" customHeight="1" x14ac:dyDescent="0.15">
      <c r="A19" s="206"/>
      <c r="B19" s="206"/>
      <c r="C19" s="206"/>
      <c r="D19" s="206"/>
      <c r="E19" s="206"/>
      <c r="F19" s="206"/>
      <c r="G19" s="206"/>
      <c r="H19" s="206"/>
      <c r="I19" s="206"/>
      <c r="J19" s="206"/>
      <c r="K19" s="206"/>
      <c r="L19" s="206"/>
      <c r="M19" s="206"/>
      <c r="N19" s="206"/>
      <c r="O19" s="206"/>
      <c r="P19" s="206"/>
      <c r="Q19" s="206"/>
      <c r="R19" s="206"/>
      <c r="S19" s="206"/>
      <c r="T19" s="206"/>
      <c r="U19" s="206"/>
      <c r="V19" s="206"/>
      <c r="W19" s="206"/>
      <c r="X19" s="206"/>
      <c r="Y19" s="206"/>
      <c r="Z19" s="206"/>
      <c r="AA19" s="206"/>
      <c r="AB19" s="206"/>
      <c r="AC19" s="206"/>
      <c r="AD19" s="206"/>
    </row>
    <row r="27" spans="1:30" ht="15" customHeight="1" x14ac:dyDescent="0.15">
      <c r="K27" s="208" t="s">
        <v>20</v>
      </c>
      <c r="L27" s="208"/>
      <c r="M27" s="208"/>
      <c r="N27" s="208"/>
      <c r="O27" s="208"/>
      <c r="P27" s="208"/>
      <c r="Q27" s="208"/>
      <c r="R27" s="208"/>
      <c r="S27" s="208"/>
      <c r="T27" s="208"/>
    </row>
    <row r="28" spans="1:30" ht="15" customHeight="1" x14ac:dyDescent="0.15">
      <c r="K28" s="208"/>
      <c r="L28" s="208"/>
      <c r="M28" s="208"/>
      <c r="N28" s="208"/>
      <c r="O28" s="208"/>
      <c r="P28" s="208"/>
      <c r="Q28" s="208"/>
      <c r="R28" s="208"/>
      <c r="S28" s="208"/>
      <c r="T28" s="208"/>
    </row>
    <row r="29" spans="1:30" ht="15" customHeight="1" x14ac:dyDescent="0.15">
      <c r="K29" s="208" t="s">
        <v>22</v>
      </c>
      <c r="L29" s="208"/>
      <c r="M29" s="208"/>
      <c r="N29" s="208"/>
      <c r="O29" s="208"/>
      <c r="P29" s="208"/>
      <c r="Q29" s="208"/>
      <c r="R29" s="208"/>
      <c r="S29" s="208"/>
      <c r="T29" s="208"/>
    </row>
    <row r="30" spans="1:30" ht="15" customHeight="1" x14ac:dyDescent="0.15">
      <c r="A30" s="22"/>
      <c r="B30" s="23"/>
      <c r="C30" s="23"/>
      <c r="D30" s="23"/>
      <c r="E30" s="23"/>
      <c r="F30" s="23"/>
      <c r="G30" s="23"/>
      <c r="H30" s="23"/>
      <c r="I30" s="23"/>
      <c r="J30" s="24"/>
      <c r="K30" s="208"/>
      <c r="L30" s="208"/>
      <c r="M30" s="208"/>
      <c r="N30" s="208"/>
      <c r="O30" s="208"/>
      <c r="P30" s="208"/>
      <c r="Q30" s="208"/>
      <c r="R30" s="208"/>
      <c r="S30" s="208"/>
      <c r="T30" s="208"/>
      <c r="U30" s="23"/>
      <c r="V30" s="23"/>
      <c r="W30" s="23"/>
      <c r="X30" s="23"/>
      <c r="Y30" s="23"/>
      <c r="Z30" s="23"/>
      <c r="AA30" s="23"/>
      <c r="AB30" s="23"/>
      <c r="AC30" s="23"/>
      <c r="AD30" s="23"/>
    </row>
    <row r="31" spans="1:30" ht="15" customHeight="1" x14ac:dyDescent="0.15">
      <c r="A31" s="23"/>
      <c r="B31" s="23"/>
      <c r="C31" s="23"/>
      <c r="D31" s="23"/>
      <c r="E31" s="23"/>
      <c r="F31" s="23"/>
      <c r="G31" s="23"/>
      <c r="H31" s="23"/>
      <c r="I31" s="23"/>
      <c r="J31" s="23"/>
      <c r="K31" s="24"/>
      <c r="L31" s="24"/>
      <c r="M31" s="24"/>
      <c r="N31" s="24"/>
      <c r="O31" s="24"/>
      <c r="P31" s="24"/>
      <c r="Q31" s="24"/>
      <c r="R31" s="24"/>
      <c r="S31" s="24"/>
      <c r="T31" s="24"/>
      <c r="U31" s="23"/>
      <c r="V31" s="23"/>
      <c r="W31" s="23"/>
      <c r="X31" s="23"/>
      <c r="Y31" s="23"/>
      <c r="Z31" s="23"/>
      <c r="AA31" s="23"/>
      <c r="AB31" s="23"/>
      <c r="AC31" s="23"/>
      <c r="AD31" s="23"/>
    </row>
    <row r="32" spans="1:30" ht="15" customHeight="1" x14ac:dyDescent="0.15">
      <c r="B32" s="23"/>
      <c r="C32" s="23"/>
      <c r="D32" s="23"/>
      <c r="E32" s="23"/>
      <c r="F32" s="23"/>
      <c r="G32" s="23"/>
      <c r="H32" s="23"/>
      <c r="I32" s="23"/>
      <c r="J32" s="23"/>
      <c r="K32" s="24"/>
      <c r="L32" s="24"/>
      <c r="M32" s="24"/>
      <c r="N32" s="24"/>
      <c r="O32" s="24"/>
      <c r="P32" s="24"/>
      <c r="Q32" s="24"/>
      <c r="R32" s="24"/>
      <c r="S32" s="24"/>
      <c r="T32" s="24"/>
      <c r="U32" s="23"/>
      <c r="V32" s="23"/>
      <c r="W32" s="23"/>
      <c r="X32" s="23"/>
      <c r="Y32" s="23"/>
      <c r="Z32" s="23"/>
      <c r="AA32" s="23"/>
      <c r="AB32" s="23"/>
      <c r="AC32" s="23"/>
      <c r="AD32" s="23"/>
    </row>
    <row r="33" spans="1:30" ht="15" customHeight="1" x14ac:dyDescent="0.15">
      <c r="A33" s="23"/>
      <c r="B33" s="23"/>
      <c r="C33" s="23"/>
      <c r="D33" s="23"/>
      <c r="E33" s="23"/>
      <c r="F33" s="23"/>
      <c r="G33" s="23"/>
      <c r="H33" s="23"/>
      <c r="I33" s="23"/>
      <c r="J33" s="23"/>
      <c r="K33" s="23"/>
      <c r="L33" s="23"/>
      <c r="M33" s="23"/>
      <c r="N33" s="23"/>
      <c r="O33" s="23"/>
      <c r="P33" s="23"/>
      <c r="Q33" s="23"/>
      <c r="R33" s="23"/>
      <c r="S33" s="23"/>
      <c r="T33" s="23"/>
      <c r="U33" s="23"/>
      <c r="V33" s="23"/>
      <c r="W33" s="23"/>
      <c r="X33" s="23"/>
      <c r="Y33" s="23"/>
      <c r="Z33" s="23"/>
      <c r="AA33" s="23"/>
      <c r="AB33" s="23"/>
      <c r="AC33" s="23"/>
      <c r="AD33" s="23"/>
    </row>
    <row r="35" spans="1:30" ht="15" customHeight="1" x14ac:dyDescent="0.15">
      <c r="A35" s="25"/>
    </row>
  </sheetData>
  <mergeCells count="4">
    <mergeCell ref="A13:AD14"/>
    <mergeCell ref="A18:AD19"/>
    <mergeCell ref="K27:T28"/>
    <mergeCell ref="K29:T30"/>
  </mergeCells>
  <phoneticPr fontId="6"/>
  <pageMargins left="0.78740157480314965" right="0.78740157480314965" top="0.59055118110236227" bottom="0.59055118110236227" header="0" footer="0"/>
  <pageSetup paperSize="9" orientation="landscape" r:id="rId1"/>
  <rowBreaks count="1" manualBreakCount="1">
    <brk id="34" max="29" man="1"/>
  </rowBreak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pageSetUpPr fitToPage="1"/>
  </sheetPr>
  <dimension ref="A1:M51"/>
  <sheetViews>
    <sheetView showGridLines="0" view="pageBreakPreview" zoomScaleNormal="100" zoomScaleSheetLayoutView="100" workbookViewId="0">
      <pane xSplit="2" ySplit="7" topLeftCell="C8" activePane="bottomRight" state="frozen"/>
      <selection pane="topRight"/>
      <selection pane="bottomLeft"/>
      <selection pane="bottomRight"/>
    </sheetView>
  </sheetViews>
  <sheetFormatPr defaultRowHeight="13.5" x14ac:dyDescent="0.15"/>
  <cols>
    <col min="1" max="1" width="4.875" style="46" customWidth="1"/>
    <col min="2" max="2" width="21.25" style="46" customWidth="1"/>
    <col min="3" max="12" width="12.375" style="46" customWidth="1"/>
    <col min="13" max="13" width="14.5" style="46" bestFit="1" customWidth="1"/>
    <col min="14" max="16384" width="9" style="46"/>
  </cols>
  <sheetData>
    <row r="1" spans="1:13" s="33" customFormat="1" ht="18.75" x14ac:dyDescent="0.15">
      <c r="A1" s="18" t="s">
        <v>5</v>
      </c>
      <c r="B1" s="18"/>
      <c r="C1" s="18"/>
      <c r="D1" s="18"/>
      <c r="E1" s="18"/>
      <c r="F1" s="18"/>
      <c r="G1" s="18"/>
      <c r="H1" s="18"/>
      <c r="I1" s="18"/>
      <c r="J1" s="18"/>
      <c r="K1" s="18"/>
    </row>
    <row r="2" spans="1:13" s="35" customFormat="1" ht="12" customHeight="1" x14ac:dyDescent="0.15">
      <c r="A2" s="34"/>
      <c r="B2" s="34"/>
      <c r="C2" s="34"/>
      <c r="D2" s="34"/>
      <c r="E2" s="34"/>
      <c r="F2" s="34"/>
      <c r="G2" s="34"/>
      <c r="H2" s="34"/>
      <c r="I2" s="34"/>
      <c r="J2" s="34"/>
      <c r="K2" s="34"/>
    </row>
    <row r="3" spans="1:13" s="35" customFormat="1" ht="18.75" x14ac:dyDescent="0.15">
      <c r="A3" s="36" t="s">
        <v>24</v>
      </c>
      <c r="B3" s="36"/>
      <c r="C3" s="34"/>
      <c r="D3" s="34"/>
      <c r="E3" s="34"/>
      <c r="F3" s="34"/>
      <c r="G3" s="34"/>
      <c r="H3" s="34"/>
      <c r="I3" s="34"/>
      <c r="J3" s="34"/>
      <c r="K3" s="34"/>
    </row>
    <row r="4" spans="1:13" s="35" customFormat="1" x14ac:dyDescent="0.15"/>
    <row r="5" spans="1:13" s="33" customFormat="1" ht="17.25" x14ac:dyDescent="0.15">
      <c r="A5" s="37" t="s">
        <v>6</v>
      </c>
      <c r="B5" s="38"/>
      <c r="C5" s="38"/>
      <c r="D5" s="38"/>
      <c r="E5" s="38"/>
      <c r="F5" s="38"/>
      <c r="G5" s="38"/>
      <c r="H5" s="38"/>
      <c r="I5" s="38"/>
      <c r="J5" s="38"/>
      <c r="K5" s="38"/>
      <c r="L5" s="39" t="s">
        <v>0</v>
      </c>
    </row>
    <row r="6" spans="1:13" x14ac:dyDescent="0.15">
      <c r="A6" s="40"/>
      <c r="B6" s="41"/>
      <c r="C6" s="42" t="s">
        <v>7</v>
      </c>
      <c r="D6" s="43"/>
      <c r="E6" s="209" t="s">
        <v>1</v>
      </c>
      <c r="F6" s="43" t="s">
        <v>8</v>
      </c>
      <c r="G6" s="43"/>
      <c r="H6" s="44"/>
      <c r="I6" s="42" t="s">
        <v>9</v>
      </c>
      <c r="J6" s="44"/>
      <c r="K6" s="45" t="s">
        <v>10</v>
      </c>
      <c r="L6" s="209" t="s">
        <v>11</v>
      </c>
    </row>
    <row r="7" spans="1:13" x14ac:dyDescent="0.15">
      <c r="A7" s="47"/>
      <c r="B7" s="48"/>
      <c r="C7" s="49" t="s">
        <v>12</v>
      </c>
      <c r="D7" s="50" t="s">
        <v>13</v>
      </c>
      <c r="E7" s="210"/>
      <c r="F7" s="51" t="s">
        <v>14</v>
      </c>
      <c r="G7" s="49" t="s">
        <v>15</v>
      </c>
      <c r="H7" s="49" t="s">
        <v>16</v>
      </c>
      <c r="I7" s="49" t="s">
        <v>17</v>
      </c>
      <c r="J7" s="49" t="s">
        <v>18</v>
      </c>
      <c r="K7" s="52" t="s">
        <v>19</v>
      </c>
      <c r="L7" s="210"/>
    </row>
    <row r="8" spans="1:13" ht="13.5" customHeight="1" x14ac:dyDescent="0.15">
      <c r="A8" s="211" t="s">
        <v>26</v>
      </c>
      <c r="B8" s="53" t="s">
        <v>2</v>
      </c>
      <c r="C8" s="7">
        <v>98553.453979910002</v>
      </c>
      <c r="D8" s="7">
        <v>82651.174490000005</v>
      </c>
      <c r="E8" s="7">
        <v>313.22885554999999</v>
      </c>
      <c r="F8" s="7">
        <v>5370.47</v>
      </c>
      <c r="G8" s="7">
        <v>16358</v>
      </c>
      <c r="H8" s="7">
        <v>2961.6</v>
      </c>
      <c r="I8" s="7">
        <v>22991.006043239999</v>
      </c>
      <c r="J8" s="7">
        <v>5036.4864977000007</v>
      </c>
      <c r="K8" s="7">
        <v>13893.440641630001</v>
      </c>
      <c r="L8" s="7">
        <f>SUM(C8:K8)</f>
        <v>248128.86050803002</v>
      </c>
    </row>
    <row r="9" spans="1:13" x14ac:dyDescent="0.15">
      <c r="A9" s="212"/>
      <c r="B9" s="54" t="s">
        <v>3</v>
      </c>
      <c r="C9" s="6">
        <v>12462.60625787</v>
      </c>
      <c r="D9" s="6">
        <v>26.602070000000001</v>
      </c>
      <c r="E9" s="6">
        <v>29.41104</v>
      </c>
      <c r="F9" s="6">
        <v>0</v>
      </c>
      <c r="G9" s="6">
        <v>0</v>
      </c>
      <c r="H9" s="6">
        <v>0</v>
      </c>
      <c r="I9" s="6">
        <v>30519.270005215003</v>
      </c>
      <c r="J9" s="6">
        <v>2483.2899018500002</v>
      </c>
      <c r="K9" s="6">
        <v>51160.380118080007</v>
      </c>
      <c r="L9" s="6">
        <f t="shared" ref="L9:L30" si="0">SUM(C9:K9)</f>
        <v>96681.559393015021</v>
      </c>
    </row>
    <row r="10" spans="1:13" x14ac:dyDescent="0.15">
      <c r="A10" s="212"/>
      <c r="B10" s="54" t="s">
        <v>27</v>
      </c>
      <c r="C10" s="6">
        <v>0</v>
      </c>
      <c r="D10" s="6">
        <v>0</v>
      </c>
      <c r="E10" s="6">
        <v>0</v>
      </c>
      <c r="F10" s="6">
        <v>0</v>
      </c>
      <c r="G10" s="6">
        <v>0</v>
      </c>
      <c r="H10" s="6">
        <v>0</v>
      </c>
      <c r="I10" s="6">
        <v>10295.136437217499</v>
      </c>
      <c r="J10" s="6">
        <v>46.252416440000005</v>
      </c>
      <c r="K10" s="6">
        <v>15704.431156215</v>
      </c>
      <c r="L10" s="6">
        <f t="shared" si="0"/>
        <v>26045.820009872499</v>
      </c>
    </row>
    <row r="11" spans="1:13" x14ac:dyDescent="0.15">
      <c r="A11" s="212"/>
      <c r="B11" s="54" t="s">
        <v>28</v>
      </c>
      <c r="C11" s="6">
        <v>0</v>
      </c>
      <c r="D11" s="6">
        <v>0</v>
      </c>
      <c r="E11" s="6">
        <v>0</v>
      </c>
      <c r="F11" s="6">
        <v>0</v>
      </c>
      <c r="G11" s="6">
        <v>0</v>
      </c>
      <c r="H11" s="6">
        <v>0</v>
      </c>
      <c r="I11" s="6">
        <v>5762.4510542075004</v>
      </c>
      <c r="J11" s="6">
        <v>0</v>
      </c>
      <c r="K11" s="6">
        <v>13527.247548215</v>
      </c>
      <c r="L11" s="6">
        <f t="shared" si="0"/>
        <v>19289.698602422501</v>
      </c>
    </row>
    <row r="12" spans="1:13" x14ac:dyDescent="0.15">
      <c r="A12" s="212"/>
      <c r="B12" s="54" t="s">
        <v>29</v>
      </c>
      <c r="C12" s="6">
        <v>0</v>
      </c>
      <c r="D12" s="6">
        <v>0</v>
      </c>
      <c r="E12" s="6">
        <v>0</v>
      </c>
      <c r="F12" s="6">
        <v>0</v>
      </c>
      <c r="G12" s="6">
        <v>0</v>
      </c>
      <c r="H12" s="6">
        <v>0</v>
      </c>
      <c r="I12" s="6">
        <v>0</v>
      </c>
      <c r="J12" s="6">
        <v>0</v>
      </c>
      <c r="K12" s="6">
        <v>64766.248066259992</v>
      </c>
      <c r="L12" s="6">
        <f t="shared" si="0"/>
        <v>64766.248066259992</v>
      </c>
    </row>
    <row r="13" spans="1:13" x14ac:dyDescent="0.15">
      <c r="A13" s="212"/>
      <c r="B13" s="54" t="s">
        <v>30</v>
      </c>
      <c r="C13" s="6">
        <v>0</v>
      </c>
      <c r="D13" s="6">
        <v>0.38696000000000003</v>
      </c>
      <c r="E13" s="6">
        <v>0</v>
      </c>
      <c r="F13" s="6">
        <v>0</v>
      </c>
      <c r="G13" s="6">
        <v>0</v>
      </c>
      <c r="H13" s="6">
        <v>0</v>
      </c>
      <c r="I13" s="6">
        <v>37917.537209440001</v>
      </c>
      <c r="J13" s="6">
        <v>50.651678490000002</v>
      </c>
      <c r="K13" s="6">
        <v>0</v>
      </c>
      <c r="L13" s="6">
        <f t="shared" si="0"/>
        <v>37968.575847930006</v>
      </c>
    </row>
    <row r="14" spans="1:13" x14ac:dyDescent="0.15">
      <c r="A14" s="212"/>
      <c r="B14" s="54" t="s">
        <v>31</v>
      </c>
      <c r="C14" s="6">
        <v>0</v>
      </c>
      <c r="D14" s="6">
        <v>0</v>
      </c>
      <c r="E14" s="6">
        <v>0</v>
      </c>
      <c r="F14" s="6">
        <v>0</v>
      </c>
      <c r="G14" s="6">
        <v>0</v>
      </c>
      <c r="H14" s="6">
        <v>0</v>
      </c>
      <c r="I14" s="6">
        <v>-38.409560559999996</v>
      </c>
      <c r="J14" s="6">
        <v>0</v>
      </c>
      <c r="K14" s="6">
        <v>0</v>
      </c>
      <c r="L14" s="6">
        <f t="shared" si="0"/>
        <v>-38.409560559999996</v>
      </c>
    </row>
    <row r="15" spans="1:13" x14ac:dyDescent="0.15">
      <c r="A15" s="212"/>
      <c r="B15" s="55" t="s">
        <v>4</v>
      </c>
      <c r="C15" s="6">
        <v>232.57147022000001</v>
      </c>
      <c r="D15" s="6">
        <v>1148.4714399999909</v>
      </c>
      <c r="E15" s="6">
        <v>0.82810291999999996</v>
      </c>
      <c r="F15" s="6">
        <v>136.65</v>
      </c>
      <c r="G15" s="6">
        <v>1118.9100000000001</v>
      </c>
      <c r="H15" s="6">
        <v>19.420000000000002</v>
      </c>
      <c r="I15" s="5">
        <v>125363.27519214997</v>
      </c>
      <c r="J15" s="5">
        <v>189.16932916000002</v>
      </c>
      <c r="K15" s="5">
        <v>289.65193737999999</v>
      </c>
      <c r="L15" s="5">
        <f t="shared" si="0"/>
        <v>128498.94747182996</v>
      </c>
      <c r="M15" s="56"/>
    </row>
    <row r="16" spans="1:13" x14ac:dyDescent="0.15">
      <c r="A16" s="213"/>
      <c r="B16" s="57" t="s">
        <v>32</v>
      </c>
      <c r="C16" s="4">
        <v>111248.63170800002</v>
      </c>
      <c r="D16" s="4">
        <v>83826.634959999996</v>
      </c>
      <c r="E16" s="4">
        <v>343.46799847</v>
      </c>
      <c r="F16" s="4">
        <v>5507.12</v>
      </c>
      <c r="G16" s="4">
        <v>17476.91</v>
      </c>
      <c r="H16" s="4">
        <v>2981.02</v>
      </c>
      <c r="I16" s="4">
        <v>232810.26638090995</v>
      </c>
      <c r="J16" s="4">
        <v>7805.8498236400019</v>
      </c>
      <c r="K16" s="4">
        <v>159341.39946777999</v>
      </c>
      <c r="L16" s="7">
        <f t="shared" si="0"/>
        <v>621341.30033879995</v>
      </c>
    </row>
    <row r="17" spans="1:13" ht="13.5" customHeight="1" x14ac:dyDescent="0.15">
      <c r="A17" s="211" t="s">
        <v>33</v>
      </c>
      <c r="B17" s="53" t="s">
        <v>34</v>
      </c>
      <c r="C17" s="6">
        <v>67016.923420599996</v>
      </c>
      <c r="D17" s="6">
        <v>42472.323360000002</v>
      </c>
      <c r="E17" s="6">
        <v>202.03767956000002</v>
      </c>
      <c r="F17" s="6">
        <v>2764.25</v>
      </c>
      <c r="G17" s="6">
        <v>9031.7000000000007</v>
      </c>
      <c r="H17" s="6">
        <v>1630.74</v>
      </c>
      <c r="I17" s="7">
        <v>87581.659114280017</v>
      </c>
      <c r="J17" s="7">
        <v>4675.5485492499993</v>
      </c>
      <c r="K17" s="7">
        <v>158078.92511134001</v>
      </c>
      <c r="L17" s="7">
        <f t="shared" si="0"/>
        <v>373454.10723503004</v>
      </c>
    </row>
    <row r="18" spans="1:13" x14ac:dyDescent="0.15">
      <c r="A18" s="212"/>
      <c r="B18" s="54" t="s">
        <v>35</v>
      </c>
      <c r="C18" s="6">
        <v>21595.954268670001</v>
      </c>
      <c r="D18" s="6">
        <v>20132.516909999998</v>
      </c>
      <c r="E18" s="6">
        <v>70.84538895</v>
      </c>
      <c r="F18" s="6">
        <v>1581.84</v>
      </c>
      <c r="G18" s="6">
        <v>4286.43</v>
      </c>
      <c r="H18" s="6">
        <v>767.17</v>
      </c>
      <c r="I18" s="6">
        <v>15532.405064810002</v>
      </c>
      <c r="J18" s="6">
        <v>1729.3526154599999</v>
      </c>
      <c r="K18" s="6">
        <v>0</v>
      </c>
      <c r="L18" s="6">
        <f t="shared" si="0"/>
        <v>65696.514247889994</v>
      </c>
    </row>
    <row r="19" spans="1:13" x14ac:dyDescent="0.15">
      <c r="A19" s="212"/>
      <c r="B19" s="54" t="s">
        <v>36</v>
      </c>
      <c r="C19" s="6">
        <v>15541.002888589999</v>
      </c>
      <c r="D19" s="6">
        <v>16378.939549999999</v>
      </c>
      <c r="E19" s="6">
        <v>29.458222799999998</v>
      </c>
      <c r="F19" s="6">
        <v>1107.0999999999999</v>
      </c>
      <c r="G19" s="6">
        <v>3689.73</v>
      </c>
      <c r="H19" s="6">
        <v>504.86</v>
      </c>
      <c r="I19" s="6">
        <v>29.7337165</v>
      </c>
      <c r="J19" s="6">
        <v>611.07734416999995</v>
      </c>
      <c r="K19" s="6">
        <v>0</v>
      </c>
      <c r="L19" s="6">
        <f t="shared" si="0"/>
        <v>37891.90172206</v>
      </c>
    </row>
    <row r="20" spans="1:13" x14ac:dyDescent="0.15">
      <c r="A20" s="212"/>
      <c r="B20" s="54" t="s">
        <v>37</v>
      </c>
      <c r="C20" s="6">
        <v>0.67327751999999996</v>
      </c>
      <c r="D20" s="6">
        <v>1.0336099999999999</v>
      </c>
      <c r="E20" s="6">
        <v>2.3146299999999998E-3</v>
      </c>
      <c r="F20" s="6">
        <v>0.05</v>
      </c>
      <c r="G20" s="6">
        <v>0.13</v>
      </c>
      <c r="H20" s="6">
        <v>0.02</v>
      </c>
      <c r="I20" s="6">
        <v>0</v>
      </c>
      <c r="J20" s="6">
        <v>9.9880000000000004E-3</v>
      </c>
      <c r="K20" s="6">
        <v>0</v>
      </c>
      <c r="L20" s="6">
        <f t="shared" si="0"/>
        <v>1.9191901500000002</v>
      </c>
    </row>
    <row r="21" spans="1:13" x14ac:dyDescent="0.15">
      <c r="A21" s="212"/>
      <c r="B21" s="55" t="s">
        <v>4</v>
      </c>
      <c r="C21" s="6">
        <v>4134.1122680500002</v>
      </c>
      <c r="D21" s="6">
        <v>5689.1000000000058</v>
      </c>
      <c r="E21" s="6">
        <v>7.0838621499999999</v>
      </c>
      <c r="F21" s="6">
        <v>7.0999999999994543</v>
      </c>
      <c r="G21" s="6">
        <v>1046.7699999999968</v>
      </c>
      <c r="H21" s="6">
        <v>27.789999999999964</v>
      </c>
      <c r="I21" s="5">
        <v>128521.39243947</v>
      </c>
      <c r="J21" s="5">
        <v>825.20897058999992</v>
      </c>
      <c r="K21" s="5">
        <v>936.31703929000003</v>
      </c>
      <c r="L21" s="5">
        <f t="shared" si="0"/>
        <v>141194.87457955</v>
      </c>
    </row>
    <row r="22" spans="1:13" x14ac:dyDescent="0.15">
      <c r="A22" s="213"/>
      <c r="B22" s="57" t="s">
        <v>32</v>
      </c>
      <c r="C22" s="4">
        <v>108288.66612343</v>
      </c>
      <c r="D22" s="4">
        <v>84673.913430000001</v>
      </c>
      <c r="E22" s="4">
        <v>309.42746809000005</v>
      </c>
      <c r="F22" s="4">
        <v>5460.34</v>
      </c>
      <c r="G22" s="4">
        <v>18054.759999999998</v>
      </c>
      <c r="H22" s="4">
        <v>2930.58</v>
      </c>
      <c r="I22" s="4">
        <v>231665.19033506003</v>
      </c>
      <c r="J22" s="4">
        <v>7841.1974674699995</v>
      </c>
      <c r="K22" s="4">
        <v>159015.24215063002</v>
      </c>
      <c r="L22" s="7">
        <f t="shared" si="0"/>
        <v>618239.31697468006</v>
      </c>
    </row>
    <row r="23" spans="1:13" x14ac:dyDescent="0.15">
      <c r="A23" s="40" t="s">
        <v>38</v>
      </c>
      <c r="B23" s="58"/>
      <c r="C23" s="4">
        <v>2959.9655845700181</v>
      </c>
      <c r="D23" s="4">
        <v>-847.27846999999997</v>
      </c>
      <c r="E23" s="4">
        <v>34.04053037999995</v>
      </c>
      <c r="F23" s="4">
        <v>46.78</v>
      </c>
      <c r="G23" s="4">
        <v>-577.85</v>
      </c>
      <c r="H23" s="4">
        <v>50.44</v>
      </c>
      <c r="I23" s="4">
        <v>1145.0760458499135</v>
      </c>
      <c r="J23" s="4">
        <v>-35.347643829997651</v>
      </c>
      <c r="K23" s="4">
        <v>326.15731714997673</v>
      </c>
      <c r="L23" s="7">
        <f t="shared" si="0"/>
        <v>3101.9833641199107</v>
      </c>
      <c r="M23" s="56"/>
    </row>
    <row r="24" spans="1:13" x14ac:dyDescent="0.15">
      <c r="A24" s="55"/>
      <c r="B24" s="59" t="s">
        <v>39</v>
      </c>
      <c r="C24" s="4">
        <v>6147.3373774168949</v>
      </c>
      <c r="D24" s="4">
        <v>2958.1715899999999</v>
      </c>
      <c r="E24" s="4">
        <v>31.832958159999958</v>
      </c>
      <c r="F24" s="4">
        <v>170.2</v>
      </c>
      <c r="G24" s="4">
        <v>495.72</v>
      </c>
      <c r="H24" s="4">
        <v>257.58999999999997</v>
      </c>
      <c r="I24" s="7">
        <v>3260.3221826499794</v>
      </c>
      <c r="J24" s="7">
        <v>324.35396138999931</v>
      </c>
      <c r="K24" s="7">
        <v>1334.6996033100004</v>
      </c>
      <c r="L24" s="7">
        <f t="shared" si="0"/>
        <v>14980.227672926874</v>
      </c>
    </row>
    <row r="25" spans="1:13" x14ac:dyDescent="0.15">
      <c r="A25" s="40" t="s">
        <v>40</v>
      </c>
      <c r="B25" s="41"/>
      <c r="C25" s="6">
        <v>31.420221609999999</v>
      </c>
      <c r="D25" s="6">
        <v>3724.1185100000048</v>
      </c>
      <c r="E25" s="7">
        <v>0</v>
      </c>
      <c r="F25" s="7">
        <v>0</v>
      </c>
      <c r="G25" s="7">
        <v>0</v>
      </c>
      <c r="H25" s="7">
        <v>0</v>
      </c>
      <c r="I25" s="7">
        <v>0</v>
      </c>
      <c r="J25" s="7">
        <v>0</v>
      </c>
      <c r="K25" s="7">
        <v>0</v>
      </c>
      <c r="L25" s="7">
        <f t="shared" si="0"/>
        <v>3755.538731610005</v>
      </c>
    </row>
    <row r="26" spans="1:13" x14ac:dyDescent="0.15">
      <c r="A26" s="47" t="s">
        <v>41</v>
      </c>
      <c r="B26" s="48"/>
      <c r="C26" s="5">
        <v>0</v>
      </c>
      <c r="D26" s="6">
        <v>1578.1378399999958</v>
      </c>
      <c r="E26" s="5">
        <v>0</v>
      </c>
      <c r="F26" s="5">
        <v>0</v>
      </c>
      <c r="G26" s="5">
        <v>0</v>
      </c>
      <c r="H26" s="5">
        <v>0</v>
      </c>
      <c r="I26" s="5">
        <v>0</v>
      </c>
      <c r="J26" s="5">
        <v>0</v>
      </c>
      <c r="K26" s="5">
        <v>0</v>
      </c>
      <c r="L26" s="5">
        <f t="shared" si="0"/>
        <v>1578.1378399999958</v>
      </c>
    </row>
    <row r="27" spans="1:13" x14ac:dyDescent="0.15">
      <c r="A27" s="60" t="s">
        <v>42</v>
      </c>
      <c r="B27" s="58"/>
      <c r="C27" s="4">
        <v>31.420221609999999</v>
      </c>
      <c r="D27" s="4">
        <v>2145.980670000009</v>
      </c>
      <c r="E27" s="4">
        <v>0</v>
      </c>
      <c r="F27" s="4">
        <v>0</v>
      </c>
      <c r="G27" s="4">
        <v>0</v>
      </c>
      <c r="H27" s="4">
        <v>0</v>
      </c>
      <c r="I27" s="4">
        <v>0</v>
      </c>
      <c r="J27" s="4">
        <v>0</v>
      </c>
      <c r="K27" s="4">
        <v>0</v>
      </c>
      <c r="L27" s="7">
        <f t="shared" si="0"/>
        <v>2177.4008916100092</v>
      </c>
    </row>
    <row r="28" spans="1:13" x14ac:dyDescent="0.15">
      <c r="A28" s="40" t="s">
        <v>43</v>
      </c>
      <c r="B28" s="58"/>
      <c r="C28" s="4">
        <v>2991.3858061800183</v>
      </c>
      <c r="D28" s="4">
        <v>1298.702200000009</v>
      </c>
      <c r="E28" s="4">
        <v>34.04053037999995</v>
      </c>
      <c r="F28" s="4">
        <v>46.78</v>
      </c>
      <c r="G28" s="4">
        <v>-577.85</v>
      </c>
      <c r="H28" s="4">
        <v>50.44</v>
      </c>
      <c r="I28" s="4">
        <v>1145.0760458499135</v>
      </c>
      <c r="J28" s="4">
        <v>-35.347643829997651</v>
      </c>
      <c r="K28" s="4">
        <v>326.15731714997673</v>
      </c>
      <c r="L28" s="7">
        <f t="shared" si="0"/>
        <v>5279.3842557299195</v>
      </c>
      <c r="M28" s="61"/>
    </row>
    <row r="29" spans="1:13" x14ac:dyDescent="0.15">
      <c r="A29" s="55"/>
      <c r="B29" s="59" t="s">
        <v>39</v>
      </c>
      <c r="C29" s="4">
        <v>6183.048200489995</v>
      </c>
      <c r="D29" s="4">
        <v>4688.1664100000089</v>
      </c>
      <c r="E29" s="4">
        <v>31.832958159999958</v>
      </c>
      <c r="F29" s="4">
        <v>170.2</v>
      </c>
      <c r="G29" s="4">
        <v>495.72</v>
      </c>
      <c r="H29" s="4">
        <v>257.58999999999997</v>
      </c>
      <c r="I29" s="4">
        <v>3260.3221826499794</v>
      </c>
      <c r="J29" s="4">
        <v>324.35396138999931</v>
      </c>
      <c r="K29" s="4">
        <v>1334.6996033100004</v>
      </c>
      <c r="L29" s="7">
        <f t="shared" si="0"/>
        <v>16745.933315999981</v>
      </c>
    </row>
    <row r="30" spans="1:13" x14ac:dyDescent="0.15">
      <c r="A30" s="60" t="s">
        <v>44</v>
      </c>
      <c r="B30" s="58"/>
      <c r="C30" s="4">
        <v>0</v>
      </c>
      <c r="D30" s="4">
        <v>492.4172199999864</v>
      </c>
      <c r="E30" s="4">
        <v>0</v>
      </c>
      <c r="F30" s="4">
        <v>0</v>
      </c>
      <c r="G30" s="4">
        <v>0</v>
      </c>
      <c r="H30" s="4">
        <v>0</v>
      </c>
      <c r="I30" s="4">
        <v>0</v>
      </c>
      <c r="J30" s="4">
        <v>0</v>
      </c>
      <c r="K30" s="4">
        <v>0</v>
      </c>
      <c r="L30" s="7">
        <f t="shared" si="0"/>
        <v>492.4172199999864</v>
      </c>
    </row>
    <row r="31" spans="1:13" x14ac:dyDescent="0.15">
      <c r="A31" s="62"/>
      <c r="B31" s="62"/>
      <c r="C31" s="3"/>
      <c r="D31" s="3"/>
      <c r="E31" s="3"/>
      <c r="F31" s="3"/>
      <c r="G31" s="3"/>
      <c r="H31" s="3"/>
      <c r="I31" s="3"/>
      <c r="J31" s="3"/>
      <c r="K31" s="3"/>
      <c r="L31" s="3"/>
    </row>
    <row r="32" spans="1:13" ht="14.25" x14ac:dyDescent="0.15">
      <c r="A32" s="37" t="s">
        <v>45</v>
      </c>
      <c r="B32" s="63"/>
      <c r="C32" s="2"/>
      <c r="D32" s="2"/>
      <c r="E32" s="2"/>
      <c r="F32" s="2"/>
      <c r="G32" s="2"/>
      <c r="H32" s="2"/>
      <c r="I32" s="1"/>
      <c r="J32" s="1"/>
      <c r="K32" s="2"/>
      <c r="L32" s="2"/>
    </row>
    <row r="33" spans="1:12" x14ac:dyDescent="0.15">
      <c r="A33" s="40" t="s">
        <v>46</v>
      </c>
      <c r="B33" s="41"/>
      <c r="C33" s="6">
        <v>40102.850029599998</v>
      </c>
      <c r="D33" s="6">
        <v>61213.199630000003</v>
      </c>
      <c r="E33" s="6">
        <v>389.85201622</v>
      </c>
      <c r="F33" s="6">
        <v>3052.66</v>
      </c>
      <c r="G33" s="6">
        <v>7737.8</v>
      </c>
      <c r="H33" s="6">
        <v>1254.33</v>
      </c>
      <c r="I33" s="214"/>
      <c r="J33" s="214"/>
      <c r="K33" s="7">
        <v>4662.4847384200239</v>
      </c>
      <c r="L33" s="217"/>
    </row>
    <row r="34" spans="1:12" x14ac:dyDescent="0.15">
      <c r="A34" s="47" t="s">
        <v>47</v>
      </c>
      <c r="B34" s="48"/>
      <c r="C34" s="6">
        <v>43094.235835779997</v>
      </c>
      <c r="D34" s="6">
        <v>63004.319049999998</v>
      </c>
      <c r="E34" s="6">
        <v>423.89254659999995</v>
      </c>
      <c r="F34" s="6">
        <v>3099.45</v>
      </c>
      <c r="G34" s="6">
        <v>7159.95</v>
      </c>
      <c r="H34" s="6">
        <v>1304.77</v>
      </c>
      <c r="I34" s="215"/>
      <c r="J34" s="215"/>
      <c r="K34" s="5">
        <v>4988.6420555700006</v>
      </c>
      <c r="L34" s="218"/>
    </row>
    <row r="35" spans="1:12" x14ac:dyDescent="0.15">
      <c r="A35" s="60" t="s">
        <v>48</v>
      </c>
      <c r="B35" s="58"/>
      <c r="C35" s="4">
        <v>2991.3858061799983</v>
      </c>
      <c r="D35" s="4">
        <v>1791.1194199999954</v>
      </c>
      <c r="E35" s="4">
        <v>34.04053037999995</v>
      </c>
      <c r="F35" s="4">
        <v>46.79</v>
      </c>
      <c r="G35" s="4">
        <v>-577.85</v>
      </c>
      <c r="H35" s="4">
        <v>50.44</v>
      </c>
      <c r="I35" s="215"/>
      <c r="J35" s="215"/>
      <c r="K35" s="4">
        <v>326.15731714997673</v>
      </c>
      <c r="L35" s="218"/>
    </row>
    <row r="36" spans="1:12" x14ac:dyDescent="0.15">
      <c r="A36" s="60" t="s">
        <v>49</v>
      </c>
      <c r="B36" s="58"/>
      <c r="C36" s="4">
        <v>2991.3858061800183</v>
      </c>
      <c r="D36" s="4">
        <v>1791.1194199999954</v>
      </c>
      <c r="E36" s="4">
        <v>34.04053037999995</v>
      </c>
      <c r="F36" s="4">
        <v>46.78</v>
      </c>
      <c r="G36" s="4">
        <v>-577.85</v>
      </c>
      <c r="H36" s="4">
        <v>50.44</v>
      </c>
      <c r="I36" s="216"/>
      <c r="J36" s="216"/>
      <c r="K36" s="4">
        <v>326.15731714997673</v>
      </c>
      <c r="L36" s="219"/>
    </row>
    <row r="37" spans="1:12" ht="9" customHeight="1" x14ac:dyDescent="0.15">
      <c r="A37" s="64"/>
      <c r="B37" s="64"/>
      <c r="C37" s="64"/>
      <c r="D37" s="64"/>
      <c r="E37" s="64"/>
      <c r="F37" s="64"/>
      <c r="G37" s="65"/>
      <c r="H37" s="64"/>
      <c r="I37" s="64"/>
      <c r="J37" s="64"/>
      <c r="K37" s="64"/>
      <c r="L37" s="64"/>
    </row>
    <row r="38" spans="1:12" x14ac:dyDescent="0.15">
      <c r="A38" s="90" t="s">
        <v>105</v>
      </c>
      <c r="B38" s="64"/>
      <c r="C38" s="64"/>
      <c r="D38" s="64"/>
      <c r="E38" s="64"/>
      <c r="F38" s="64"/>
      <c r="G38" s="65"/>
      <c r="H38" s="64"/>
      <c r="I38" s="64"/>
      <c r="J38" s="64"/>
      <c r="K38" s="64"/>
      <c r="L38" s="64"/>
    </row>
    <row r="39" spans="1:12" x14ac:dyDescent="0.15">
      <c r="A39" s="90" t="s">
        <v>111</v>
      </c>
      <c r="B39" s="64"/>
      <c r="C39" s="66"/>
      <c r="D39" s="66"/>
      <c r="E39" s="66"/>
      <c r="F39" s="66"/>
      <c r="G39" s="66"/>
      <c r="H39" s="66"/>
      <c r="I39" s="66"/>
      <c r="J39" s="66"/>
      <c r="K39" s="64"/>
      <c r="L39" s="64"/>
    </row>
    <row r="40" spans="1:12" x14ac:dyDescent="0.15">
      <c r="A40" s="90" t="s">
        <v>112</v>
      </c>
      <c r="B40" s="64"/>
      <c r="C40" s="66"/>
      <c r="D40" s="66"/>
      <c r="E40" s="66"/>
      <c r="F40" s="66"/>
      <c r="G40" s="66"/>
      <c r="H40" s="66"/>
      <c r="I40" s="66"/>
      <c r="J40" s="66"/>
      <c r="K40" s="64"/>
      <c r="L40" s="64"/>
    </row>
    <row r="41" spans="1:12" x14ac:dyDescent="0.15">
      <c r="A41" s="90" t="s">
        <v>106</v>
      </c>
      <c r="B41" s="64"/>
      <c r="C41" s="66"/>
      <c r="D41" s="66"/>
      <c r="E41" s="66"/>
      <c r="F41" s="66"/>
      <c r="G41" s="66"/>
      <c r="H41" s="66"/>
      <c r="I41" s="66"/>
      <c r="J41" s="66"/>
      <c r="K41" s="64"/>
      <c r="L41" s="64"/>
    </row>
    <row r="42" spans="1:12" x14ac:dyDescent="0.15">
      <c r="A42" s="90" t="s">
        <v>188</v>
      </c>
      <c r="B42" s="64"/>
      <c r="C42" s="66"/>
      <c r="D42" s="66"/>
      <c r="E42" s="66"/>
      <c r="F42" s="66"/>
      <c r="G42" s="66"/>
      <c r="H42" s="66"/>
      <c r="I42" s="66"/>
      <c r="J42" s="66"/>
      <c r="K42" s="64"/>
      <c r="L42" s="64"/>
    </row>
    <row r="43" spans="1:12" x14ac:dyDescent="0.15">
      <c r="A43" s="90" t="s">
        <v>113</v>
      </c>
      <c r="B43" s="64"/>
      <c r="C43" s="66"/>
      <c r="D43" s="66"/>
      <c r="E43" s="66"/>
      <c r="F43" s="66"/>
      <c r="G43" s="66"/>
      <c r="H43" s="66"/>
      <c r="I43" s="66"/>
      <c r="J43" s="66"/>
      <c r="K43" s="64"/>
      <c r="L43" s="64"/>
    </row>
    <row r="44" spans="1:12" x14ac:dyDescent="0.15">
      <c r="A44" s="90" t="s">
        <v>116</v>
      </c>
    </row>
    <row r="45" spans="1:12" x14ac:dyDescent="0.15">
      <c r="A45" s="90" t="s">
        <v>114</v>
      </c>
    </row>
    <row r="46" spans="1:12" x14ac:dyDescent="0.15">
      <c r="A46" s="90" t="s">
        <v>107</v>
      </c>
      <c r="B46" s="64"/>
      <c r="C46" s="67"/>
      <c r="D46" s="67"/>
      <c r="E46" s="67"/>
      <c r="F46" s="67"/>
      <c r="G46" s="67"/>
      <c r="H46" s="67"/>
      <c r="I46" s="67"/>
      <c r="J46" s="67"/>
      <c r="K46" s="68"/>
      <c r="L46" s="68"/>
    </row>
    <row r="47" spans="1:12" x14ac:dyDescent="0.15">
      <c r="A47" s="90" t="s">
        <v>108</v>
      </c>
      <c r="B47" s="64"/>
      <c r="C47" s="67"/>
      <c r="D47" s="67"/>
      <c r="E47" s="67"/>
      <c r="F47" s="67"/>
      <c r="G47" s="67"/>
      <c r="H47" s="67"/>
      <c r="I47" s="67"/>
      <c r="J47" s="67"/>
      <c r="K47" s="68"/>
      <c r="L47" s="68"/>
    </row>
    <row r="48" spans="1:12" x14ac:dyDescent="0.15">
      <c r="A48" s="90" t="s">
        <v>109</v>
      </c>
      <c r="B48" s="64"/>
      <c r="C48" s="67"/>
      <c r="D48" s="67"/>
      <c r="E48" s="67"/>
      <c r="F48" s="67"/>
      <c r="G48" s="67"/>
      <c r="H48" s="67"/>
      <c r="I48" s="67"/>
      <c r="J48" s="67"/>
      <c r="K48" s="68"/>
      <c r="L48" s="68"/>
    </row>
    <row r="49" spans="1:12" x14ac:dyDescent="0.15">
      <c r="A49" s="90" t="s">
        <v>110</v>
      </c>
      <c r="B49" s="68"/>
      <c r="C49" s="66"/>
      <c r="D49" s="66"/>
      <c r="E49" s="66"/>
      <c r="F49" s="66"/>
      <c r="G49" s="66"/>
      <c r="H49" s="66"/>
      <c r="I49" s="66"/>
      <c r="J49" s="66"/>
      <c r="K49" s="64"/>
      <c r="L49" s="64"/>
    </row>
    <row r="50" spans="1:12" x14ac:dyDescent="0.15">
      <c r="A50" s="90" t="s">
        <v>115</v>
      </c>
      <c r="B50" s="64"/>
      <c r="C50" s="66"/>
      <c r="D50" s="66"/>
      <c r="E50" s="66"/>
      <c r="F50" s="66"/>
      <c r="G50" s="66"/>
      <c r="H50" s="66"/>
      <c r="I50" s="66"/>
      <c r="J50" s="66"/>
      <c r="K50" s="64"/>
      <c r="L50" s="64"/>
    </row>
    <row r="51" spans="1:12" x14ac:dyDescent="0.15">
      <c r="A51" s="91"/>
    </row>
  </sheetData>
  <mergeCells count="7">
    <mergeCell ref="E6:E7"/>
    <mergeCell ref="L6:L7"/>
    <mergeCell ref="A8:A16"/>
    <mergeCell ref="A17:A22"/>
    <mergeCell ref="I33:I36"/>
    <mergeCell ref="J33:J36"/>
    <mergeCell ref="L33:L36"/>
  </mergeCells>
  <phoneticPr fontId="10"/>
  <pageMargins left="0.78740157480314965" right="0.78740157480314965" top="0.59055118110236227" bottom="0.59055118110236227" header="0" footer="0"/>
  <pageSetup paperSize="9" scale="81" orientation="landscape" r:id="rId1"/>
  <colBreaks count="1" manualBreakCount="1">
    <brk id="12" max="1048575" man="1"/>
  </colBreak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pageSetUpPr fitToPage="1"/>
  </sheetPr>
  <dimension ref="A1:M51"/>
  <sheetViews>
    <sheetView showGridLines="0" view="pageBreakPreview" zoomScaleNormal="70" zoomScaleSheetLayoutView="100" workbookViewId="0">
      <pane xSplit="2" ySplit="7" topLeftCell="C8" activePane="bottomRight" state="frozen"/>
      <selection pane="topRight"/>
      <selection pane="bottomLeft"/>
      <selection pane="bottomRight"/>
    </sheetView>
  </sheetViews>
  <sheetFormatPr defaultRowHeight="13.5" x14ac:dyDescent="0.15"/>
  <cols>
    <col min="1" max="1" width="4.875" style="46" customWidth="1"/>
    <col min="2" max="2" width="21.25" style="46" customWidth="1"/>
    <col min="3" max="12" width="12.375" style="46" customWidth="1"/>
    <col min="13" max="13" width="14.5" style="46" bestFit="1" customWidth="1"/>
    <col min="14" max="16384" width="9" style="46"/>
  </cols>
  <sheetData>
    <row r="1" spans="1:13" s="33" customFormat="1" ht="18.75" x14ac:dyDescent="0.15">
      <c r="A1" s="18"/>
      <c r="B1" s="18"/>
      <c r="C1" s="18"/>
      <c r="D1" s="18"/>
      <c r="E1" s="18"/>
      <c r="F1" s="18"/>
      <c r="G1" s="18"/>
      <c r="H1" s="18"/>
      <c r="I1" s="18"/>
      <c r="J1" s="18"/>
      <c r="K1" s="18"/>
    </row>
    <row r="2" spans="1:13" s="72" customFormat="1" ht="12" customHeight="1" x14ac:dyDescent="0.15">
      <c r="A2" s="89"/>
      <c r="B2" s="89"/>
      <c r="C2" s="89"/>
      <c r="D2" s="89"/>
      <c r="E2" s="89"/>
      <c r="F2" s="89"/>
      <c r="G2" s="89"/>
      <c r="H2" s="89"/>
      <c r="I2" s="89"/>
      <c r="J2" s="89"/>
      <c r="K2" s="89"/>
      <c r="L2" s="35"/>
    </row>
    <row r="3" spans="1:13" s="72" customFormat="1" ht="18.75" x14ac:dyDescent="0.15">
      <c r="A3" s="36" t="s">
        <v>25</v>
      </c>
      <c r="B3" s="36"/>
      <c r="C3" s="34"/>
      <c r="D3" s="34"/>
      <c r="E3" s="34"/>
      <c r="F3" s="34"/>
      <c r="G3" s="34"/>
      <c r="H3" s="34"/>
      <c r="I3" s="34"/>
      <c r="J3" s="34"/>
      <c r="K3" s="34"/>
    </row>
    <row r="4" spans="1:13" s="72" customFormat="1" x14ac:dyDescent="0.15"/>
    <row r="5" spans="1:13" s="33" customFormat="1" ht="17.25" x14ac:dyDescent="0.15">
      <c r="A5" s="37" t="s">
        <v>50</v>
      </c>
      <c r="B5" s="38"/>
      <c r="C5" s="38"/>
      <c r="D5" s="38"/>
      <c r="E5" s="38"/>
      <c r="F5" s="38"/>
      <c r="G5" s="38"/>
      <c r="H5" s="38"/>
      <c r="I5" s="38"/>
      <c r="J5" s="38"/>
      <c r="K5" s="38"/>
      <c r="L5" s="39" t="s">
        <v>51</v>
      </c>
    </row>
    <row r="6" spans="1:13" x14ac:dyDescent="0.15">
      <c r="A6" s="40"/>
      <c r="B6" s="41"/>
      <c r="C6" s="42" t="s">
        <v>52</v>
      </c>
      <c r="D6" s="43"/>
      <c r="E6" s="209" t="s">
        <v>1</v>
      </c>
      <c r="F6" s="43" t="s">
        <v>53</v>
      </c>
      <c r="G6" s="43"/>
      <c r="H6" s="44"/>
      <c r="I6" s="42" t="s">
        <v>54</v>
      </c>
      <c r="J6" s="44"/>
      <c r="K6" s="69" t="s">
        <v>55</v>
      </c>
      <c r="L6" s="209" t="s">
        <v>32</v>
      </c>
    </row>
    <row r="7" spans="1:13" x14ac:dyDescent="0.15">
      <c r="A7" s="47"/>
      <c r="B7" s="48"/>
      <c r="C7" s="70" t="s">
        <v>56</v>
      </c>
      <c r="D7" s="42" t="s">
        <v>57</v>
      </c>
      <c r="E7" s="210"/>
      <c r="F7" s="44" t="s">
        <v>58</v>
      </c>
      <c r="G7" s="70" t="s">
        <v>59</v>
      </c>
      <c r="H7" s="49" t="s">
        <v>60</v>
      </c>
      <c r="I7" s="49" t="s">
        <v>61</v>
      </c>
      <c r="J7" s="49" t="s">
        <v>62</v>
      </c>
      <c r="K7" s="71" t="s">
        <v>63</v>
      </c>
      <c r="L7" s="210"/>
    </row>
    <row r="8" spans="1:13" ht="13.5" customHeight="1" x14ac:dyDescent="0.15">
      <c r="A8" s="211" t="s">
        <v>26</v>
      </c>
      <c r="B8" s="53" t="s">
        <v>2</v>
      </c>
      <c r="C8" s="7">
        <v>100421.08876514999</v>
      </c>
      <c r="D8" s="7">
        <v>84888.964460000003</v>
      </c>
      <c r="E8" s="7">
        <v>319.15928885</v>
      </c>
      <c r="F8" s="7">
        <v>5731.49</v>
      </c>
      <c r="G8" s="7">
        <v>17472.11</v>
      </c>
      <c r="H8" s="7">
        <v>2996.56</v>
      </c>
      <c r="I8" s="7">
        <v>22479.337998729996</v>
      </c>
      <c r="J8" s="7">
        <v>5123.8730495899999</v>
      </c>
      <c r="K8" s="7">
        <v>14865.486827389999</v>
      </c>
      <c r="L8" s="7">
        <f>SUM(C8:K8)</f>
        <v>254298.07038970999</v>
      </c>
    </row>
    <row r="9" spans="1:13" x14ac:dyDescent="0.15">
      <c r="A9" s="212"/>
      <c r="B9" s="54" t="s">
        <v>3</v>
      </c>
      <c r="C9" s="6">
        <v>12455.621708160001</v>
      </c>
      <c r="D9" s="6">
        <v>26.600519999999999</v>
      </c>
      <c r="E9" s="6">
        <v>29.41104</v>
      </c>
      <c r="F9" s="6">
        <v>0</v>
      </c>
      <c r="G9" s="6">
        <v>0</v>
      </c>
      <c r="H9" s="6">
        <v>0</v>
      </c>
      <c r="I9" s="6">
        <v>30383.99391438</v>
      </c>
      <c r="J9" s="6">
        <v>2456.04824276</v>
      </c>
      <c r="K9" s="6">
        <v>53105.247367819997</v>
      </c>
      <c r="L9" s="6">
        <f t="shared" ref="L9:L30" si="0">SUM(C9:K9)</f>
        <v>98456.92279312</v>
      </c>
    </row>
    <row r="10" spans="1:13" x14ac:dyDescent="0.15">
      <c r="A10" s="212"/>
      <c r="B10" s="54" t="s">
        <v>27</v>
      </c>
      <c r="C10" s="6">
        <v>0</v>
      </c>
      <c r="D10" s="6">
        <v>0</v>
      </c>
      <c r="E10" s="6">
        <v>0</v>
      </c>
      <c r="F10" s="6">
        <v>0</v>
      </c>
      <c r="G10" s="6">
        <v>0</v>
      </c>
      <c r="H10" s="6">
        <v>0</v>
      </c>
      <c r="I10" s="6">
        <v>10401.838917974999</v>
      </c>
      <c r="J10" s="6">
        <v>45.231199230000001</v>
      </c>
      <c r="K10" s="6">
        <v>16375.068113427502</v>
      </c>
      <c r="L10" s="6">
        <f t="shared" si="0"/>
        <v>26822.138230632503</v>
      </c>
    </row>
    <row r="11" spans="1:13" x14ac:dyDescent="0.15">
      <c r="A11" s="212"/>
      <c r="B11" s="54" t="s">
        <v>28</v>
      </c>
      <c r="C11" s="6">
        <v>0</v>
      </c>
      <c r="D11" s="6">
        <v>0</v>
      </c>
      <c r="E11" s="6">
        <v>0</v>
      </c>
      <c r="F11" s="6">
        <v>0</v>
      </c>
      <c r="G11" s="6">
        <v>0</v>
      </c>
      <c r="H11" s="6">
        <v>0</v>
      </c>
      <c r="I11" s="6">
        <v>5938.3885984450008</v>
      </c>
      <c r="J11" s="6">
        <v>0</v>
      </c>
      <c r="K11" s="6">
        <v>14114.512751672501</v>
      </c>
      <c r="L11" s="6">
        <f t="shared" si="0"/>
        <v>20052.9013501175</v>
      </c>
    </row>
    <row r="12" spans="1:13" x14ac:dyDescent="0.15">
      <c r="A12" s="212"/>
      <c r="B12" s="54" t="s">
        <v>29</v>
      </c>
      <c r="C12" s="6">
        <v>0</v>
      </c>
      <c r="D12" s="6">
        <v>0</v>
      </c>
      <c r="E12" s="6">
        <v>0</v>
      </c>
      <c r="F12" s="6">
        <v>0</v>
      </c>
      <c r="G12" s="6">
        <v>0</v>
      </c>
      <c r="H12" s="6">
        <v>0</v>
      </c>
      <c r="I12" s="6">
        <v>0</v>
      </c>
      <c r="J12" s="6">
        <v>0</v>
      </c>
      <c r="K12" s="6">
        <v>67150.58743585</v>
      </c>
      <c r="L12" s="6">
        <f t="shared" si="0"/>
        <v>67150.58743585</v>
      </c>
    </row>
    <row r="13" spans="1:13" x14ac:dyDescent="0.15">
      <c r="A13" s="212"/>
      <c r="B13" s="54" t="s">
        <v>30</v>
      </c>
      <c r="C13" s="6">
        <v>0</v>
      </c>
      <c r="D13" s="6">
        <v>0.28950999999999999</v>
      </c>
      <c r="E13" s="6">
        <v>0</v>
      </c>
      <c r="F13" s="6">
        <v>0</v>
      </c>
      <c r="G13" s="6">
        <v>0</v>
      </c>
      <c r="H13" s="6">
        <v>0</v>
      </c>
      <c r="I13" s="6">
        <v>35396.515840430002</v>
      </c>
      <c r="J13" s="6">
        <v>52.076054160000005</v>
      </c>
      <c r="K13" s="6">
        <v>0</v>
      </c>
      <c r="L13" s="6">
        <f t="shared" si="0"/>
        <v>35448.881404590007</v>
      </c>
    </row>
    <row r="14" spans="1:13" x14ac:dyDescent="0.15">
      <c r="A14" s="212"/>
      <c r="B14" s="54" t="s">
        <v>31</v>
      </c>
      <c r="C14" s="6">
        <v>0</v>
      </c>
      <c r="D14" s="6">
        <v>0</v>
      </c>
      <c r="E14" s="6">
        <v>0</v>
      </c>
      <c r="F14" s="6">
        <v>0</v>
      </c>
      <c r="G14" s="6">
        <v>0</v>
      </c>
      <c r="H14" s="6">
        <v>0</v>
      </c>
      <c r="I14" s="6">
        <v>-4.1616191199999992</v>
      </c>
      <c r="J14" s="6">
        <v>0</v>
      </c>
      <c r="K14" s="6">
        <v>0</v>
      </c>
      <c r="L14" s="6">
        <f t="shared" si="0"/>
        <v>-4.1616191199999992</v>
      </c>
    </row>
    <row r="15" spans="1:13" x14ac:dyDescent="0.15">
      <c r="A15" s="212"/>
      <c r="B15" s="55" t="s">
        <v>4</v>
      </c>
      <c r="C15" s="6">
        <v>186.51912805000001</v>
      </c>
      <c r="D15" s="6">
        <v>1141.1982899999953</v>
      </c>
      <c r="E15" s="6">
        <v>0.94745225999999994</v>
      </c>
      <c r="F15" s="6">
        <v>69.56</v>
      </c>
      <c r="G15" s="6">
        <v>1180.21</v>
      </c>
      <c r="H15" s="6">
        <v>16.16</v>
      </c>
      <c r="I15" s="5">
        <v>122601.74946841004</v>
      </c>
      <c r="J15" s="5">
        <v>206.78867176</v>
      </c>
      <c r="K15" s="5">
        <v>289.80706363000002</v>
      </c>
      <c r="L15" s="5">
        <f t="shared" si="0"/>
        <v>125692.94007411004</v>
      </c>
      <c r="M15" s="56"/>
    </row>
    <row r="16" spans="1:13" x14ac:dyDescent="0.15">
      <c r="A16" s="213"/>
      <c r="B16" s="57" t="s">
        <v>32</v>
      </c>
      <c r="C16" s="4">
        <v>113063.22960136</v>
      </c>
      <c r="D16" s="4">
        <v>86057.052779999998</v>
      </c>
      <c r="E16" s="4">
        <v>349.51778110999999</v>
      </c>
      <c r="F16" s="4">
        <v>5801.05</v>
      </c>
      <c r="G16" s="4">
        <v>18652.32</v>
      </c>
      <c r="H16" s="4">
        <v>3012.73</v>
      </c>
      <c r="I16" s="4">
        <v>227197.66311925004</v>
      </c>
      <c r="J16" s="4">
        <v>7884.0172175000007</v>
      </c>
      <c r="K16" s="4">
        <v>165900.70955979</v>
      </c>
      <c r="L16" s="7">
        <f t="shared" si="0"/>
        <v>627918.29005901003</v>
      </c>
    </row>
    <row r="17" spans="1:13" ht="13.5" customHeight="1" x14ac:dyDescent="0.15">
      <c r="A17" s="211" t="s">
        <v>33</v>
      </c>
      <c r="B17" s="53" t="s">
        <v>34</v>
      </c>
      <c r="C17" s="6">
        <v>69518.934441270001</v>
      </c>
      <c r="D17" s="6">
        <v>44903.184780000003</v>
      </c>
      <c r="E17" s="6">
        <v>205.44156095</v>
      </c>
      <c r="F17" s="6">
        <v>3100.44</v>
      </c>
      <c r="G17" s="6">
        <v>10141.58</v>
      </c>
      <c r="H17" s="6">
        <v>1724.91</v>
      </c>
      <c r="I17" s="7">
        <v>86243.91948455997</v>
      </c>
      <c r="J17" s="7">
        <v>4810.8293133300003</v>
      </c>
      <c r="K17" s="7">
        <v>164748.72507915</v>
      </c>
      <c r="L17" s="7">
        <f t="shared" si="0"/>
        <v>385397.96465926</v>
      </c>
    </row>
    <row r="18" spans="1:13" x14ac:dyDescent="0.15">
      <c r="A18" s="212"/>
      <c r="B18" s="54" t="s">
        <v>35</v>
      </c>
      <c r="C18" s="6">
        <v>20556.504470799999</v>
      </c>
      <c r="D18" s="6">
        <v>19641.473699999999</v>
      </c>
      <c r="E18" s="6">
        <v>68.51719718999999</v>
      </c>
      <c r="F18" s="6">
        <v>1627.65</v>
      </c>
      <c r="G18" s="6">
        <v>4267.22</v>
      </c>
      <c r="H18" s="6">
        <v>753.71</v>
      </c>
      <c r="I18" s="6">
        <v>15082.407613240001</v>
      </c>
      <c r="J18" s="6">
        <v>1701.97298277</v>
      </c>
      <c r="K18" s="6">
        <v>0</v>
      </c>
      <c r="L18" s="6">
        <f t="shared" si="0"/>
        <v>63699.455963999993</v>
      </c>
    </row>
    <row r="19" spans="1:13" x14ac:dyDescent="0.15">
      <c r="A19" s="212"/>
      <c r="B19" s="54" t="s">
        <v>36</v>
      </c>
      <c r="C19" s="6">
        <v>15309.79032305</v>
      </c>
      <c r="D19" s="6">
        <v>14413.23128</v>
      </c>
      <c r="E19" s="6">
        <v>23.696781549999997</v>
      </c>
      <c r="F19" s="6">
        <v>1102.93</v>
      </c>
      <c r="G19" s="6">
        <v>3471.86</v>
      </c>
      <c r="H19" s="6">
        <v>440.13</v>
      </c>
      <c r="I19" s="6">
        <v>40.372244559999999</v>
      </c>
      <c r="J19" s="6">
        <v>536.84088071000008</v>
      </c>
      <c r="K19" s="6">
        <v>0</v>
      </c>
      <c r="L19" s="6">
        <f t="shared" si="0"/>
        <v>35338.851509869994</v>
      </c>
    </row>
    <row r="20" spans="1:13" x14ac:dyDescent="0.15">
      <c r="A20" s="212"/>
      <c r="B20" s="54" t="s">
        <v>37</v>
      </c>
      <c r="C20" s="6">
        <v>0.61224904000000002</v>
      </c>
      <c r="D20" s="6">
        <v>0.45568999999999998</v>
      </c>
      <c r="E20" s="6">
        <v>2.0784100000000002E-3</v>
      </c>
      <c r="F20" s="6">
        <v>0.02</v>
      </c>
      <c r="G20" s="6">
        <v>0.12</v>
      </c>
      <c r="H20" s="6">
        <v>0.02</v>
      </c>
      <c r="I20" s="6">
        <v>0</v>
      </c>
      <c r="J20" s="6">
        <v>9.1439499999999996E-3</v>
      </c>
      <c r="K20" s="6">
        <v>0</v>
      </c>
      <c r="L20" s="6">
        <f t="shared" si="0"/>
        <v>1.2391614</v>
      </c>
    </row>
    <row r="21" spans="1:13" x14ac:dyDescent="0.15">
      <c r="A21" s="212"/>
      <c r="B21" s="55" t="s">
        <v>4</v>
      </c>
      <c r="C21" s="6">
        <v>3388.33239314</v>
      </c>
      <c r="D21" s="6">
        <v>5733.6919900000066</v>
      </c>
      <c r="E21" s="6">
        <v>8.4402349599999997</v>
      </c>
      <c r="F21" s="6">
        <v>9.0599999999994907</v>
      </c>
      <c r="G21" s="6">
        <v>1111.8700000000026</v>
      </c>
      <c r="H21" s="6">
        <v>27.960000000000036</v>
      </c>
      <c r="I21" s="5">
        <v>124869.80432276001</v>
      </c>
      <c r="J21" s="5">
        <v>751.3863792300001</v>
      </c>
      <c r="K21" s="5">
        <v>1098.3662513300001</v>
      </c>
      <c r="L21" s="5">
        <f t="shared" si="0"/>
        <v>136998.91157142003</v>
      </c>
    </row>
    <row r="22" spans="1:13" x14ac:dyDescent="0.15">
      <c r="A22" s="213"/>
      <c r="B22" s="57" t="s">
        <v>32</v>
      </c>
      <c r="C22" s="4">
        <v>108774.1738773</v>
      </c>
      <c r="D22" s="4">
        <v>84692.03744</v>
      </c>
      <c r="E22" s="4">
        <v>306.09785305999998</v>
      </c>
      <c r="F22" s="4">
        <v>5840.1</v>
      </c>
      <c r="G22" s="4">
        <v>18992.650000000001</v>
      </c>
      <c r="H22" s="4">
        <v>2946.73</v>
      </c>
      <c r="I22" s="4">
        <v>226236.50366511999</v>
      </c>
      <c r="J22" s="4">
        <v>7801.0386999900011</v>
      </c>
      <c r="K22" s="4">
        <v>165847.09133048001</v>
      </c>
      <c r="L22" s="7">
        <f t="shared" si="0"/>
        <v>621436.42286595004</v>
      </c>
    </row>
    <row r="23" spans="1:13" x14ac:dyDescent="0.15">
      <c r="A23" s="40" t="s">
        <v>38</v>
      </c>
      <c r="B23" s="58"/>
      <c r="C23" s="4">
        <v>4289.0557240600028</v>
      </c>
      <c r="D23" s="4">
        <v>1365.0153399999999</v>
      </c>
      <c r="E23" s="4">
        <v>43.41992805000001</v>
      </c>
      <c r="F23" s="4">
        <v>-39.049999999999997</v>
      </c>
      <c r="G23" s="4">
        <v>-340.33</v>
      </c>
      <c r="H23" s="4">
        <v>66</v>
      </c>
      <c r="I23" s="4">
        <v>961.15945413004374</v>
      </c>
      <c r="J23" s="4">
        <v>82.97851750999962</v>
      </c>
      <c r="K23" s="4">
        <v>53.618229309999151</v>
      </c>
      <c r="L23" s="7">
        <f t="shared" si="0"/>
        <v>6481.8671930600449</v>
      </c>
      <c r="M23" s="56"/>
    </row>
    <row r="24" spans="1:13" x14ac:dyDescent="0.15">
      <c r="A24" s="55"/>
      <c r="B24" s="59" t="s">
        <v>64</v>
      </c>
      <c r="C24" s="4">
        <v>2959.9655845699999</v>
      </c>
      <c r="D24" s="4">
        <v>-847.27846999999997</v>
      </c>
      <c r="E24" s="4">
        <v>34.040530380000028</v>
      </c>
      <c r="F24" s="4">
        <v>46.78</v>
      </c>
      <c r="G24" s="4">
        <v>-577.85</v>
      </c>
      <c r="H24" s="4">
        <v>50.44</v>
      </c>
      <c r="I24" s="7">
        <v>1145.0760458499135</v>
      </c>
      <c r="J24" s="7">
        <v>-35.347643829997651</v>
      </c>
      <c r="K24" s="7">
        <v>326.15731714997673</v>
      </c>
      <c r="L24" s="7">
        <f t="shared" si="0"/>
        <v>3101.9833641198925</v>
      </c>
    </row>
    <row r="25" spans="1:13" x14ac:dyDescent="0.15">
      <c r="A25" s="40" t="s">
        <v>40</v>
      </c>
      <c r="B25" s="41"/>
      <c r="C25" s="6">
        <v>30.224957539999998</v>
      </c>
      <c r="D25" s="6">
        <v>3084.9530099999993</v>
      </c>
      <c r="E25" s="7">
        <v>0</v>
      </c>
      <c r="F25" s="7">
        <v>0</v>
      </c>
      <c r="G25" s="7">
        <v>0</v>
      </c>
      <c r="H25" s="7">
        <v>0</v>
      </c>
      <c r="I25" s="7">
        <v>0</v>
      </c>
      <c r="J25" s="7">
        <v>0</v>
      </c>
      <c r="K25" s="7">
        <v>0</v>
      </c>
      <c r="L25" s="7">
        <f t="shared" si="0"/>
        <v>3115.1779675399994</v>
      </c>
    </row>
    <row r="26" spans="1:13" x14ac:dyDescent="0.15">
      <c r="A26" s="47" t="s">
        <v>41</v>
      </c>
      <c r="B26" s="48"/>
      <c r="C26" s="5">
        <v>0</v>
      </c>
      <c r="D26" s="6">
        <v>1388.9276099999988</v>
      </c>
      <c r="E26" s="5">
        <v>0</v>
      </c>
      <c r="F26" s="5">
        <v>0</v>
      </c>
      <c r="G26" s="5">
        <v>0</v>
      </c>
      <c r="H26" s="5">
        <v>0</v>
      </c>
      <c r="I26" s="5">
        <v>0</v>
      </c>
      <c r="J26" s="5">
        <v>0</v>
      </c>
      <c r="K26" s="5">
        <v>0</v>
      </c>
      <c r="L26" s="5">
        <f t="shared" si="0"/>
        <v>1388.9276099999988</v>
      </c>
    </row>
    <row r="27" spans="1:13" x14ac:dyDescent="0.15">
      <c r="A27" s="60" t="s">
        <v>42</v>
      </c>
      <c r="B27" s="58"/>
      <c r="C27" s="4">
        <v>30.224957539999998</v>
      </c>
      <c r="D27" s="4">
        <v>1696.0254000000004</v>
      </c>
      <c r="E27" s="4">
        <v>0</v>
      </c>
      <c r="F27" s="4">
        <v>0</v>
      </c>
      <c r="G27" s="4">
        <v>0</v>
      </c>
      <c r="H27" s="4">
        <v>0</v>
      </c>
      <c r="I27" s="4">
        <v>0</v>
      </c>
      <c r="J27" s="4">
        <v>0</v>
      </c>
      <c r="K27" s="4">
        <v>0</v>
      </c>
      <c r="L27" s="7">
        <f t="shared" si="0"/>
        <v>1726.2503575400006</v>
      </c>
    </row>
    <row r="28" spans="1:13" x14ac:dyDescent="0.15">
      <c r="A28" s="40" t="s">
        <v>43</v>
      </c>
      <c r="B28" s="58"/>
      <c r="C28" s="4">
        <v>4319.2806816000029</v>
      </c>
      <c r="D28" s="4">
        <v>3061.0407400000004</v>
      </c>
      <c r="E28" s="4">
        <v>43.41992805000001</v>
      </c>
      <c r="F28" s="4">
        <v>-39.049999999999997</v>
      </c>
      <c r="G28" s="4">
        <v>-340.33</v>
      </c>
      <c r="H28" s="4">
        <v>66</v>
      </c>
      <c r="I28" s="4">
        <v>961.15945413004374</v>
      </c>
      <c r="J28" s="4">
        <v>82.97851750999962</v>
      </c>
      <c r="K28" s="4">
        <v>53.618229309999151</v>
      </c>
      <c r="L28" s="7">
        <f t="shared" si="0"/>
        <v>8208.1175506000454</v>
      </c>
      <c r="M28" s="61"/>
    </row>
    <row r="29" spans="1:13" x14ac:dyDescent="0.15">
      <c r="A29" s="55"/>
      <c r="B29" s="59" t="s">
        <v>64</v>
      </c>
      <c r="C29" s="4">
        <v>2991.3858061800001</v>
      </c>
      <c r="D29" s="4">
        <v>1298.702200000009</v>
      </c>
      <c r="E29" s="4">
        <v>34.040530380000028</v>
      </c>
      <c r="F29" s="4">
        <v>46.78</v>
      </c>
      <c r="G29" s="4">
        <v>-577.85</v>
      </c>
      <c r="H29" s="4">
        <v>50.44</v>
      </c>
      <c r="I29" s="4">
        <v>1145.0760458499135</v>
      </c>
      <c r="J29" s="4">
        <v>-35.347643829997651</v>
      </c>
      <c r="K29" s="4">
        <v>326.15731714997673</v>
      </c>
      <c r="L29" s="7">
        <f t="shared" si="0"/>
        <v>5279.3842557299013</v>
      </c>
    </row>
    <row r="30" spans="1:13" x14ac:dyDescent="0.15">
      <c r="A30" s="60" t="s">
        <v>44</v>
      </c>
      <c r="B30" s="58"/>
      <c r="C30" s="4">
        <v>0</v>
      </c>
      <c r="D30" s="4">
        <v>-383.10771999999633</v>
      </c>
      <c r="E30" s="4">
        <v>0</v>
      </c>
      <c r="F30" s="4">
        <v>0</v>
      </c>
      <c r="G30" s="4">
        <v>0</v>
      </c>
      <c r="H30" s="4">
        <v>0</v>
      </c>
      <c r="I30" s="4">
        <v>0</v>
      </c>
      <c r="J30" s="4">
        <v>0</v>
      </c>
      <c r="K30" s="4">
        <v>0</v>
      </c>
      <c r="L30" s="7">
        <f t="shared" si="0"/>
        <v>-383.10771999999633</v>
      </c>
    </row>
    <row r="31" spans="1:13" x14ac:dyDescent="0.15">
      <c r="A31" s="62"/>
      <c r="B31" s="62"/>
      <c r="C31" s="3"/>
      <c r="D31" s="3"/>
      <c r="E31" s="3"/>
      <c r="F31" s="3"/>
      <c r="G31" s="3"/>
      <c r="H31" s="3"/>
      <c r="I31" s="3"/>
      <c r="J31" s="3"/>
      <c r="K31" s="3"/>
      <c r="L31" s="3"/>
    </row>
    <row r="32" spans="1:13" ht="14.25" x14ac:dyDescent="0.15">
      <c r="A32" s="37" t="s">
        <v>45</v>
      </c>
      <c r="B32" s="63"/>
      <c r="C32" s="2"/>
      <c r="D32" s="2"/>
      <c r="E32" s="2"/>
      <c r="F32" s="2"/>
      <c r="G32" s="2"/>
      <c r="H32" s="2"/>
      <c r="I32" s="1"/>
      <c r="J32" s="1"/>
      <c r="K32" s="2"/>
      <c r="L32" s="2"/>
    </row>
    <row r="33" spans="1:12" x14ac:dyDescent="0.15">
      <c r="A33" s="40" t="s">
        <v>46</v>
      </c>
      <c r="B33" s="41"/>
      <c r="C33" s="6">
        <v>43094.235835779997</v>
      </c>
      <c r="D33" s="6">
        <v>63004.319049999998</v>
      </c>
      <c r="E33" s="6">
        <v>423.89254659999995</v>
      </c>
      <c r="F33" s="6">
        <v>3099.45</v>
      </c>
      <c r="G33" s="6">
        <v>7159.95</v>
      </c>
      <c r="H33" s="6">
        <v>1304.77</v>
      </c>
      <c r="I33" s="214"/>
      <c r="J33" s="214"/>
      <c r="K33" s="7">
        <v>4988.6420555700006</v>
      </c>
      <c r="L33" s="217"/>
    </row>
    <row r="34" spans="1:12" x14ac:dyDescent="0.15">
      <c r="A34" s="47" t="s">
        <v>47</v>
      </c>
      <c r="B34" s="48"/>
      <c r="C34" s="6">
        <v>47413.516517379998</v>
      </c>
      <c r="D34" s="6">
        <v>65682.252070000002</v>
      </c>
      <c r="E34" s="6">
        <v>467.08448465000004</v>
      </c>
      <c r="F34" s="6">
        <v>3060.39</v>
      </c>
      <c r="G34" s="6">
        <v>6819.61</v>
      </c>
      <c r="H34" s="6">
        <v>1370.77</v>
      </c>
      <c r="I34" s="215"/>
      <c r="J34" s="215"/>
      <c r="K34" s="5">
        <v>5042.2602848799997</v>
      </c>
      <c r="L34" s="218"/>
    </row>
    <row r="35" spans="1:12" x14ac:dyDescent="0.15">
      <c r="A35" s="60" t="s">
        <v>48</v>
      </c>
      <c r="B35" s="58"/>
      <c r="C35" s="4">
        <v>4319.2806816000011</v>
      </c>
      <c r="D35" s="4">
        <v>2677.933020000004</v>
      </c>
      <c r="E35" s="4">
        <v>43.19193805000009</v>
      </c>
      <c r="F35" s="4">
        <v>-39.06</v>
      </c>
      <c r="G35" s="4">
        <v>-340.34</v>
      </c>
      <c r="H35" s="4">
        <v>66</v>
      </c>
      <c r="I35" s="215"/>
      <c r="J35" s="215"/>
      <c r="K35" s="4">
        <v>53.618229309999151</v>
      </c>
      <c r="L35" s="218"/>
    </row>
    <row r="36" spans="1:12" x14ac:dyDescent="0.15">
      <c r="A36" s="60" t="s">
        <v>49</v>
      </c>
      <c r="B36" s="58"/>
      <c r="C36" s="4">
        <v>4319.2806816000029</v>
      </c>
      <c r="D36" s="4">
        <v>2677.933020000004</v>
      </c>
      <c r="E36" s="4">
        <v>43.41992805000001</v>
      </c>
      <c r="F36" s="4">
        <v>-39.049999999999997</v>
      </c>
      <c r="G36" s="4">
        <v>-340.33</v>
      </c>
      <c r="H36" s="4">
        <v>66</v>
      </c>
      <c r="I36" s="216"/>
      <c r="J36" s="216"/>
      <c r="K36" s="4">
        <v>53.618229309999151</v>
      </c>
      <c r="L36" s="219"/>
    </row>
    <row r="37" spans="1:12" ht="9" customHeight="1" x14ac:dyDescent="0.15">
      <c r="A37" s="64"/>
      <c r="B37" s="64"/>
      <c r="C37" s="64"/>
      <c r="D37" s="64"/>
      <c r="E37" s="64"/>
      <c r="F37" s="64"/>
      <c r="G37" s="65"/>
      <c r="H37" s="64"/>
      <c r="I37" s="64"/>
      <c r="J37" s="64"/>
      <c r="K37" s="64"/>
      <c r="L37" s="64"/>
    </row>
    <row r="38" spans="1:12" x14ac:dyDescent="0.15">
      <c r="A38" s="90" t="s">
        <v>117</v>
      </c>
      <c r="B38" s="64"/>
      <c r="C38" s="64"/>
      <c r="D38" s="64"/>
      <c r="E38" s="64"/>
      <c r="F38" s="64"/>
      <c r="G38" s="65"/>
      <c r="H38" s="64"/>
      <c r="I38" s="64"/>
      <c r="J38" s="64"/>
      <c r="K38" s="64"/>
      <c r="L38" s="64"/>
    </row>
    <row r="39" spans="1:12" x14ac:dyDescent="0.15">
      <c r="A39" s="90" t="s">
        <v>118</v>
      </c>
      <c r="B39" s="64"/>
      <c r="C39" s="64"/>
      <c r="D39" s="64"/>
      <c r="E39" s="64"/>
      <c r="F39" s="64"/>
      <c r="G39" s="65"/>
      <c r="H39" s="64"/>
      <c r="I39" s="64"/>
      <c r="J39" s="64"/>
      <c r="K39" s="64"/>
      <c r="L39" s="64"/>
    </row>
    <row r="40" spans="1:12" x14ac:dyDescent="0.15">
      <c r="A40" s="90" t="s">
        <v>123</v>
      </c>
      <c r="B40" s="64"/>
      <c r="C40" s="66"/>
      <c r="D40" s="66"/>
      <c r="E40" s="66"/>
      <c r="F40" s="66"/>
      <c r="G40" s="66"/>
      <c r="H40" s="66"/>
      <c r="I40" s="66"/>
      <c r="J40" s="66"/>
      <c r="K40" s="64"/>
      <c r="L40" s="64"/>
    </row>
    <row r="41" spans="1:12" x14ac:dyDescent="0.15">
      <c r="A41" s="90" t="s">
        <v>187</v>
      </c>
      <c r="B41" s="64"/>
      <c r="C41" s="66"/>
      <c r="D41" s="66"/>
      <c r="E41" s="66"/>
      <c r="F41" s="66"/>
      <c r="G41" s="66"/>
      <c r="H41" s="66"/>
      <c r="I41" s="66"/>
      <c r="J41" s="66"/>
      <c r="K41" s="64"/>
      <c r="L41" s="64"/>
    </row>
    <row r="42" spans="1:12" x14ac:dyDescent="0.15">
      <c r="A42" s="90" t="s">
        <v>119</v>
      </c>
      <c r="B42" s="64"/>
      <c r="C42" s="66"/>
      <c r="D42" s="66"/>
      <c r="E42" s="66"/>
      <c r="F42" s="66"/>
      <c r="G42" s="66"/>
      <c r="H42" s="66"/>
      <c r="I42" s="66"/>
      <c r="J42" s="66"/>
      <c r="K42" s="64"/>
      <c r="L42" s="64"/>
    </row>
    <row r="43" spans="1:12" x14ac:dyDescent="0.15">
      <c r="A43" s="90" t="s">
        <v>124</v>
      </c>
      <c r="B43" s="64"/>
      <c r="C43" s="66"/>
      <c r="D43" s="66"/>
      <c r="E43" s="66"/>
      <c r="F43" s="66"/>
      <c r="G43" s="66"/>
      <c r="H43" s="66"/>
      <c r="I43" s="66"/>
      <c r="J43" s="66"/>
      <c r="K43" s="64"/>
      <c r="L43" s="64"/>
    </row>
    <row r="44" spans="1:12" x14ac:dyDescent="0.15">
      <c r="A44" s="90" t="s">
        <v>189</v>
      </c>
    </row>
    <row r="45" spans="1:12" x14ac:dyDescent="0.15">
      <c r="A45" s="90" t="s">
        <v>190</v>
      </c>
    </row>
    <row r="46" spans="1:12" x14ac:dyDescent="0.15">
      <c r="A46" s="90" t="s">
        <v>125</v>
      </c>
      <c r="B46" s="64"/>
      <c r="C46" s="67"/>
      <c r="D46" s="67"/>
      <c r="E46" s="67"/>
      <c r="F46" s="67"/>
      <c r="G46" s="67"/>
      <c r="H46" s="67"/>
      <c r="I46" s="67"/>
      <c r="J46" s="67"/>
      <c r="K46" s="68"/>
      <c r="L46" s="68"/>
    </row>
    <row r="47" spans="1:12" x14ac:dyDescent="0.15">
      <c r="A47" s="90" t="s">
        <v>120</v>
      </c>
      <c r="B47" s="64"/>
      <c r="C47" s="67"/>
      <c r="D47" s="67"/>
      <c r="E47" s="67"/>
      <c r="F47" s="67"/>
      <c r="G47" s="67"/>
      <c r="H47" s="67"/>
      <c r="I47" s="67"/>
      <c r="J47" s="67"/>
      <c r="K47" s="68"/>
      <c r="L47" s="68"/>
    </row>
    <row r="48" spans="1:12" x14ac:dyDescent="0.15">
      <c r="A48" s="90" t="s">
        <v>108</v>
      </c>
      <c r="B48" s="64"/>
      <c r="C48" s="67"/>
      <c r="D48" s="67"/>
      <c r="E48" s="67"/>
      <c r="F48" s="67"/>
      <c r="G48" s="67"/>
      <c r="H48" s="67"/>
      <c r="I48" s="67"/>
      <c r="J48" s="67"/>
      <c r="K48" s="68"/>
      <c r="L48" s="68"/>
    </row>
    <row r="49" spans="1:12" x14ac:dyDescent="0.15">
      <c r="A49" s="90" t="s">
        <v>121</v>
      </c>
      <c r="B49" s="68"/>
      <c r="C49" s="66"/>
      <c r="D49" s="66"/>
      <c r="E49" s="66"/>
      <c r="F49" s="66"/>
      <c r="G49" s="66"/>
      <c r="H49" s="66"/>
      <c r="I49" s="66"/>
      <c r="J49" s="66"/>
      <c r="K49" s="64"/>
      <c r="L49" s="64"/>
    </row>
    <row r="50" spans="1:12" x14ac:dyDescent="0.15">
      <c r="A50" s="90" t="s">
        <v>122</v>
      </c>
      <c r="B50" s="64"/>
      <c r="C50" s="66"/>
      <c r="D50" s="66"/>
      <c r="E50" s="66"/>
      <c r="F50" s="66"/>
      <c r="G50" s="66"/>
      <c r="H50" s="66"/>
      <c r="I50" s="66"/>
      <c r="J50" s="66"/>
      <c r="K50" s="64"/>
      <c r="L50" s="64"/>
    </row>
    <row r="51" spans="1:12" x14ac:dyDescent="0.15">
      <c r="A51" s="90" t="s">
        <v>126</v>
      </c>
      <c r="B51" s="64"/>
    </row>
  </sheetData>
  <mergeCells count="7">
    <mergeCell ref="E6:E7"/>
    <mergeCell ref="L6:L7"/>
    <mergeCell ref="A8:A16"/>
    <mergeCell ref="A17:A22"/>
    <mergeCell ref="I33:I36"/>
    <mergeCell ref="J33:J36"/>
    <mergeCell ref="L33:L36"/>
  </mergeCells>
  <phoneticPr fontId="10"/>
  <pageMargins left="0.78740157480314965" right="0.78740157480314965" top="0.59055118110236227" bottom="0.59055118110236227" header="0" footer="0"/>
  <pageSetup paperSize="9" scale="81" orientation="landscape" r:id="rId1"/>
  <colBreaks count="1" manualBreakCount="1">
    <brk id="12" max="1048575" man="1"/>
  </colBreak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pageSetUpPr fitToPage="1"/>
  </sheetPr>
  <dimension ref="A1:L55"/>
  <sheetViews>
    <sheetView showGridLines="0" view="pageBreakPreview" zoomScaleNormal="85" zoomScaleSheetLayoutView="100" workbookViewId="0">
      <pane xSplit="2" ySplit="6" topLeftCell="C7" activePane="bottomRight" state="frozen"/>
      <selection pane="topRight"/>
      <selection pane="bottomLeft"/>
      <selection pane="bottomRight"/>
    </sheetView>
  </sheetViews>
  <sheetFormatPr defaultRowHeight="13.5" x14ac:dyDescent="0.15"/>
  <cols>
    <col min="1" max="1" width="2.875" style="75" bestFit="1" customWidth="1"/>
    <col min="2" max="2" width="31.25" style="75" bestFit="1" customWidth="1"/>
    <col min="3" max="12" width="11.625" style="75" customWidth="1"/>
    <col min="13" max="16384" width="9" style="75"/>
  </cols>
  <sheetData>
    <row r="1" spans="1:12" s="35" customFormat="1" ht="18.75" x14ac:dyDescent="0.15">
      <c r="A1" s="18" t="s">
        <v>138</v>
      </c>
      <c r="B1" s="18"/>
      <c r="C1" s="18"/>
      <c r="D1" s="18"/>
      <c r="E1" s="18"/>
      <c r="F1" s="18"/>
      <c r="G1" s="18"/>
      <c r="H1" s="18"/>
      <c r="I1" s="18"/>
      <c r="J1" s="18"/>
      <c r="K1" s="18"/>
    </row>
    <row r="2" spans="1:12" s="35" customFormat="1" ht="8.25" customHeight="1" x14ac:dyDescent="0.15">
      <c r="A2" s="73"/>
      <c r="B2" s="73"/>
      <c r="C2" s="73"/>
      <c r="D2" s="73"/>
      <c r="E2" s="73"/>
      <c r="F2" s="73"/>
      <c r="G2" s="73"/>
      <c r="H2" s="73"/>
      <c r="I2" s="73"/>
      <c r="J2" s="73"/>
      <c r="K2" s="73"/>
    </row>
    <row r="3" spans="1:12" s="35" customFormat="1" ht="15.75" customHeight="1" x14ac:dyDescent="0.15">
      <c r="A3" s="74" t="s">
        <v>23</v>
      </c>
      <c r="B3" s="74"/>
      <c r="C3" s="73"/>
      <c r="D3" s="73"/>
      <c r="E3" s="73"/>
      <c r="F3" s="73"/>
      <c r="G3" s="73"/>
      <c r="H3" s="73"/>
      <c r="I3" s="73"/>
      <c r="J3" s="73"/>
      <c r="K3" s="73"/>
    </row>
    <row r="5" spans="1:12" x14ac:dyDescent="0.15">
      <c r="A5" s="200"/>
      <c r="B5" s="201"/>
      <c r="C5" s="222" t="s">
        <v>52</v>
      </c>
      <c r="D5" s="223"/>
      <c r="E5" s="209" t="s">
        <v>1</v>
      </c>
      <c r="F5" s="222" t="s">
        <v>53</v>
      </c>
      <c r="G5" s="223"/>
      <c r="H5" s="224"/>
      <c r="I5" s="222" t="s">
        <v>54</v>
      </c>
      <c r="J5" s="224"/>
      <c r="K5" s="26" t="s">
        <v>55</v>
      </c>
      <c r="L5" s="209" t="s">
        <v>32</v>
      </c>
    </row>
    <row r="6" spans="1:12" x14ac:dyDescent="0.15">
      <c r="A6" s="79"/>
      <c r="B6" s="202"/>
      <c r="C6" s="27" t="s">
        <v>56</v>
      </c>
      <c r="D6" s="27" t="s">
        <v>57</v>
      </c>
      <c r="E6" s="210"/>
      <c r="F6" s="27" t="s">
        <v>58</v>
      </c>
      <c r="G6" s="27" t="s">
        <v>59</v>
      </c>
      <c r="H6" s="32" t="s">
        <v>60</v>
      </c>
      <c r="I6" s="31" t="s">
        <v>61</v>
      </c>
      <c r="J6" s="27" t="s">
        <v>62</v>
      </c>
      <c r="K6" s="28" t="s">
        <v>63</v>
      </c>
      <c r="L6" s="210"/>
    </row>
    <row r="7" spans="1:12" ht="13.5" customHeight="1" x14ac:dyDescent="0.15">
      <c r="A7" s="220" t="s">
        <v>65</v>
      </c>
      <c r="B7" s="77" t="s">
        <v>66</v>
      </c>
      <c r="C7" s="17">
        <v>1</v>
      </c>
      <c r="D7" s="17">
        <v>1388</v>
      </c>
      <c r="E7" s="17">
        <v>1</v>
      </c>
      <c r="F7" s="17">
        <v>20</v>
      </c>
      <c r="G7" s="17">
        <v>64</v>
      </c>
      <c r="H7" s="17">
        <v>1</v>
      </c>
      <c r="I7" s="17">
        <v>1716</v>
      </c>
      <c r="J7" s="17">
        <v>161</v>
      </c>
      <c r="K7" s="17">
        <v>47</v>
      </c>
      <c r="L7" s="17">
        <f>SUM(C7:K7)</f>
        <v>3399</v>
      </c>
    </row>
    <row r="8" spans="1:12" x14ac:dyDescent="0.15">
      <c r="A8" s="220"/>
      <c r="B8" s="77" t="s">
        <v>67</v>
      </c>
      <c r="C8" s="17">
        <v>2508.3359</v>
      </c>
      <c r="D8" s="17">
        <v>1641.0805</v>
      </c>
      <c r="E8" s="17">
        <v>5.7092000000000001</v>
      </c>
      <c r="F8" s="17">
        <v>109.73569999999999</v>
      </c>
      <c r="G8" s="17">
        <v>306.1721</v>
      </c>
      <c r="H8" s="17">
        <v>60.819400000000002</v>
      </c>
      <c r="I8" s="17">
        <v>2536.8672000000001</v>
      </c>
      <c r="J8" s="17">
        <v>268.26060000000001</v>
      </c>
      <c r="K8" s="17">
        <v>1843.3595</v>
      </c>
      <c r="L8" s="17">
        <f t="shared" ref="L8:L39" si="0">SUM(C8:K8)</f>
        <v>9280.3401000000013</v>
      </c>
    </row>
    <row r="9" spans="1:12" x14ac:dyDescent="0.15">
      <c r="A9" s="220"/>
      <c r="B9" s="77" t="s">
        <v>68</v>
      </c>
      <c r="C9" s="17">
        <v>1519.828</v>
      </c>
      <c r="D9" s="17">
        <v>1197.1134999999999</v>
      </c>
      <c r="E9" s="17">
        <v>5.6082999999999998</v>
      </c>
      <c r="F9" s="17">
        <v>100.93089999999999</v>
      </c>
      <c r="G9" s="17">
        <v>256.95400000000001</v>
      </c>
      <c r="H9" s="17">
        <v>34.381799999999998</v>
      </c>
      <c r="I9" s="16" t="s">
        <v>69</v>
      </c>
      <c r="J9" s="16" t="s">
        <v>69</v>
      </c>
      <c r="K9" s="16" t="s">
        <v>69</v>
      </c>
      <c r="L9" s="17">
        <f t="shared" si="0"/>
        <v>3114.8164999999999</v>
      </c>
    </row>
    <row r="10" spans="1:12" x14ac:dyDescent="0.15">
      <c r="A10" s="220"/>
      <c r="B10" s="78" t="s">
        <v>70</v>
      </c>
      <c r="C10" s="13">
        <v>0.60591087501478569</v>
      </c>
      <c r="D10" s="13">
        <v>0.72946665322024107</v>
      </c>
      <c r="E10" s="13">
        <v>0.98232677082603514</v>
      </c>
      <c r="F10" s="13">
        <v>0.92</v>
      </c>
      <c r="G10" s="13">
        <v>0.83924694640693909</v>
      </c>
      <c r="H10" s="13">
        <v>0.56999999999999995</v>
      </c>
      <c r="I10" s="12" t="s">
        <v>69</v>
      </c>
      <c r="J10" s="12" t="s">
        <v>69</v>
      </c>
      <c r="K10" s="12" t="s">
        <v>69</v>
      </c>
      <c r="L10" s="12" t="s">
        <v>69</v>
      </c>
    </row>
    <row r="11" spans="1:12" x14ac:dyDescent="0.15">
      <c r="A11" s="220"/>
      <c r="B11" s="78" t="s">
        <v>71</v>
      </c>
      <c r="C11" s="11">
        <v>46</v>
      </c>
      <c r="D11" s="11">
        <v>43.4</v>
      </c>
      <c r="E11" s="11">
        <v>46.8</v>
      </c>
      <c r="F11" s="11">
        <v>41.856010089362144</v>
      </c>
      <c r="G11" s="11">
        <v>42.511308057790508</v>
      </c>
      <c r="H11" s="11">
        <v>43.376026759943812</v>
      </c>
      <c r="I11" s="11">
        <v>54.411553713859739</v>
      </c>
      <c r="J11" s="11">
        <v>40.246866843910837</v>
      </c>
      <c r="K11" s="11" t="s">
        <v>72</v>
      </c>
      <c r="L11" s="10" t="s">
        <v>69</v>
      </c>
    </row>
    <row r="12" spans="1:12" x14ac:dyDescent="0.15">
      <c r="A12" s="220"/>
      <c r="B12" s="79" t="s">
        <v>73</v>
      </c>
      <c r="C12" s="9">
        <v>38.700000000000003</v>
      </c>
      <c r="D12" s="9">
        <v>35.700000000000003</v>
      </c>
      <c r="E12" s="9">
        <v>38.6</v>
      </c>
      <c r="F12" s="9">
        <v>32.653343508084369</v>
      </c>
      <c r="G12" s="9">
        <v>32.629866862421885</v>
      </c>
      <c r="H12" s="9">
        <v>36.849550993184408</v>
      </c>
      <c r="I12" s="8" t="s">
        <v>69</v>
      </c>
      <c r="J12" s="8" t="s">
        <v>69</v>
      </c>
      <c r="K12" s="8" t="s">
        <v>69</v>
      </c>
      <c r="L12" s="8" t="s">
        <v>69</v>
      </c>
    </row>
    <row r="13" spans="1:12" x14ac:dyDescent="0.15">
      <c r="A13" s="220"/>
      <c r="B13" s="80" t="s">
        <v>74</v>
      </c>
      <c r="C13" s="11">
        <v>29.543776381944021</v>
      </c>
      <c r="D13" s="11">
        <v>38.073477358362368</v>
      </c>
      <c r="E13" s="11">
        <v>42.872724725005249</v>
      </c>
      <c r="F13" s="11">
        <v>42.588700000000003</v>
      </c>
      <c r="G13" s="11">
        <v>41.020099999999999</v>
      </c>
      <c r="H13" s="11">
        <v>37.596299999999999</v>
      </c>
      <c r="I13" s="10" t="s">
        <v>69</v>
      </c>
      <c r="J13" s="10" t="s">
        <v>69</v>
      </c>
      <c r="K13" s="10" t="s">
        <v>69</v>
      </c>
      <c r="L13" s="10" t="s">
        <v>69</v>
      </c>
    </row>
    <row r="14" spans="1:12" x14ac:dyDescent="0.15">
      <c r="A14" s="220"/>
      <c r="B14" s="78" t="s">
        <v>75</v>
      </c>
      <c r="C14" s="11">
        <v>43.871042298907035</v>
      </c>
      <c r="D14" s="11">
        <v>112.7265456649814</v>
      </c>
      <c r="E14" s="11">
        <v>54.97336684069154</v>
      </c>
      <c r="F14" s="11">
        <v>160.00087555827321</v>
      </c>
      <c r="G14" s="11">
        <v>151.05395530814206</v>
      </c>
      <c r="H14" s="11">
        <v>125.49514940956341</v>
      </c>
      <c r="I14" s="10" t="s">
        <v>69</v>
      </c>
      <c r="J14" s="10" t="s">
        <v>69</v>
      </c>
      <c r="K14" s="10" t="s">
        <v>69</v>
      </c>
      <c r="L14" s="10" t="s">
        <v>69</v>
      </c>
    </row>
    <row r="15" spans="1:12" x14ac:dyDescent="0.15">
      <c r="A15" s="220"/>
      <c r="B15" s="80" t="s">
        <v>76</v>
      </c>
      <c r="C15" s="13">
        <v>10</v>
      </c>
      <c r="D15" s="13">
        <v>9.2324000000000002</v>
      </c>
      <c r="E15" s="13">
        <v>9.6</v>
      </c>
      <c r="F15" s="13">
        <v>7.5742999999999991</v>
      </c>
      <c r="G15" s="13">
        <v>9.4597781250000015</v>
      </c>
      <c r="H15" s="13">
        <v>8.8189999999999991</v>
      </c>
      <c r="I15" s="12" t="s">
        <v>69</v>
      </c>
      <c r="J15" s="12" t="s">
        <v>69</v>
      </c>
      <c r="K15" s="12" t="s">
        <v>69</v>
      </c>
      <c r="L15" s="12" t="s">
        <v>69</v>
      </c>
    </row>
    <row r="16" spans="1:12" x14ac:dyDescent="0.15">
      <c r="A16" s="220"/>
      <c r="B16" s="80" t="s">
        <v>77</v>
      </c>
      <c r="C16" s="13">
        <v>5</v>
      </c>
      <c r="D16" s="13">
        <v>5.0133000000000001</v>
      </c>
      <c r="E16" s="13">
        <v>5.05</v>
      </c>
      <c r="F16" s="13">
        <v>3.7871499999999996</v>
      </c>
      <c r="G16" s="13">
        <v>4.7298890625000007</v>
      </c>
      <c r="H16" s="13">
        <v>4.4094999999999995</v>
      </c>
      <c r="I16" s="12" t="s">
        <v>69</v>
      </c>
      <c r="J16" s="12" t="s">
        <v>69</v>
      </c>
      <c r="K16" s="12" t="s">
        <v>69</v>
      </c>
      <c r="L16" s="12" t="s">
        <v>69</v>
      </c>
    </row>
    <row r="17" spans="1:12" x14ac:dyDescent="0.15">
      <c r="A17" s="220"/>
      <c r="B17" s="80" t="s">
        <v>78</v>
      </c>
      <c r="C17" s="13">
        <v>5</v>
      </c>
      <c r="D17" s="13">
        <v>4.2191000000000001</v>
      </c>
      <c r="E17" s="13">
        <v>4.55</v>
      </c>
      <c r="F17" s="13">
        <v>3.7871499999999996</v>
      </c>
      <c r="G17" s="13">
        <v>4.7298890625000007</v>
      </c>
      <c r="H17" s="13">
        <v>4.4094999999999995</v>
      </c>
      <c r="I17" s="12" t="s">
        <v>69</v>
      </c>
      <c r="J17" s="12" t="s">
        <v>69</v>
      </c>
      <c r="K17" s="12" t="s">
        <v>69</v>
      </c>
      <c r="L17" s="12" t="s">
        <v>69</v>
      </c>
    </row>
    <row r="18" spans="1:12" ht="31.5" customHeight="1" x14ac:dyDescent="0.15">
      <c r="A18" s="220"/>
      <c r="B18" s="81" t="s">
        <v>79</v>
      </c>
      <c r="C18" s="11">
        <v>39.242435041708873</v>
      </c>
      <c r="D18" s="11">
        <v>49.970332306754351</v>
      </c>
      <c r="E18" s="11">
        <v>54.13369818462003</v>
      </c>
      <c r="F18" s="11">
        <v>48.922356220600477</v>
      </c>
      <c r="G18" s="11">
        <v>53.523325834370802</v>
      </c>
      <c r="H18" s="11">
        <v>48.478486062189724</v>
      </c>
      <c r="I18" s="11">
        <v>13.493771146597824</v>
      </c>
      <c r="J18" s="11">
        <v>35.317152814054673</v>
      </c>
      <c r="K18" s="10" t="s">
        <v>69</v>
      </c>
      <c r="L18" s="10" t="s">
        <v>69</v>
      </c>
    </row>
    <row r="19" spans="1:12" ht="13.5" customHeight="1" x14ac:dyDescent="0.15">
      <c r="A19" s="221"/>
      <c r="B19" s="82" t="s">
        <v>80</v>
      </c>
      <c r="C19" s="9">
        <v>24.424001412662321</v>
      </c>
      <c r="D19" s="9">
        <v>28.951508010166819</v>
      </c>
      <c r="E19" s="9">
        <v>27.352270425171319</v>
      </c>
      <c r="F19" s="9">
        <v>25.478640437349796</v>
      </c>
      <c r="G19" s="9">
        <v>29.194179606014803</v>
      </c>
      <c r="H19" s="9">
        <v>31.098205250149743</v>
      </c>
      <c r="I19" s="9">
        <v>8.9265843460676706</v>
      </c>
      <c r="J19" s="9">
        <v>18.648065602248696</v>
      </c>
      <c r="K19" s="9">
        <v>7.6287000000000003</v>
      </c>
      <c r="L19" s="8" t="s">
        <v>69</v>
      </c>
    </row>
    <row r="20" spans="1:12" ht="13.5" customHeight="1" x14ac:dyDescent="0.15">
      <c r="A20" s="220" t="s">
        <v>81</v>
      </c>
      <c r="B20" s="77" t="s">
        <v>82</v>
      </c>
      <c r="C20" s="17">
        <v>66797.565578309994</v>
      </c>
      <c r="D20" s="17">
        <v>42396.062908620006</v>
      </c>
      <c r="E20" s="17">
        <v>214.84647650999997</v>
      </c>
      <c r="F20" s="17">
        <v>2764.2199900000001</v>
      </c>
      <c r="G20" s="17">
        <v>9031.6183899999996</v>
      </c>
      <c r="H20" s="17">
        <v>1623.4380999999998</v>
      </c>
      <c r="I20" s="17">
        <v>87107.025401189996</v>
      </c>
      <c r="J20" s="17">
        <v>4642.4289493900005</v>
      </c>
      <c r="K20" s="17">
        <v>157555.55992827</v>
      </c>
      <c r="L20" s="17">
        <f t="shared" si="0"/>
        <v>372132.76572229003</v>
      </c>
    </row>
    <row r="21" spans="1:12" ht="13.5" customHeight="1" x14ac:dyDescent="0.15">
      <c r="A21" s="220"/>
      <c r="B21" s="83" t="s">
        <v>83</v>
      </c>
      <c r="C21" s="17">
        <v>61552.37375893</v>
      </c>
      <c r="D21" s="17">
        <v>38386.158748190006</v>
      </c>
      <c r="E21" s="17">
        <v>188.09198105999997</v>
      </c>
      <c r="F21" s="17">
        <v>2492.95057</v>
      </c>
      <c r="G21" s="17">
        <v>7438.2929899999999</v>
      </c>
      <c r="H21" s="17">
        <v>1415.8284099999998</v>
      </c>
      <c r="I21" s="17">
        <v>86692.966559149994</v>
      </c>
      <c r="J21" s="17">
        <v>4437.9224209900003</v>
      </c>
      <c r="K21" s="17">
        <v>157104.92731519</v>
      </c>
      <c r="L21" s="17">
        <f t="shared" si="0"/>
        <v>359709.51275351003</v>
      </c>
    </row>
    <row r="22" spans="1:12" ht="13.5" customHeight="1" x14ac:dyDescent="0.15">
      <c r="A22" s="220"/>
      <c r="B22" s="83" t="s">
        <v>84</v>
      </c>
      <c r="C22" s="17">
        <v>60401.294439719997</v>
      </c>
      <c r="D22" s="17">
        <v>37032.624683460002</v>
      </c>
      <c r="E22" s="17">
        <v>185.62587664999998</v>
      </c>
      <c r="F22" s="17">
        <v>2403.7396699999999</v>
      </c>
      <c r="G22" s="17">
        <v>7135.2923199999996</v>
      </c>
      <c r="H22" s="17">
        <v>1340.5454699999998</v>
      </c>
      <c r="I22" s="17">
        <v>84703.470179709999</v>
      </c>
      <c r="J22" s="17">
        <v>4337.05030222</v>
      </c>
      <c r="K22" s="17">
        <v>154054.66157733</v>
      </c>
      <c r="L22" s="17">
        <f t="shared" si="0"/>
        <v>351594.30451908999</v>
      </c>
    </row>
    <row r="23" spans="1:12" x14ac:dyDescent="0.15">
      <c r="A23" s="220"/>
      <c r="B23" s="77" t="s">
        <v>85</v>
      </c>
      <c r="C23" s="17">
        <v>48732.201176769995</v>
      </c>
      <c r="D23" s="17">
        <v>29698.645117870001</v>
      </c>
      <c r="E23" s="17">
        <v>151.03620702551467</v>
      </c>
      <c r="F23" s="17">
        <v>1925.0568600000001</v>
      </c>
      <c r="G23" s="17">
        <v>5750.4028799999996</v>
      </c>
      <c r="H23" s="17">
        <v>1073.2894699999999</v>
      </c>
      <c r="I23" s="17" t="s">
        <v>86</v>
      </c>
      <c r="J23" s="17" t="s">
        <v>86</v>
      </c>
      <c r="K23" s="17">
        <v>121168.84842831999</v>
      </c>
      <c r="L23" s="17" t="s">
        <v>86</v>
      </c>
    </row>
    <row r="24" spans="1:12" x14ac:dyDescent="0.15">
      <c r="A24" s="220"/>
      <c r="B24" s="77" t="s">
        <v>87</v>
      </c>
      <c r="C24" s="17">
        <v>18752.705729909998</v>
      </c>
      <c r="D24" s="17">
        <v>10127.622108920001</v>
      </c>
      <c r="E24" s="17">
        <v>70.283448012382408</v>
      </c>
      <c r="F24" s="17">
        <v>663.09780000000001</v>
      </c>
      <c r="G24" s="17">
        <v>1955.8934099999999</v>
      </c>
      <c r="H24" s="17">
        <v>359.25193000000002</v>
      </c>
      <c r="I24" s="17" t="s">
        <v>86</v>
      </c>
      <c r="J24" s="17" t="s">
        <v>86</v>
      </c>
      <c r="K24" s="17">
        <v>71795.581862680003</v>
      </c>
      <c r="L24" s="17" t="s">
        <v>86</v>
      </c>
    </row>
    <row r="25" spans="1:12" x14ac:dyDescent="0.15">
      <c r="A25" s="220"/>
      <c r="B25" s="77" t="s">
        <v>88</v>
      </c>
      <c r="C25" s="17">
        <v>23803.309949669994</v>
      </c>
      <c r="D25" s="17">
        <v>15306.852598089999</v>
      </c>
      <c r="E25" s="17">
        <v>64.439241474711295</v>
      </c>
      <c r="F25" s="17">
        <v>987.73779000000002</v>
      </c>
      <c r="G25" s="17">
        <v>2980.3915999999999</v>
      </c>
      <c r="H25" s="17">
        <v>564.53396999999995</v>
      </c>
      <c r="I25" s="17" t="s">
        <v>86</v>
      </c>
      <c r="J25" s="17" t="s">
        <v>86</v>
      </c>
      <c r="K25" s="17">
        <v>43533.86901206</v>
      </c>
      <c r="L25" s="17" t="s">
        <v>86</v>
      </c>
    </row>
    <row r="26" spans="1:12" x14ac:dyDescent="0.15">
      <c r="A26" s="220"/>
      <c r="B26" s="77" t="s">
        <v>89</v>
      </c>
      <c r="C26" s="17">
        <v>6176.1854971900002</v>
      </c>
      <c r="D26" s="17">
        <v>4264.1704108600006</v>
      </c>
      <c r="E26" s="17">
        <v>16.313517538420975</v>
      </c>
      <c r="F26" s="17">
        <v>274.22127</v>
      </c>
      <c r="G26" s="17">
        <v>814.11787000000004</v>
      </c>
      <c r="H26" s="17">
        <v>149.50357</v>
      </c>
      <c r="I26" s="17" t="s">
        <v>86</v>
      </c>
      <c r="J26" s="17" t="s">
        <v>86</v>
      </c>
      <c r="K26" s="17">
        <v>5839.39755358</v>
      </c>
      <c r="L26" s="17" t="s">
        <v>86</v>
      </c>
    </row>
    <row r="27" spans="1:12" x14ac:dyDescent="0.15">
      <c r="A27" s="220"/>
      <c r="B27" s="77" t="s">
        <v>90</v>
      </c>
      <c r="C27" s="17">
        <v>11245.284302849999</v>
      </c>
      <c r="D27" s="17">
        <v>7095.4367937600009</v>
      </c>
      <c r="E27" s="17">
        <v>33.016381622702603</v>
      </c>
      <c r="F27" s="17">
        <v>461.55939000000001</v>
      </c>
      <c r="G27" s="17">
        <v>1339.40211</v>
      </c>
      <c r="H27" s="17">
        <v>259.03710000000001</v>
      </c>
      <c r="I27" s="17" t="s">
        <v>86</v>
      </c>
      <c r="J27" s="17" t="s">
        <v>86</v>
      </c>
      <c r="K27" s="17">
        <v>23914.789291780002</v>
      </c>
      <c r="L27" s="17" t="s">
        <v>86</v>
      </c>
    </row>
    <row r="28" spans="1:12" x14ac:dyDescent="0.15">
      <c r="A28" s="220"/>
      <c r="B28" s="77" t="s">
        <v>91</v>
      </c>
      <c r="C28" s="17">
        <v>178.39895449000002</v>
      </c>
      <c r="D28" s="17">
        <v>85.494387119999999</v>
      </c>
      <c r="E28" s="17">
        <v>0.93491693968117007</v>
      </c>
      <c r="F28" s="17">
        <v>5.9546400000000004</v>
      </c>
      <c r="G28" s="17">
        <v>17.313970000000001</v>
      </c>
      <c r="H28" s="17">
        <v>3.0764100000000001</v>
      </c>
      <c r="I28" s="17">
        <v>977.84913878000009</v>
      </c>
      <c r="J28" s="17">
        <v>13.75108578</v>
      </c>
      <c r="K28" s="17">
        <v>1963.0203719000001</v>
      </c>
      <c r="L28" s="17">
        <f t="shared" si="0"/>
        <v>3245.7938750096814</v>
      </c>
    </row>
    <row r="29" spans="1:12" x14ac:dyDescent="0.15">
      <c r="A29" s="220"/>
      <c r="B29" s="77" t="s">
        <v>92</v>
      </c>
      <c r="C29" s="17">
        <v>245.41000560999993</v>
      </c>
      <c r="D29" s="17">
        <v>153.04838471000002</v>
      </c>
      <c r="E29" s="17">
        <v>0.63837106210154571</v>
      </c>
      <c r="F29" s="17">
        <v>11.16878</v>
      </c>
      <c r="G29" s="17">
        <v>28.173359999999999</v>
      </c>
      <c r="H29" s="17">
        <v>5.1424899999999996</v>
      </c>
      <c r="I29" s="17" t="s">
        <v>86</v>
      </c>
      <c r="J29" s="17" t="s">
        <v>86</v>
      </c>
      <c r="K29" s="17">
        <v>1457.7235876100001</v>
      </c>
      <c r="L29" s="17" t="s">
        <v>86</v>
      </c>
    </row>
    <row r="30" spans="1:12" x14ac:dyDescent="0.15">
      <c r="A30" s="220"/>
      <c r="B30" s="83" t="s">
        <v>93</v>
      </c>
      <c r="C30" s="17" t="s">
        <v>86</v>
      </c>
      <c r="D30" s="17" t="s">
        <v>86</v>
      </c>
      <c r="E30" s="17" t="s">
        <v>86</v>
      </c>
      <c r="F30" s="17" t="s">
        <v>86</v>
      </c>
      <c r="G30" s="17" t="s">
        <v>86</v>
      </c>
      <c r="H30" s="17" t="s">
        <v>86</v>
      </c>
      <c r="I30" s="17">
        <v>9915.6977376300001</v>
      </c>
      <c r="J30" s="17">
        <v>362.53075966</v>
      </c>
      <c r="K30" s="17">
        <v>5550.27989772</v>
      </c>
      <c r="L30" s="17" t="s">
        <v>86</v>
      </c>
    </row>
    <row r="31" spans="1:12" x14ac:dyDescent="0.15">
      <c r="A31" s="220"/>
      <c r="B31" s="83" t="s">
        <v>94</v>
      </c>
      <c r="C31" s="17">
        <v>1151.07931921</v>
      </c>
      <c r="D31" s="17">
        <v>1353.53406473</v>
      </c>
      <c r="E31" s="17">
        <v>2.4661044099999998</v>
      </c>
      <c r="F31" s="17">
        <v>89.210900000000009</v>
      </c>
      <c r="G31" s="17">
        <v>303.00067000000001</v>
      </c>
      <c r="H31" s="17">
        <v>75.282939999999996</v>
      </c>
      <c r="I31" s="17">
        <v>1989.4963794399987</v>
      </c>
      <c r="J31" s="17">
        <v>100.87211877000007</v>
      </c>
      <c r="K31" s="17">
        <v>3050.2657378599997</v>
      </c>
      <c r="L31" s="17">
        <f t="shared" si="0"/>
        <v>8115.208234419998</v>
      </c>
    </row>
    <row r="32" spans="1:12" x14ac:dyDescent="0.15">
      <c r="A32" s="220"/>
      <c r="B32" s="77" t="s">
        <v>95</v>
      </c>
      <c r="C32" s="17">
        <v>816.6442708300001</v>
      </c>
      <c r="D32" s="17">
        <v>387.83588639999999</v>
      </c>
      <c r="E32" s="17">
        <v>1.4973054300000002</v>
      </c>
      <c r="F32" s="17">
        <v>25.259440000000001</v>
      </c>
      <c r="G32" s="17">
        <v>86.700680000000006</v>
      </c>
      <c r="H32" s="17">
        <v>18.378990000000002</v>
      </c>
      <c r="I32" s="17">
        <v>753.96424725000008</v>
      </c>
      <c r="J32" s="17">
        <v>54.829939950000011</v>
      </c>
      <c r="K32" s="17">
        <v>1474.6469321699999</v>
      </c>
      <c r="L32" s="17">
        <f t="shared" si="0"/>
        <v>3619.7576920299998</v>
      </c>
    </row>
    <row r="33" spans="1:12" x14ac:dyDescent="0.15">
      <c r="A33" s="220"/>
      <c r="B33" s="77" t="s">
        <v>96</v>
      </c>
      <c r="C33" s="17">
        <v>69.650229150000001</v>
      </c>
      <c r="D33" s="17">
        <v>44.332132270000002</v>
      </c>
      <c r="E33" s="17">
        <v>0.17740008999999998</v>
      </c>
      <c r="F33" s="17">
        <v>3.4108200000000002</v>
      </c>
      <c r="G33" s="17" t="s">
        <v>86</v>
      </c>
      <c r="H33" s="17">
        <v>1.7862100000000001</v>
      </c>
      <c r="I33" s="17">
        <v>74.352304799999999</v>
      </c>
      <c r="J33" s="17">
        <v>5.1281093900000005</v>
      </c>
      <c r="K33" s="17">
        <v>151.31176601999999</v>
      </c>
      <c r="L33" s="17" t="s">
        <v>86</v>
      </c>
    </row>
    <row r="34" spans="1:12" x14ac:dyDescent="0.15">
      <c r="A34" s="220"/>
      <c r="B34" s="77" t="s">
        <v>97</v>
      </c>
      <c r="C34" s="17">
        <v>636.54920007999999</v>
      </c>
      <c r="D34" s="17">
        <v>299.39795463000002</v>
      </c>
      <c r="E34" s="17">
        <v>1.15107673</v>
      </c>
      <c r="F34" s="17">
        <v>18.732279999999999</v>
      </c>
      <c r="G34" s="17" t="s">
        <v>86</v>
      </c>
      <c r="H34" s="17">
        <v>14.73696</v>
      </c>
      <c r="I34" s="17">
        <v>495.88962085000003</v>
      </c>
      <c r="J34" s="17">
        <v>44.08642502</v>
      </c>
      <c r="K34" s="17">
        <v>585.38234188000001</v>
      </c>
      <c r="L34" s="17" t="s">
        <v>86</v>
      </c>
    </row>
    <row r="35" spans="1:12" x14ac:dyDescent="0.15">
      <c r="A35" s="220"/>
      <c r="B35" s="77" t="s">
        <v>98</v>
      </c>
      <c r="C35" s="17">
        <v>43.163439919999995</v>
      </c>
      <c r="D35" s="17">
        <v>7.0795023600000002</v>
      </c>
      <c r="E35" s="17">
        <v>4.4208370000000004E-2</v>
      </c>
      <c r="F35" s="17">
        <v>0.76690999999999998</v>
      </c>
      <c r="G35" s="17" t="s">
        <v>86</v>
      </c>
      <c r="H35" s="17">
        <v>0.73046999999999995</v>
      </c>
      <c r="I35" s="17">
        <v>58.869728030000005</v>
      </c>
      <c r="J35" s="17">
        <v>2.61408489</v>
      </c>
      <c r="K35" s="17">
        <v>251.58226737000001</v>
      </c>
      <c r="L35" s="17" t="s">
        <v>86</v>
      </c>
    </row>
    <row r="36" spans="1:12" x14ac:dyDescent="0.15">
      <c r="A36" s="220"/>
      <c r="B36" s="83" t="s">
        <v>99</v>
      </c>
      <c r="C36" s="17">
        <v>15.57881821</v>
      </c>
      <c r="D36" s="17">
        <v>4.73157899</v>
      </c>
      <c r="E36" s="17">
        <v>1.6254829999999998E-2</v>
      </c>
      <c r="F36" s="17">
        <v>0.26954</v>
      </c>
      <c r="G36" s="17" t="s">
        <v>86</v>
      </c>
      <c r="H36" s="17">
        <v>0.20022999999999999</v>
      </c>
      <c r="I36" s="17">
        <v>67.640701660000005</v>
      </c>
      <c r="J36" s="17">
        <v>1.29690839</v>
      </c>
      <c r="K36" s="17">
        <v>469.84656498999999</v>
      </c>
      <c r="L36" s="17" t="s">
        <v>86</v>
      </c>
    </row>
    <row r="37" spans="1:12" x14ac:dyDescent="0.15">
      <c r="A37" s="220"/>
      <c r="B37" s="83" t="s">
        <v>100</v>
      </c>
      <c r="C37" s="17">
        <v>334.4350483799999</v>
      </c>
      <c r="D37" s="17">
        <v>365.40543931999997</v>
      </c>
      <c r="E37" s="17">
        <v>0.96879897999999987</v>
      </c>
      <c r="F37" s="17">
        <v>21.47777</v>
      </c>
      <c r="G37" s="17">
        <v>65.266890000000004</v>
      </c>
      <c r="H37" s="17">
        <v>18.056339999999999</v>
      </c>
      <c r="I37" s="17">
        <v>1235.5321321899987</v>
      </c>
      <c r="J37" s="17">
        <v>46.042178820000061</v>
      </c>
      <c r="K37" s="17">
        <v>1575.61880569</v>
      </c>
      <c r="L37" s="17">
        <f t="shared" si="0"/>
        <v>3662.8034033799986</v>
      </c>
    </row>
    <row r="38" spans="1:12" x14ac:dyDescent="0.15">
      <c r="A38" s="220"/>
      <c r="B38" s="83" t="s">
        <v>101</v>
      </c>
      <c r="C38" s="14" t="s">
        <v>69</v>
      </c>
      <c r="D38" s="17">
        <v>600.29273900999988</v>
      </c>
      <c r="E38" s="16" t="s">
        <v>69</v>
      </c>
      <c r="F38" s="17">
        <v>42.473689999999998</v>
      </c>
      <c r="G38" s="17">
        <v>151.03309999999999</v>
      </c>
      <c r="H38" s="17">
        <v>38.847610000000003</v>
      </c>
      <c r="I38" s="16" t="s">
        <v>69</v>
      </c>
      <c r="J38" s="16" t="s">
        <v>69</v>
      </c>
      <c r="K38" s="16" t="s">
        <v>69</v>
      </c>
      <c r="L38" s="17">
        <f t="shared" si="0"/>
        <v>832.64713900999993</v>
      </c>
    </row>
    <row r="39" spans="1:12" x14ac:dyDescent="0.15">
      <c r="A39" s="221"/>
      <c r="B39" s="76" t="s">
        <v>102</v>
      </c>
      <c r="C39" s="15">
        <v>5245.1918193800002</v>
      </c>
      <c r="D39" s="15">
        <v>4009.90416043</v>
      </c>
      <c r="E39" s="15">
        <v>26.75449545</v>
      </c>
      <c r="F39" s="15">
        <v>271.26942000000003</v>
      </c>
      <c r="G39" s="15">
        <v>1593.3253999999999</v>
      </c>
      <c r="H39" s="15">
        <v>207.60969</v>
      </c>
      <c r="I39" s="15">
        <v>414.05884203999994</v>
      </c>
      <c r="J39" s="15">
        <v>204.50652840000001</v>
      </c>
      <c r="K39" s="15">
        <v>450.63261308</v>
      </c>
      <c r="L39" s="15">
        <f t="shared" si="0"/>
        <v>12423.252968780002</v>
      </c>
    </row>
    <row r="40" spans="1:12" x14ac:dyDescent="0.15">
      <c r="A40" s="29" t="s">
        <v>103</v>
      </c>
    </row>
    <row r="41" spans="1:12" x14ac:dyDescent="0.15">
      <c r="A41" s="30"/>
    </row>
    <row r="42" spans="1:12" x14ac:dyDescent="0.15">
      <c r="A42" s="30" t="s">
        <v>139</v>
      </c>
    </row>
    <row r="43" spans="1:12" x14ac:dyDescent="0.15">
      <c r="A43" s="30" t="s">
        <v>140</v>
      </c>
    </row>
    <row r="44" spans="1:12" x14ac:dyDescent="0.15">
      <c r="A44" s="30" t="s">
        <v>141</v>
      </c>
    </row>
    <row r="45" spans="1:12" x14ac:dyDescent="0.15">
      <c r="A45" s="30" t="s">
        <v>142</v>
      </c>
    </row>
    <row r="46" spans="1:12" x14ac:dyDescent="0.15">
      <c r="A46" s="30" t="s">
        <v>143</v>
      </c>
    </row>
    <row r="47" spans="1:12" x14ac:dyDescent="0.15">
      <c r="A47" s="30" t="s">
        <v>144</v>
      </c>
    </row>
    <row r="48" spans="1:12" x14ac:dyDescent="0.15">
      <c r="A48" s="30" t="s">
        <v>145</v>
      </c>
    </row>
    <row r="49" spans="1:1" x14ac:dyDescent="0.15">
      <c r="A49" s="30" t="s">
        <v>146</v>
      </c>
    </row>
    <row r="50" spans="1:1" x14ac:dyDescent="0.15">
      <c r="A50" s="30" t="s">
        <v>147</v>
      </c>
    </row>
    <row r="51" spans="1:1" x14ac:dyDescent="0.15">
      <c r="A51" s="30" t="s">
        <v>148</v>
      </c>
    </row>
    <row r="52" spans="1:1" x14ac:dyDescent="0.15">
      <c r="A52" s="30" t="s">
        <v>149</v>
      </c>
    </row>
    <row r="53" spans="1:1" x14ac:dyDescent="0.15">
      <c r="A53" s="30" t="s">
        <v>150</v>
      </c>
    </row>
    <row r="54" spans="1:1" x14ac:dyDescent="0.15">
      <c r="A54" s="30" t="s">
        <v>151</v>
      </c>
    </row>
    <row r="55" spans="1:1" x14ac:dyDescent="0.15">
      <c r="A55" s="30"/>
    </row>
  </sheetData>
  <mergeCells count="7">
    <mergeCell ref="L5:L6"/>
    <mergeCell ref="A7:A19"/>
    <mergeCell ref="A20:A39"/>
    <mergeCell ref="C5:D5"/>
    <mergeCell ref="E5:E6"/>
    <mergeCell ref="F5:H5"/>
    <mergeCell ref="I5:J5"/>
  </mergeCells>
  <phoneticPr fontId="10"/>
  <pageMargins left="0.78740157480314965" right="0.78740157480314965" top="0.59055118110236227" bottom="0.59055118110236227" header="0" footer="0"/>
  <pageSetup paperSize="9" scale="73" orientation="landscape"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pageSetUpPr fitToPage="1"/>
  </sheetPr>
  <dimension ref="A1:L55"/>
  <sheetViews>
    <sheetView showGridLines="0" view="pageBreakPreview" zoomScaleNormal="100" zoomScaleSheetLayoutView="100" workbookViewId="0">
      <pane xSplit="2" ySplit="6" topLeftCell="C7" activePane="bottomRight" state="frozen"/>
      <selection pane="topRight"/>
      <selection pane="bottomLeft"/>
      <selection pane="bottomRight"/>
    </sheetView>
  </sheetViews>
  <sheetFormatPr defaultRowHeight="13.5" x14ac:dyDescent="0.15"/>
  <cols>
    <col min="1" max="1" width="2.875" style="84" bestFit="1" customWidth="1"/>
    <col min="2" max="2" width="31.25" style="84" bestFit="1" customWidth="1"/>
    <col min="3" max="12" width="11.625" style="84" customWidth="1"/>
    <col min="13" max="16384" width="9" style="84"/>
  </cols>
  <sheetData>
    <row r="1" spans="1:12" s="35" customFormat="1" ht="18.75" x14ac:dyDescent="0.15">
      <c r="A1" s="18"/>
      <c r="B1" s="18"/>
      <c r="C1" s="18"/>
      <c r="D1" s="18"/>
      <c r="E1" s="18"/>
      <c r="F1" s="18"/>
      <c r="G1" s="18"/>
      <c r="H1" s="18"/>
      <c r="I1" s="18"/>
      <c r="J1" s="18"/>
      <c r="K1" s="18"/>
    </row>
    <row r="2" spans="1:12" s="72" customFormat="1" ht="8.25" customHeight="1" x14ac:dyDescent="0.15">
      <c r="A2" s="73"/>
      <c r="B2" s="73"/>
      <c r="C2" s="73"/>
      <c r="D2" s="73"/>
      <c r="E2" s="73"/>
      <c r="F2" s="73"/>
      <c r="G2" s="73"/>
      <c r="H2" s="73"/>
      <c r="I2" s="73"/>
      <c r="J2" s="73"/>
      <c r="K2" s="73"/>
    </row>
    <row r="3" spans="1:12" s="72" customFormat="1" ht="15.75" customHeight="1" x14ac:dyDescent="0.15">
      <c r="A3" s="74" t="s">
        <v>25</v>
      </c>
      <c r="B3" s="74"/>
      <c r="C3" s="73"/>
      <c r="D3" s="73"/>
      <c r="E3" s="73"/>
      <c r="F3" s="73"/>
      <c r="G3" s="73"/>
      <c r="H3" s="73"/>
      <c r="I3" s="73"/>
      <c r="J3" s="73"/>
      <c r="K3" s="73"/>
    </row>
    <row r="5" spans="1:12" x14ac:dyDescent="0.15">
      <c r="A5" s="203"/>
      <c r="B5" s="204"/>
      <c r="C5" s="222" t="s">
        <v>52</v>
      </c>
      <c r="D5" s="223"/>
      <c r="E5" s="209" t="s">
        <v>1</v>
      </c>
      <c r="F5" s="222" t="s">
        <v>53</v>
      </c>
      <c r="G5" s="223"/>
      <c r="H5" s="224"/>
      <c r="I5" s="222" t="s">
        <v>54</v>
      </c>
      <c r="J5" s="224"/>
      <c r="K5" s="26" t="s">
        <v>55</v>
      </c>
      <c r="L5" s="209" t="s">
        <v>32</v>
      </c>
    </row>
    <row r="6" spans="1:12" x14ac:dyDescent="0.15">
      <c r="A6" s="86"/>
      <c r="B6" s="205"/>
      <c r="C6" s="27" t="s">
        <v>56</v>
      </c>
      <c r="D6" s="27" t="s">
        <v>57</v>
      </c>
      <c r="E6" s="210"/>
      <c r="F6" s="27" t="s">
        <v>58</v>
      </c>
      <c r="G6" s="27" t="s">
        <v>59</v>
      </c>
      <c r="H6" s="32" t="s">
        <v>60</v>
      </c>
      <c r="I6" s="31" t="s">
        <v>61</v>
      </c>
      <c r="J6" s="27" t="s">
        <v>62</v>
      </c>
      <c r="K6" s="28" t="s">
        <v>63</v>
      </c>
      <c r="L6" s="210"/>
    </row>
    <row r="7" spans="1:12" ht="13.5" customHeight="1" x14ac:dyDescent="0.15">
      <c r="A7" s="225" t="s">
        <v>65</v>
      </c>
      <c r="B7" s="83" t="s">
        <v>66</v>
      </c>
      <c r="C7" s="17">
        <v>1</v>
      </c>
      <c r="D7" s="17">
        <v>1383</v>
      </c>
      <c r="E7" s="17">
        <v>1</v>
      </c>
      <c r="F7" s="17">
        <v>20</v>
      </c>
      <c r="G7" s="17">
        <v>64</v>
      </c>
      <c r="H7" s="17">
        <v>1</v>
      </c>
      <c r="I7" s="17">
        <v>1716</v>
      </c>
      <c r="J7" s="17">
        <v>161</v>
      </c>
      <c r="K7" s="17">
        <v>47</v>
      </c>
      <c r="L7" s="17">
        <f>SUM(C7:K7)</f>
        <v>3394</v>
      </c>
    </row>
    <row r="8" spans="1:12" x14ac:dyDescent="0.15">
      <c r="A8" s="225"/>
      <c r="B8" s="83" t="s">
        <v>67</v>
      </c>
      <c r="C8" s="17">
        <v>2481.1726999999996</v>
      </c>
      <c r="D8" s="17">
        <v>1654.9465</v>
      </c>
      <c r="E8" s="17">
        <v>5.6951999999999998</v>
      </c>
      <c r="F8" s="17">
        <v>138.21029999999999</v>
      </c>
      <c r="G8" s="17">
        <v>373.68619999999999</v>
      </c>
      <c r="H8" s="17">
        <v>61.723199999999999</v>
      </c>
      <c r="I8" s="17">
        <v>2413.4414000000002</v>
      </c>
      <c r="J8" s="17">
        <v>263.7869</v>
      </c>
      <c r="K8" s="17">
        <v>1913.4777999999999</v>
      </c>
      <c r="L8" s="17">
        <f t="shared" ref="L8:L39" si="0">SUM(C8:K8)</f>
        <v>9306.1401999999998</v>
      </c>
    </row>
    <row r="9" spans="1:12" x14ac:dyDescent="0.15">
      <c r="A9" s="225"/>
      <c r="B9" s="83" t="s">
        <v>68</v>
      </c>
      <c r="C9" s="17">
        <v>1464.5051000000001</v>
      </c>
      <c r="D9" s="17">
        <v>1165.1442</v>
      </c>
      <c r="E9" s="17">
        <v>5.3822000000000001</v>
      </c>
      <c r="F9" s="17">
        <v>104.9858</v>
      </c>
      <c r="G9" s="17">
        <v>269.78160000000003</v>
      </c>
      <c r="H9" s="17">
        <v>34.072299999999998</v>
      </c>
      <c r="I9" s="16" t="s">
        <v>69</v>
      </c>
      <c r="J9" s="16" t="s">
        <v>69</v>
      </c>
      <c r="K9" s="16" t="s">
        <v>69</v>
      </c>
      <c r="L9" s="17">
        <f t="shared" si="0"/>
        <v>3043.8711999999996</v>
      </c>
    </row>
    <row r="10" spans="1:12" x14ac:dyDescent="0.15">
      <c r="A10" s="225"/>
      <c r="B10" s="80" t="s">
        <v>70</v>
      </c>
      <c r="C10" s="13">
        <v>0.59024714402185718</v>
      </c>
      <c r="D10" s="13">
        <v>0.70403738126882043</v>
      </c>
      <c r="E10" s="13">
        <v>0.94504143840427035</v>
      </c>
      <c r="F10" s="13">
        <v>0.76</v>
      </c>
      <c r="G10" s="13">
        <v>0.72194691695866742</v>
      </c>
      <c r="H10" s="13">
        <v>0.55000000000000004</v>
      </c>
      <c r="I10" s="12" t="s">
        <v>69</v>
      </c>
      <c r="J10" s="12" t="s">
        <v>69</v>
      </c>
      <c r="K10" s="12" t="s">
        <v>69</v>
      </c>
      <c r="L10" s="12" t="s">
        <v>69</v>
      </c>
    </row>
    <row r="11" spans="1:12" x14ac:dyDescent="0.15">
      <c r="A11" s="225"/>
      <c r="B11" s="80" t="s">
        <v>71</v>
      </c>
      <c r="C11" s="11">
        <v>46.232870571812064</v>
      </c>
      <c r="D11" s="11">
        <v>43.639304769409371</v>
      </c>
      <c r="E11" s="11">
        <v>46.602778638570399</v>
      </c>
      <c r="F11" s="11">
        <v>42.009974068154307</v>
      </c>
      <c r="G11" s="11">
        <v>42.553838135981088</v>
      </c>
      <c r="H11" s="11">
        <v>43.571021238556149</v>
      </c>
      <c r="I11" s="11">
        <v>54.215312103024338</v>
      </c>
      <c r="J11" s="11">
        <v>40.246866843910837</v>
      </c>
      <c r="K11" s="11" t="s">
        <v>104</v>
      </c>
      <c r="L11" s="10" t="s">
        <v>69</v>
      </c>
    </row>
    <row r="12" spans="1:12" x14ac:dyDescent="0.15">
      <c r="A12" s="225"/>
      <c r="B12" s="86" t="s">
        <v>73</v>
      </c>
      <c r="C12" s="9">
        <v>38.897619058569731</v>
      </c>
      <c r="D12" s="9">
        <v>35.551572327044028</v>
      </c>
      <c r="E12" s="9">
        <v>38.359785620081965</v>
      </c>
      <c r="F12" s="9">
        <v>32.801300922691468</v>
      </c>
      <c r="G12" s="9">
        <v>32.593766556884084</v>
      </c>
      <c r="H12" s="9">
        <v>36.931146872024527</v>
      </c>
      <c r="I12" s="8" t="s">
        <v>69</v>
      </c>
      <c r="J12" s="8" t="s">
        <v>69</v>
      </c>
      <c r="K12" s="8" t="s">
        <v>69</v>
      </c>
      <c r="L12" s="8" t="s">
        <v>69</v>
      </c>
    </row>
    <row r="13" spans="1:12" x14ac:dyDescent="0.15">
      <c r="A13" s="225"/>
      <c r="B13" s="80" t="s">
        <v>74</v>
      </c>
      <c r="C13" s="11">
        <v>30.215884799926698</v>
      </c>
      <c r="D13" s="11">
        <v>38.474567473933398</v>
      </c>
      <c r="E13" s="11">
        <v>43.822043124034195</v>
      </c>
      <c r="F13" s="11">
        <v>38.469799999999999</v>
      </c>
      <c r="G13" s="11">
        <v>37.061900000000001</v>
      </c>
      <c r="H13" s="11">
        <v>37.721699999999998</v>
      </c>
      <c r="I13" s="10" t="s">
        <v>69</v>
      </c>
      <c r="J13" s="10" t="s">
        <v>69</v>
      </c>
      <c r="K13" s="10" t="s">
        <v>69</v>
      </c>
      <c r="L13" s="10" t="s">
        <v>69</v>
      </c>
    </row>
    <row r="14" spans="1:12" x14ac:dyDescent="0.15">
      <c r="A14" s="225"/>
      <c r="B14" s="80" t="s">
        <v>75</v>
      </c>
      <c r="C14" s="11">
        <v>45.16649411013298</v>
      </c>
      <c r="D14" s="11">
        <v>118.46301049903879</v>
      </c>
      <c r="E14" s="11">
        <v>65.205978360110294</v>
      </c>
      <c r="F14" s="11">
        <v>126.69297382322445</v>
      </c>
      <c r="G14" s="11">
        <v>127.11170099404259</v>
      </c>
      <c r="H14" s="11">
        <v>123.70627316794983</v>
      </c>
      <c r="I14" s="10" t="s">
        <v>69</v>
      </c>
      <c r="J14" s="10" t="s">
        <v>69</v>
      </c>
      <c r="K14" s="10" t="s">
        <v>69</v>
      </c>
      <c r="L14" s="10" t="s">
        <v>69</v>
      </c>
    </row>
    <row r="15" spans="1:12" x14ac:dyDescent="0.15">
      <c r="A15" s="225"/>
      <c r="B15" s="80" t="s">
        <v>76</v>
      </c>
      <c r="C15" s="13">
        <v>10</v>
      </c>
      <c r="D15" s="13">
        <v>9.2575000000000003</v>
      </c>
      <c r="E15" s="13">
        <v>9.6</v>
      </c>
      <c r="F15" s="13">
        <v>7.6449000000000016</v>
      </c>
      <c r="G15" s="13">
        <v>9.4597781250000015</v>
      </c>
      <c r="H15" s="13">
        <v>8.8189999999999991</v>
      </c>
      <c r="I15" s="12" t="s">
        <v>69</v>
      </c>
      <c r="J15" s="12" t="s">
        <v>69</v>
      </c>
      <c r="K15" s="12" t="s">
        <v>69</v>
      </c>
      <c r="L15" s="12" t="s">
        <v>69</v>
      </c>
    </row>
    <row r="16" spans="1:12" x14ac:dyDescent="0.15">
      <c r="A16" s="225"/>
      <c r="B16" s="80" t="s">
        <v>77</v>
      </c>
      <c r="C16" s="13">
        <v>5</v>
      </c>
      <c r="D16" s="13">
        <v>5.0273000000000003</v>
      </c>
      <c r="E16" s="13">
        <v>5.05</v>
      </c>
      <c r="F16" s="13">
        <v>3.8224500000000008</v>
      </c>
      <c r="G16" s="13">
        <v>4.7298890625000007</v>
      </c>
      <c r="H16" s="13">
        <v>4.4094999999999995</v>
      </c>
      <c r="I16" s="12" t="s">
        <v>69</v>
      </c>
      <c r="J16" s="12" t="s">
        <v>69</v>
      </c>
      <c r="K16" s="12" t="s">
        <v>69</v>
      </c>
      <c r="L16" s="12" t="s">
        <v>69</v>
      </c>
    </row>
    <row r="17" spans="1:12" x14ac:dyDescent="0.15">
      <c r="A17" s="225"/>
      <c r="B17" s="80" t="s">
        <v>78</v>
      </c>
      <c r="C17" s="13">
        <v>5</v>
      </c>
      <c r="D17" s="13">
        <v>4.2302</v>
      </c>
      <c r="E17" s="13">
        <v>4.55</v>
      </c>
      <c r="F17" s="13">
        <v>3.8224500000000008</v>
      </c>
      <c r="G17" s="13">
        <v>4.7298890625000007</v>
      </c>
      <c r="H17" s="13">
        <v>4.4094999999999995</v>
      </c>
      <c r="I17" s="12" t="s">
        <v>69</v>
      </c>
      <c r="J17" s="12" t="s">
        <v>69</v>
      </c>
      <c r="K17" s="12" t="s">
        <v>69</v>
      </c>
      <c r="L17" s="12" t="s">
        <v>69</v>
      </c>
    </row>
    <row r="18" spans="1:12" ht="31.5" customHeight="1" x14ac:dyDescent="0.15">
      <c r="A18" s="225"/>
      <c r="B18" s="81" t="s">
        <v>79</v>
      </c>
      <c r="C18" s="11">
        <v>39.930747994825786</v>
      </c>
      <c r="D18" s="11">
        <v>51.144050738360939</v>
      </c>
      <c r="E18" s="11">
        <v>55.492934502334215</v>
      </c>
      <c r="F18" s="11">
        <v>46.297568043973143</v>
      </c>
      <c r="G18" s="11">
        <v>52.118686321397639</v>
      </c>
      <c r="H18" s="11">
        <v>48.549013296638556</v>
      </c>
      <c r="I18" s="11">
        <v>13.557041537676596</v>
      </c>
      <c r="J18" s="11">
        <v>36.007931855213414</v>
      </c>
      <c r="K18" s="10" t="s">
        <v>69</v>
      </c>
      <c r="L18" s="10" t="s">
        <v>69</v>
      </c>
    </row>
    <row r="19" spans="1:12" ht="13.5" customHeight="1" x14ac:dyDescent="0.15">
      <c r="A19" s="226"/>
      <c r="B19" s="87" t="s">
        <v>80</v>
      </c>
      <c r="C19" s="9">
        <v>25.09843610932904</v>
      </c>
      <c r="D19" s="9">
        <v>29.984557873819654</v>
      </c>
      <c r="E19" s="9">
        <v>28.440689886093512</v>
      </c>
      <c r="F19" s="9">
        <v>25.384991427041829</v>
      </c>
      <c r="G19" s="9">
        <v>29.429345437847104</v>
      </c>
      <c r="H19" s="9">
        <v>31.348038027674434</v>
      </c>
      <c r="I19" s="9">
        <v>9.1090171716132495</v>
      </c>
      <c r="J19" s="9">
        <v>19.240980590568956</v>
      </c>
      <c r="K19" s="9">
        <v>7.8973000000000004</v>
      </c>
      <c r="L19" s="8" t="s">
        <v>69</v>
      </c>
    </row>
    <row r="20" spans="1:12" ht="13.5" customHeight="1" x14ac:dyDescent="0.15">
      <c r="A20" s="225" t="s">
        <v>81</v>
      </c>
      <c r="B20" s="83" t="s">
        <v>82</v>
      </c>
      <c r="C20" s="17">
        <v>69451.363229759998</v>
      </c>
      <c r="D20" s="17">
        <v>44967.302412069999</v>
      </c>
      <c r="E20" s="17">
        <v>217.24899913000002</v>
      </c>
      <c r="F20" s="17">
        <v>3100.4171699999997</v>
      </c>
      <c r="G20" s="17">
        <v>10141.533549999998</v>
      </c>
      <c r="H20" s="17">
        <v>1717.20534</v>
      </c>
      <c r="I20" s="17">
        <v>85773.103868199993</v>
      </c>
      <c r="J20" s="17">
        <v>4776.1149351200002</v>
      </c>
      <c r="K20" s="17">
        <v>164225.54699326999</v>
      </c>
      <c r="L20" s="17">
        <f t="shared" si="0"/>
        <v>384369.83649754996</v>
      </c>
    </row>
    <row r="21" spans="1:12" ht="13.5" customHeight="1" x14ac:dyDescent="0.15">
      <c r="A21" s="225"/>
      <c r="B21" s="83" t="s">
        <v>83</v>
      </c>
      <c r="C21" s="17">
        <v>63763.061374659999</v>
      </c>
      <c r="D21" s="17">
        <v>40674.54443717</v>
      </c>
      <c r="E21" s="17">
        <v>185.92099017000001</v>
      </c>
      <c r="F21" s="17">
        <v>2818.4420399999999</v>
      </c>
      <c r="G21" s="17">
        <v>8436.3962299999985</v>
      </c>
      <c r="H21" s="17">
        <v>1507.62987</v>
      </c>
      <c r="I21" s="17">
        <v>85372.979232349986</v>
      </c>
      <c r="J21" s="17">
        <v>4543.4978935200006</v>
      </c>
      <c r="K21" s="17">
        <v>163730.16701109</v>
      </c>
      <c r="L21" s="17">
        <f t="shared" si="0"/>
        <v>371032.63907895994</v>
      </c>
    </row>
    <row r="22" spans="1:12" ht="13.5" customHeight="1" x14ac:dyDescent="0.15">
      <c r="A22" s="225"/>
      <c r="B22" s="83" t="s">
        <v>84</v>
      </c>
      <c r="C22" s="17">
        <v>62676.74822483</v>
      </c>
      <c r="D22" s="17">
        <v>39304.996577530001</v>
      </c>
      <c r="E22" s="17">
        <v>183.66477736000002</v>
      </c>
      <c r="F22" s="17">
        <v>2724.2657300000001</v>
      </c>
      <c r="G22" s="17">
        <v>8112.860099999999</v>
      </c>
      <c r="H22" s="17">
        <v>1430.13096</v>
      </c>
      <c r="I22" s="17">
        <v>83468.180662539991</v>
      </c>
      <c r="J22" s="17">
        <v>4447.5947528900006</v>
      </c>
      <c r="K22" s="17">
        <v>160600.81145452001</v>
      </c>
      <c r="L22" s="17">
        <f t="shared" si="0"/>
        <v>362949.25323966995</v>
      </c>
    </row>
    <row r="23" spans="1:12" x14ac:dyDescent="0.15">
      <c r="A23" s="225"/>
      <c r="B23" s="83" t="s">
        <v>85</v>
      </c>
      <c r="C23" s="17">
        <v>50586.807421290003</v>
      </c>
      <c r="D23" s="17">
        <v>31519.777276330002</v>
      </c>
      <c r="E23" s="17">
        <v>150.24450978000002</v>
      </c>
      <c r="F23" s="17">
        <v>2190.6093000000001</v>
      </c>
      <c r="G23" s="17">
        <v>6575.8275799999992</v>
      </c>
      <c r="H23" s="17">
        <v>1150.4111499999999</v>
      </c>
      <c r="I23" s="17" t="s">
        <v>86</v>
      </c>
      <c r="J23" s="17" t="s">
        <v>86</v>
      </c>
      <c r="K23" s="17">
        <v>126330.02115789001</v>
      </c>
      <c r="L23" s="17" t="s">
        <v>86</v>
      </c>
    </row>
    <row r="24" spans="1:12" x14ac:dyDescent="0.15">
      <c r="A24" s="225"/>
      <c r="B24" s="83" t="s">
        <v>87</v>
      </c>
      <c r="C24" s="17">
        <v>18472.414191649998</v>
      </c>
      <c r="D24" s="17">
        <v>10127.045280230001</v>
      </c>
      <c r="E24" s="17">
        <v>67.259537070000007</v>
      </c>
      <c r="F24" s="17">
        <v>697.82977000000005</v>
      </c>
      <c r="G24" s="17">
        <v>2062.0634500000001</v>
      </c>
      <c r="H24" s="17">
        <v>361.0702</v>
      </c>
      <c r="I24" s="17" t="s">
        <v>86</v>
      </c>
      <c r="J24" s="17" t="s">
        <v>86</v>
      </c>
      <c r="K24" s="17">
        <v>75104.046643209993</v>
      </c>
      <c r="L24" s="17" t="s">
        <v>86</v>
      </c>
    </row>
    <row r="25" spans="1:12" x14ac:dyDescent="0.15">
      <c r="A25" s="225"/>
      <c r="B25" s="83" t="s">
        <v>88</v>
      </c>
      <c r="C25" s="17">
        <v>25906.192756560002</v>
      </c>
      <c r="D25" s="17">
        <v>17055.86653712</v>
      </c>
      <c r="E25" s="17">
        <v>67.005723970000005</v>
      </c>
      <c r="F25" s="17">
        <v>1200.86373</v>
      </c>
      <c r="G25" s="17">
        <v>3646.7296299999998</v>
      </c>
      <c r="H25" s="17">
        <v>638.11648000000002</v>
      </c>
      <c r="I25" s="17" t="s">
        <v>86</v>
      </c>
      <c r="J25" s="17" t="s">
        <v>86</v>
      </c>
      <c r="K25" s="17">
        <v>45076.957603440002</v>
      </c>
      <c r="L25" s="17" t="s">
        <v>86</v>
      </c>
    </row>
    <row r="26" spans="1:12" x14ac:dyDescent="0.15">
      <c r="A26" s="225"/>
      <c r="B26" s="83" t="s">
        <v>89</v>
      </c>
      <c r="C26" s="17">
        <v>6208.2004730800008</v>
      </c>
      <c r="D26" s="17">
        <v>4336.8654589800008</v>
      </c>
      <c r="E26" s="17">
        <v>15.979248740000001</v>
      </c>
      <c r="F26" s="17">
        <v>291.91579999999999</v>
      </c>
      <c r="G26" s="17">
        <v>867.03449999999998</v>
      </c>
      <c r="H26" s="17">
        <v>151.22447</v>
      </c>
      <c r="I26" s="17" t="s">
        <v>86</v>
      </c>
      <c r="J26" s="17" t="s">
        <v>86</v>
      </c>
      <c r="K26" s="17">
        <v>6149.0169112399999</v>
      </c>
      <c r="L26" s="17" t="s">
        <v>86</v>
      </c>
    </row>
    <row r="27" spans="1:12" x14ac:dyDescent="0.15">
      <c r="A27" s="225"/>
      <c r="B27" s="83" t="s">
        <v>90</v>
      </c>
      <c r="C27" s="17">
        <v>11649.152498400001</v>
      </c>
      <c r="D27" s="17">
        <v>7529.0977843199998</v>
      </c>
      <c r="E27" s="17">
        <v>31.912324199999997</v>
      </c>
      <c r="F27" s="17">
        <v>514.86956999999995</v>
      </c>
      <c r="G27" s="17">
        <v>1488.1063799999999</v>
      </c>
      <c r="H27" s="17">
        <v>271.13652000000002</v>
      </c>
      <c r="I27" s="17" t="s">
        <v>86</v>
      </c>
      <c r="J27" s="17" t="s">
        <v>86</v>
      </c>
      <c r="K27" s="17">
        <v>23840.058929449999</v>
      </c>
      <c r="L27" s="17" t="s">
        <v>86</v>
      </c>
    </row>
    <row r="28" spans="1:12" x14ac:dyDescent="0.15">
      <c r="A28" s="225"/>
      <c r="B28" s="83" t="s">
        <v>91</v>
      </c>
      <c r="C28" s="17">
        <v>168.52727528</v>
      </c>
      <c r="D28" s="17">
        <v>81.945189479999996</v>
      </c>
      <c r="E28" s="17">
        <v>0.86508297999999995</v>
      </c>
      <c r="F28" s="17">
        <v>5.9765600000000001</v>
      </c>
      <c r="G28" s="17">
        <v>17.570640000000001</v>
      </c>
      <c r="H28" s="17">
        <v>2.97357</v>
      </c>
      <c r="I28" s="17">
        <v>936.23428127999989</v>
      </c>
      <c r="J28" s="17">
        <v>12.993860570000001</v>
      </c>
      <c r="K28" s="17">
        <v>1980.13710092</v>
      </c>
      <c r="L28" s="17">
        <f t="shared" si="0"/>
        <v>3207.2235605099995</v>
      </c>
    </row>
    <row r="29" spans="1:12" x14ac:dyDescent="0.15">
      <c r="A29" s="225"/>
      <c r="B29" s="83" t="s">
        <v>92</v>
      </c>
      <c r="C29" s="17">
        <v>272.26102986000001</v>
      </c>
      <c r="D29" s="17">
        <v>174.17632740000002</v>
      </c>
      <c r="E29" s="17">
        <v>0.6428604</v>
      </c>
      <c r="F29" s="17">
        <v>12.8103</v>
      </c>
      <c r="G29" s="17">
        <v>31.355499999999999</v>
      </c>
      <c r="H29" s="17">
        <v>5.6097200000000003</v>
      </c>
      <c r="I29" s="17" t="s">
        <v>86</v>
      </c>
      <c r="J29" s="17" t="s">
        <v>86</v>
      </c>
      <c r="K29" s="17">
        <v>1754.67485308</v>
      </c>
      <c r="L29" s="17" t="s">
        <v>86</v>
      </c>
    </row>
    <row r="30" spans="1:12" x14ac:dyDescent="0.15">
      <c r="A30" s="225"/>
      <c r="B30" s="83" t="s">
        <v>93</v>
      </c>
      <c r="C30" s="17" t="s">
        <v>86</v>
      </c>
      <c r="D30" s="17" t="s">
        <v>86</v>
      </c>
      <c r="E30" s="17" t="s">
        <v>86</v>
      </c>
      <c r="F30" s="17" t="s">
        <v>86</v>
      </c>
      <c r="G30" s="17" t="s">
        <v>86</v>
      </c>
      <c r="H30" s="17" t="s">
        <v>86</v>
      </c>
      <c r="I30" s="17">
        <v>9761.4029874799999</v>
      </c>
      <c r="J30" s="17">
        <v>366.25564826999999</v>
      </c>
      <c r="K30" s="17">
        <v>6695.9194131800004</v>
      </c>
      <c r="L30" s="17" t="s">
        <v>86</v>
      </c>
    </row>
    <row r="31" spans="1:12" x14ac:dyDescent="0.15">
      <c r="A31" s="225"/>
      <c r="B31" s="83" t="s">
        <v>94</v>
      </c>
      <c r="C31" s="17">
        <v>1086.3131498299999</v>
      </c>
      <c r="D31" s="17">
        <v>1369.5478596400001</v>
      </c>
      <c r="E31" s="17">
        <v>2.2562128100000001</v>
      </c>
      <c r="F31" s="17">
        <v>94.176310000000001</v>
      </c>
      <c r="G31" s="17">
        <v>323.53612999999996</v>
      </c>
      <c r="H31" s="17">
        <v>77.498909999999995</v>
      </c>
      <c r="I31" s="17">
        <v>1904.7985698099997</v>
      </c>
      <c r="J31" s="17">
        <v>95.903140629999967</v>
      </c>
      <c r="K31" s="17">
        <v>3129.3555565699999</v>
      </c>
      <c r="L31" s="17">
        <f t="shared" si="0"/>
        <v>8083.3858392899992</v>
      </c>
    </row>
    <row r="32" spans="1:12" x14ac:dyDescent="0.15">
      <c r="A32" s="225"/>
      <c r="B32" s="83" t="s">
        <v>95</v>
      </c>
      <c r="C32" s="17">
        <v>784.86334257999999</v>
      </c>
      <c r="D32" s="17">
        <v>374.25924601000003</v>
      </c>
      <c r="E32" s="17">
        <v>1.4797772300000001</v>
      </c>
      <c r="F32" s="17">
        <v>25.707350000000002</v>
      </c>
      <c r="G32" s="17">
        <v>86.906949999999995</v>
      </c>
      <c r="H32" s="17">
        <v>17.787109999999998</v>
      </c>
      <c r="I32" s="17">
        <v>712.76106068000001</v>
      </c>
      <c r="J32" s="17">
        <v>52.151556389999996</v>
      </c>
      <c r="K32" s="17">
        <v>1464.3414470499999</v>
      </c>
      <c r="L32" s="17">
        <f t="shared" si="0"/>
        <v>3520.2578399399999</v>
      </c>
    </row>
    <row r="33" spans="1:12" x14ac:dyDescent="0.15">
      <c r="A33" s="225"/>
      <c r="B33" s="83" t="s">
        <v>96</v>
      </c>
      <c r="C33" s="17">
        <v>64.699126969999995</v>
      </c>
      <c r="D33" s="17">
        <v>43.215167770000001</v>
      </c>
      <c r="E33" s="17">
        <v>0.19311768000000001</v>
      </c>
      <c r="F33" s="17">
        <v>3.4886599999999999</v>
      </c>
      <c r="G33" s="17" t="s">
        <v>86</v>
      </c>
      <c r="H33" s="17">
        <v>1.6962200000000001</v>
      </c>
      <c r="I33" s="17">
        <v>70.234211880000004</v>
      </c>
      <c r="J33" s="17">
        <v>4.9746613399999999</v>
      </c>
      <c r="K33" s="17">
        <v>147.70935094000001</v>
      </c>
      <c r="L33" s="17" t="s">
        <v>86</v>
      </c>
    </row>
    <row r="34" spans="1:12" x14ac:dyDescent="0.15">
      <c r="A34" s="225"/>
      <c r="B34" s="83" t="s">
        <v>97</v>
      </c>
      <c r="C34" s="17">
        <v>615.25093029000004</v>
      </c>
      <c r="D34" s="17">
        <v>286.60553938999999</v>
      </c>
      <c r="E34" s="17">
        <v>1.0665924499999999</v>
      </c>
      <c r="F34" s="17">
        <v>19.331659999999999</v>
      </c>
      <c r="G34" s="17" t="s">
        <v>86</v>
      </c>
      <c r="H34" s="17">
        <v>14.20729</v>
      </c>
      <c r="I34" s="17">
        <v>458.89432013999999</v>
      </c>
      <c r="J34" s="17">
        <v>41.740342089999999</v>
      </c>
      <c r="K34" s="17">
        <v>565.26185364000003</v>
      </c>
      <c r="L34" s="17" t="s">
        <v>86</v>
      </c>
    </row>
    <row r="35" spans="1:12" x14ac:dyDescent="0.15">
      <c r="A35" s="225"/>
      <c r="B35" s="83" t="s">
        <v>98</v>
      </c>
      <c r="C35" s="17">
        <v>41.070414630000002</v>
      </c>
      <c r="D35" s="17">
        <v>6.7770822400000004</v>
      </c>
      <c r="E35" s="17">
        <v>4.0677280000000003E-2</v>
      </c>
      <c r="F35" s="17">
        <v>0.81803999999999999</v>
      </c>
      <c r="G35" s="17" t="s">
        <v>86</v>
      </c>
      <c r="H35" s="17">
        <v>0.57221</v>
      </c>
      <c r="I35" s="17">
        <v>57.396363520000001</v>
      </c>
      <c r="J35" s="17">
        <v>2.5904193100000001</v>
      </c>
      <c r="K35" s="17">
        <v>259.36090267999998</v>
      </c>
      <c r="L35" s="17" t="s">
        <v>86</v>
      </c>
    </row>
    <row r="36" spans="1:12" x14ac:dyDescent="0.15">
      <c r="A36" s="225"/>
      <c r="B36" s="83" t="s">
        <v>99</v>
      </c>
      <c r="C36" s="17">
        <v>14.65399309</v>
      </c>
      <c r="D36" s="17">
        <v>4.6036540500000003</v>
      </c>
      <c r="E36" s="17">
        <v>1.012271E-2</v>
      </c>
      <c r="F36" s="17">
        <v>0.27843000000000001</v>
      </c>
      <c r="G36" s="17" t="s">
        <v>86</v>
      </c>
      <c r="H36" s="17">
        <v>0.19719999999999999</v>
      </c>
      <c r="I36" s="17">
        <v>66.960033499999994</v>
      </c>
      <c r="J36" s="17">
        <v>1.3362712999999999</v>
      </c>
      <c r="K36" s="17">
        <v>476.14847537999998</v>
      </c>
      <c r="L36" s="17" t="s">
        <v>86</v>
      </c>
    </row>
    <row r="37" spans="1:12" x14ac:dyDescent="0.15">
      <c r="A37" s="225"/>
      <c r="B37" s="83" t="s">
        <v>100</v>
      </c>
      <c r="C37" s="17">
        <v>301.44980724999999</v>
      </c>
      <c r="D37" s="17">
        <v>351.05012598000002</v>
      </c>
      <c r="E37" s="17">
        <v>0.77643558000000001</v>
      </c>
      <c r="F37" s="17">
        <v>20.89077</v>
      </c>
      <c r="G37" s="17">
        <v>66.582909999999998</v>
      </c>
      <c r="H37" s="17">
        <v>17.325109999999999</v>
      </c>
      <c r="I37" s="17">
        <v>1192.0375091299995</v>
      </c>
      <c r="J37" s="17">
        <v>43.751584239999978</v>
      </c>
      <c r="K37" s="17">
        <v>1665.0141095199999</v>
      </c>
      <c r="L37" s="17">
        <f t="shared" si="0"/>
        <v>3658.8783616999995</v>
      </c>
    </row>
    <row r="38" spans="1:12" x14ac:dyDescent="0.15">
      <c r="A38" s="225"/>
      <c r="B38" s="83" t="s">
        <v>101</v>
      </c>
      <c r="C38" s="14" t="s">
        <v>69</v>
      </c>
      <c r="D38" s="17">
        <v>644.23848765000002</v>
      </c>
      <c r="E38" s="16" t="s">
        <v>69</v>
      </c>
      <c r="F38" s="17">
        <v>47.578189999999999</v>
      </c>
      <c r="G38" s="17">
        <v>170.04626999999999</v>
      </c>
      <c r="H38" s="17">
        <v>42.386690000000002</v>
      </c>
      <c r="I38" s="16" t="s">
        <v>69</v>
      </c>
      <c r="J38" s="16" t="s">
        <v>69</v>
      </c>
      <c r="K38" s="16" t="s">
        <v>69</v>
      </c>
      <c r="L38" s="17">
        <f t="shared" si="0"/>
        <v>904.24963765000007</v>
      </c>
    </row>
    <row r="39" spans="1:12" x14ac:dyDescent="0.15">
      <c r="A39" s="226"/>
      <c r="B39" s="85" t="s">
        <v>102</v>
      </c>
      <c r="C39" s="15">
        <v>5688.3018551000014</v>
      </c>
      <c r="D39" s="15">
        <v>4292.7579749000006</v>
      </c>
      <c r="E39" s="15">
        <v>31.328008960000002</v>
      </c>
      <c r="F39" s="15">
        <v>281.97512999999998</v>
      </c>
      <c r="G39" s="15">
        <v>1705.13732</v>
      </c>
      <c r="H39" s="15">
        <v>209.57547</v>
      </c>
      <c r="I39" s="15">
        <v>400.12463585</v>
      </c>
      <c r="J39" s="15">
        <v>232.61704159999999</v>
      </c>
      <c r="K39" s="15">
        <v>495.37998218000001</v>
      </c>
      <c r="L39" s="15">
        <f t="shared" si="0"/>
        <v>13337.197418590002</v>
      </c>
    </row>
    <row r="40" spans="1:12" x14ac:dyDescent="0.15">
      <c r="A40" s="29" t="s">
        <v>103</v>
      </c>
    </row>
    <row r="41" spans="1:12" x14ac:dyDescent="0.15">
      <c r="A41" s="88"/>
    </row>
    <row r="42" spans="1:12" x14ac:dyDescent="0.15">
      <c r="A42" s="88" t="s">
        <v>152</v>
      </c>
    </row>
    <row r="43" spans="1:12" x14ac:dyDescent="0.15">
      <c r="A43" s="88" t="s">
        <v>153</v>
      </c>
    </row>
    <row r="44" spans="1:12" x14ac:dyDescent="0.15">
      <c r="A44" s="88" t="s">
        <v>154</v>
      </c>
    </row>
    <row r="45" spans="1:12" x14ac:dyDescent="0.15">
      <c r="A45" s="88" t="s">
        <v>155</v>
      </c>
    </row>
    <row r="46" spans="1:12" x14ac:dyDescent="0.15">
      <c r="A46" s="88" t="s">
        <v>156</v>
      </c>
    </row>
    <row r="47" spans="1:12" x14ac:dyDescent="0.15">
      <c r="A47" s="88" t="s">
        <v>157</v>
      </c>
    </row>
    <row r="48" spans="1:12" x14ac:dyDescent="0.15">
      <c r="A48" s="88" t="s">
        <v>158</v>
      </c>
    </row>
    <row r="49" spans="1:1" x14ac:dyDescent="0.15">
      <c r="A49" s="88" t="s">
        <v>159</v>
      </c>
    </row>
    <row r="50" spans="1:1" x14ac:dyDescent="0.15">
      <c r="A50" s="88" t="s">
        <v>160</v>
      </c>
    </row>
    <row r="51" spans="1:1" x14ac:dyDescent="0.15">
      <c r="A51" s="88" t="s">
        <v>161</v>
      </c>
    </row>
    <row r="52" spans="1:1" x14ac:dyDescent="0.15">
      <c r="A52" s="88" t="s">
        <v>162</v>
      </c>
    </row>
    <row r="53" spans="1:1" x14ac:dyDescent="0.15">
      <c r="A53" s="88" t="s">
        <v>163</v>
      </c>
    </row>
    <row r="54" spans="1:1" x14ac:dyDescent="0.15">
      <c r="A54" s="88" t="s">
        <v>164</v>
      </c>
    </row>
    <row r="55" spans="1:1" x14ac:dyDescent="0.15">
      <c r="A55" s="88" t="s">
        <v>165</v>
      </c>
    </row>
  </sheetData>
  <mergeCells count="7">
    <mergeCell ref="L5:L6"/>
    <mergeCell ref="A7:A19"/>
    <mergeCell ref="A20:A39"/>
    <mergeCell ref="C5:D5"/>
    <mergeCell ref="E5:E6"/>
    <mergeCell ref="F5:H5"/>
    <mergeCell ref="I5:J5"/>
  </mergeCells>
  <phoneticPr fontId="10"/>
  <pageMargins left="0.78740157480314965" right="0.78740157480314965" top="0.59055118110236227" bottom="0.59055118110236227" header="0" footer="0"/>
  <pageSetup paperSize="9" scale="73" orientation="landscape" r:id="rId1"/>
  <colBreaks count="1" manualBreakCount="1">
    <brk id="12" max="1048575" man="1"/>
  </colBreak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D307886-C62F-489A-8230-361A89B6A2CE}">
  <sheetPr>
    <pageSetUpPr fitToPage="1"/>
  </sheetPr>
  <dimension ref="A1:W54"/>
  <sheetViews>
    <sheetView showGridLines="0" tabSelected="1" view="pageBreakPreview" zoomScale="70" zoomScaleNormal="100" zoomScaleSheetLayoutView="70" workbookViewId="0">
      <selection activeCell="AQ13" sqref="AQ13"/>
    </sheetView>
  </sheetViews>
  <sheetFormatPr defaultRowHeight="13.5" x14ac:dyDescent="0.15"/>
  <cols>
    <col min="1" max="2" width="3.625" style="93" customWidth="1"/>
    <col min="3" max="3" width="6.625" style="93" customWidth="1"/>
    <col min="4" max="4" width="3.375" style="93" bestFit="1" customWidth="1"/>
    <col min="5" max="5" width="6.625" style="93" customWidth="1"/>
    <col min="6" max="14" width="8.625" style="93" customWidth="1"/>
    <col min="15" max="17" width="9" style="93"/>
    <col min="18" max="18" width="3.625" style="93" customWidth="1"/>
    <col min="19" max="33" width="5.625" style="93" customWidth="1"/>
    <col min="34" max="16384" width="9" style="93"/>
  </cols>
  <sheetData>
    <row r="1" spans="1:23" ht="18.75" x14ac:dyDescent="0.15">
      <c r="A1" s="92" t="s">
        <v>166</v>
      </c>
      <c r="W1" s="93" t="s">
        <v>167</v>
      </c>
    </row>
    <row r="3" spans="1:23" ht="18" thickBot="1" x14ac:dyDescent="0.2">
      <c r="A3" s="94" t="s">
        <v>137</v>
      </c>
    </row>
    <row r="4" spans="1:23" ht="13.5" customHeight="1" x14ac:dyDescent="0.15">
      <c r="A4" s="95"/>
      <c r="B4" s="96"/>
      <c r="C4" s="96"/>
      <c r="D4" s="96"/>
      <c r="E4" s="97"/>
      <c r="F4" s="235" t="s">
        <v>168</v>
      </c>
      <c r="G4" s="236"/>
      <c r="H4" s="236"/>
      <c r="I4" s="236"/>
      <c r="J4" s="236"/>
      <c r="K4" s="236"/>
      <c r="L4" s="236"/>
      <c r="M4" s="236"/>
      <c r="N4" s="236"/>
      <c r="O4" s="236"/>
      <c r="P4" s="237"/>
      <c r="Q4" s="238" t="s">
        <v>169</v>
      </c>
    </row>
    <row r="5" spans="1:23" ht="40.5" x14ac:dyDescent="0.15">
      <c r="A5" s="98"/>
      <c r="B5" s="99"/>
      <c r="C5" s="99"/>
      <c r="D5" s="99"/>
      <c r="E5" s="100"/>
      <c r="F5" s="101" t="s">
        <v>127</v>
      </c>
      <c r="G5" s="102" t="s">
        <v>128</v>
      </c>
      <c r="H5" s="102" t="s">
        <v>129</v>
      </c>
      <c r="I5" s="102" t="s">
        <v>130</v>
      </c>
      <c r="J5" s="102" t="s">
        <v>131</v>
      </c>
      <c r="K5" s="103" t="s">
        <v>132</v>
      </c>
      <c r="L5" s="102" t="s">
        <v>133</v>
      </c>
      <c r="M5" s="104" t="s">
        <v>134</v>
      </c>
      <c r="N5" s="105" t="s">
        <v>170</v>
      </c>
      <c r="O5" s="106" t="s">
        <v>171</v>
      </c>
      <c r="P5" s="107" t="s">
        <v>172</v>
      </c>
      <c r="Q5" s="239"/>
    </row>
    <row r="6" spans="1:23" ht="15" customHeight="1" x14ac:dyDescent="0.15">
      <c r="A6" s="227" t="s">
        <v>173</v>
      </c>
      <c r="B6" s="108"/>
      <c r="C6" s="109" t="s">
        <v>174</v>
      </c>
      <c r="D6" s="110"/>
      <c r="E6" s="111" t="s">
        <v>175</v>
      </c>
      <c r="F6" s="112"/>
      <c r="G6" s="113"/>
      <c r="H6" s="113"/>
      <c r="I6" s="113"/>
      <c r="J6" s="113"/>
      <c r="K6" s="114"/>
      <c r="L6" s="113"/>
      <c r="M6" s="115"/>
      <c r="N6" s="116"/>
      <c r="O6" s="117"/>
      <c r="P6" s="118"/>
      <c r="Q6" s="119" t="s">
        <v>135</v>
      </c>
    </row>
    <row r="7" spans="1:23" ht="15" customHeight="1" x14ac:dyDescent="0.15">
      <c r="A7" s="228"/>
      <c r="B7" s="230" t="s">
        <v>176</v>
      </c>
      <c r="C7" s="109">
        <v>150</v>
      </c>
      <c r="D7" s="110" t="s">
        <v>136</v>
      </c>
      <c r="E7" s="111"/>
      <c r="F7" s="120">
        <v>0</v>
      </c>
      <c r="G7" s="121">
        <v>1</v>
      </c>
      <c r="H7" s="121">
        <v>1</v>
      </c>
      <c r="I7" s="121">
        <v>1</v>
      </c>
      <c r="J7" s="121">
        <v>3</v>
      </c>
      <c r="K7" s="122">
        <v>3</v>
      </c>
      <c r="L7" s="121">
        <v>0</v>
      </c>
      <c r="M7" s="123">
        <v>0</v>
      </c>
      <c r="N7" s="124">
        <v>9</v>
      </c>
      <c r="O7" s="125">
        <v>9</v>
      </c>
      <c r="P7" s="126">
        <v>0</v>
      </c>
      <c r="Q7" s="127">
        <v>81.862222222222229</v>
      </c>
    </row>
    <row r="8" spans="1:23" ht="15" customHeight="1" x14ac:dyDescent="0.15">
      <c r="A8" s="228"/>
      <c r="B8" s="231"/>
      <c r="C8" s="128">
        <f>C7-5</f>
        <v>145</v>
      </c>
      <c r="D8" s="129" t="s">
        <v>136</v>
      </c>
      <c r="E8" s="130">
        <f>C7</f>
        <v>150</v>
      </c>
      <c r="F8" s="131">
        <v>0</v>
      </c>
      <c r="G8" s="132">
        <v>0</v>
      </c>
      <c r="H8" s="132">
        <v>0</v>
      </c>
      <c r="I8" s="132">
        <v>0</v>
      </c>
      <c r="J8" s="132">
        <v>3</v>
      </c>
      <c r="K8" s="133">
        <v>1</v>
      </c>
      <c r="L8" s="132">
        <v>0</v>
      </c>
      <c r="M8" s="134">
        <v>0</v>
      </c>
      <c r="N8" s="135">
        <v>4</v>
      </c>
      <c r="O8" s="136">
        <v>4</v>
      </c>
      <c r="P8" s="137">
        <v>0</v>
      </c>
      <c r="Q8" s="138">
        <v>90.25</v>
      </c>
    </row>
    <row r="9" spans="1:23" ht="15" customHeight="1" x14ac:dyDescent="0.15">
      <c r="A9" s="228"/>
      <c r="B9" s="231"/>
      <c r="C9" s="128">
        <f t="shared" ref="C9:C21" si="0">C8-5</f>
        <v>140</v>
      </c>
      <c r="D9" s="129" t="s">
        <v>136</v>
      </c>
      <c r="E9" s="130">
        <f t="shared" ref="E9:E21" si="1">C8</f>
        <v>145</v>
      </c>
      <c r="F9" s="131">
        <v>0</v>
      </c>
      <c r="G9" s="132">
        <v>0</v>
      </c>
      <c r="H9" s="132">
        <v>0</v>
      </c>
      <c r="I9" s="132">
        <v>1</v>
      </c>
      <c r="J9" s="132">
        <v>0</v>
      </c>
      <c r="K9" s="133">
        <v>2</v>
      </c>
      <c r="L9" s="132">
        <v>0</v>
      </c>
      <c r="M9" s="134">
        <v>0</v>
      </c>
      <c r="N9" s="135">
        <v>3</v>
      </c>
      <c r="O9" s="136">
        <v>3</v>
      </c>
      <c r="P9" s="137">
        <v>0</v>
      </c>
      <c r="Q9" s="138">
        <v>92</v>
      </c>
    </row>
    <row r="10" spans="1:23" ht="15" customHeight="1" x14ac:dyDescent="0.15">
      <c r="A10" s="228"/>
      <c r="B10" s="231"/>
      <c r="C10" s="128">
        <f t="shared" si="0"/>
        <v>135</v>
      </c>
      <c r="D10" s="129" t="s">
        <v>136</v>
      </c>
      <c r="E10" s="130">
        <f t="shared" si="1"/>
        <v>140</v>
      </c>
      <c r="F10" s="131">
        <v>0</v>
      </c>
      <c r="G10" s="132">
        <v>0</v>
      </c>
      <c r="H10" s="132">
        <v>1</v>
      </c>
      <c r="I10" s="132">
        <v>1</v>
      </c>
      <c r="J10" s="132">
        <v>3</v>
      </c>
      <c r="K10" s="133">
        <v>3</v>
      </c>
      <c r="L10" s="132">
        <v>0</v>
      </c>
      <c r="M10" s="134">
        <v>0</v>
      </c>
      <c r="N10" s="135">
        <v>8</v>
      </c>
      <c r="O10" s="136">
        <v>8</v>
      </c>
      <c r="P10" s="137">
        <v>0</v>
      </c>
      <c r="Q10" s="138">
        <v>85.452500000000001</v>
      </c>
    </row>
    <row r="11" spans="1:23" ht="15" customHeight="1" x14ac:dyDescent="0.15">
      <c r="A11" s="228"/>
      <c r="B11" s="231"/>
      <c r="C11" s="128">
        <f t="shared" si="0"/>
        <v>130</v>
      </c>
      <c r="D11" s="129" t="s">
        <v>136</v>
      </c>
      <c r="E11" s="130">
        <f t="shared" si="1"/>
        <v>135</v>
      </c>
      <c r="F11" s="131">
        <v>0</v>
      </c>
      <c r="G11" s="132">
        <v>0</v>
      </c>
      <c r="H11" s="132">
        <v>0</v>
      </c>
      <c r="I11" s="132">
        <v>0</v>
      </c>
      <c r="J11" s="132">
        <v>2</v>
      </c>
      <c r="K11" s="133">
        <v>4</v>
      </c>
      <c r="L11" s="132">
        <v>3</v>
      </c>
      <c r="M11" s="134">
        <v>0</v>
      </c>
      <c r="N11" s="135">
        <v>9</v>
      </c>
      <c r="O11" s="136">
        <v>6</v>
      </c>
      <c r="P11" s="137">
        <v>3</v>
      </c>
      <c r="Q11" s="138">
        <v>95.31</v>
      </c>
    </row>
    <row r="12" spans="1:23" ht="15" customHeight="1" x14ac:dyDescent="0.15">
      <c r="A12" s="228"/>
      <c r="B12" s="231"/>
      <c r="C12" s="128">
        <f t="shared" si="0"/>
        <v>125</v>
      </c>
      <c r="D12" s="129" t="s">
        <v>136</v>
      </c>
      <c r="E12" s="130">
        <f t="shared" si="1"/>
        <v>130</v>
      </c>
      <c r="F12" s="131">
        <v>0</v>
      </c>
      <c r="G12" s="132">
        <v>0</v>
      </c>
      <c r="H12" s="132">
        <v>1</v>
      </c>
      <c r="I12" s="132">
        <v>4</v>
      </c>
      <c r="J12" s="132">
        <v>6</v>
      </c>
      <c r="K12" s="133">
        <v>7</v>
      </c>
      <c r="L12" s="132">
        <v>3</v>
      </c>
      <c r="M12" s="134">
        <v>0</v>
      </c>
      <c r="N12" s="135">
        <v>21</v>
      </c>
      <c r="O12" s="136">
        <v>18</v>
      </c>
      <c r="P12" s="137">
        <v>3</v>
      </c>
      <c r="Q12" s="138">
        <v>90.091904761904757</v>
      </c>
    </row>
    <row r="13" spans="1:23" ht="15" customHeight="1" x14ac:dyDescent="0.15">
      <c r="A13" s="228"/>
      <c r="B13" s="231"/>
      <c r="C13" s="128">
        <f t="shared" si="0"/>
        <v>120</v>
      </c>
      <c r="D13" s="129" t="s">
        <v>136</v>
      </c>
      <c r="E13" s="130">
        <f t="shared" si="1"/>
        <v>125</v>
      </c>
      <c r="F13" s="131">
        <v>0</v>
      </c>
      <c r="G13" s="132">
        <v>0</v>
      </c>
      <c r="H13" s="132">
        <v>1</v>
      </c>
      <c r="I13" s="132">
        <v>3</v>
      </c>
      <c r="J13" s="132">
        <v>14</v>
      </c>
      <c r="K13" s="133">
        <v>15</v>
      </c>
      <c r="L13" s="132">
        <v>2</v>
      </c>
      <c r="M13" s="134">
        <v>0</v>
      </c>
      <c r="N13" s="135">
        <v>35</v>
      </c>
      <c r="O13" s="136">
        <v>33</v>
      </c>
      <c r="P13" s="137">
        <v>2</v>
      </c>
      <c r="Q13" s="138">
        <v>91.01428571428572</v>
      </c>
    </row>
    <row r="14" spans="1:23" ht="15" customHeight="1" x14ac:dyDescent="0.15">
      <c r="A14" s="228"/>
      <c r="B14" s="231"/>
      <c r="C14" s="128">
        <f t="shared" si="0"/>
        <v>115</v>
      </c>
      <c r="D14" s="129" t="s">
        <v>136</v>
      </c>
      <c r="E14" s="130">
        <f t="shared" si="1"/>
        <v>120</v>
      </c>
      <c r="F14" s="131">
        <v>0</v>
      </c>
      <c r="G14" s="132">
        <v>1</v>
      </c>
      <c r="H14" s="132">
        <v>2</v>
      </c>
      <c r="I14" s="132">
        <v>10</v>
      </c>
      <c r="J14" s="132">
        <v>17</v>
      </c>
      <c r="K14" s="133">
        <v>26</v>
      </c>
      <c r="L14" s="132">
        <v>10</v>
      </c>
      <c r="M14" s="134">
        <v>2</v>
      </c>
      <c r="N14" s="135">
        <v>68</v>
      </c>
      <c r="O14" s="136">
        <v>56</v>
      </c>
      <c r="P14" s="137">
        <v>12</v>
      </c>
      <c r="Q14" s="138">
        <v>91.231029411764709</v>
      </c>
    </row>
    <row r="15" spans="1:23" ht="15" customHeight="1" x14ac:dyDescent="0.15">
      <c r="A15" s="228"/>
      <c r="B15" s="231"/>
      <c r="C15" s="128">
        <f t="shared" si="0"/>
        <v>110</v>
      </c>
      <c r="D15" s="129" t="s">
        <v>136</v>
      </c>
      <c r="E15" s="130">
        <f t="shared" si="1"/>
        <v>115</v>
      </c>
      <c r="F15" s="131">
        <v>0</v>
      </c>
      <c r="G15" s="132">
        <v>2</v>
      </c>
      <c r="H15" s="132">
        <v>4</v>
      </c>
      <c r="I15" s="132">
        <v>13</v>
      </c>
      <c r="J15" s="132">
        <v>34</v>
      </c>
      <c r="K15" s="133">
        <v>43</v>
      </c>
      <c r="L15" s="132">
        <v>11</v>
      </c>
      <c r="M15" s="134">
        <v>0</v>
      </c>
      <c r="N15" s="135">
        <v>107</v>
      </c>
      <c r="O15" s="136">
        <v>96</v>
      </c>
      <c r="P15" s="137">
        <v>11</v>
      </c>
      <c r="Q15" s="138">
        <v>89.944579439252337</v>
      </c>
    </row>
    <row r="16" spans="1:23" ht="15" customHeight="1" x14ac:dyDescent="0.15">
      <c r="A16" s="228"/>
      <c r="B16" s="231"/>
      <c r="C16" s="128">
        <f t="shared" si="0"/>
        <v>105</v>
      </c>
      <c r="D16" s="129" t="s">
        <v>136</v>
      </c>
      <c r="E16" s="130">
        <f t="shared" si="1"/>
        <v>110</v>
      </c>
      <c r="F16" s="131">
        <v>1</v>
      </c>
      <c r="G16" s="132">
        <v>1</v>
      </c>
      <c r="H16" s="132">
        <v>5</v>
      </c>
      <c r="I16" s="132">
        <v>24</v>
      </c>
      <c r="J16" s="132">
        <v>57</v>
      </c>
      <c r="K16" s="133">
        <v>77</v>
      </c>
      <c r="L16" s="132">
        <v>36</v>
      </c>
      <c r="M16" s="134">
        <v>0</v>
      </c>
      <c r="N16" s="135">
        <v>201</v>
      </c>
      <c r="O16" s="136">
        <v>165</v>
      </c>
      <c r="P16" s="137">
        <v>36</v>
      </c>
      <c r="Q16" s="139">
        <v>91.311044776119388</v>
      </c>
    </row>
    <row r="17" spans="1:17" ht="15" customHeight="1" x14ac:dyDescent="0.15">
      <c r="A17" s="228"/>
      <c r="B17" s="232"/>
      <c r="C17" s="140">
        <f t="shared" si="0"/>
        <v>100</v>
      </c>
      <c r="D17" s="141" t="s">
        <v>136</v>
      </c>
      <c r="E17" s="142">
        <f t="shared" si="1"/>
        <v>105</v>
      </c>
      <c r="F17" s="143">
        <v>0</v>
      </c>
      <c r="G17" s="144">
        <v>0</v>
      </c>
      <c r="H17" s="144">
        <v>8</v>
      </c>
      <c r="I17" s="144">
        <v>14</v>
      </c>
      <c r="J17" s="144">
        <v>83</v>
      </c>
      <c r="K17" s="145">
        <v>141</v>
      </c>
      <c r="L17" s="144">
        <v>29</v>
      </c>
      <c r="M17" s="146">
        <v>1</v>
      </c>
      <c r="N17" s="147">
        <v>276</v>
      </c>
      <c r="O17" s="148">
        <v>246</v>
      </c>
      <c r="P17" s="149">
        <v>30</v>
      </c>
      <c r="Q17" s="150">
        <v>92.67217391304348</v>
      </c>
    </row>
    <row r="18" spans="1:17" ht="15" customHeight="1" x14ac:dyDescent="0.15">
      <c r="A18" s="228"/>
      <c r="B18" s="233" t="s">
        <v>177</v>
      </c>
      <c r="C18" s="109">
        <f t="shared" si="0"/>
        <v>95</v>
      </c>
      <c r="D18" s="110" t="s">
        <v>136</v>
      </c>
      <c r="E18" s="111">
        <f t="shared" si="1"/>
        <v>100</v>
      </c>
      <c r="F18" s="120">
        <v>0</v>
      </c>
      <c r="G18" s="121">
        <v>1</v>
      </c>
      <c r="H18" s="121">
        <v>3</v>
      </c>
      <c r="I18" s="121">
        <v>27</v>
      </c>
      <c r="J18" s="121">
        <v>63</v>
      </c>
      <c r="K18" s="122">
        <v>148</v>
      </c>
      <c r="L18" s="121">
        <v>30</v>
      </c>
      <c r="M18" s="123">
        <v>2</v>
      </c>
      <c r="N18" s="124">
        <v>274</v>
      </c>
      <c r="O18" s="125">
        <v>242</v>
      </c>
      <c r="P18" s="126">
        <v>32</v>
      </c>
      <c r="Q18" s="127">
        <v>92.992956204379553</v>
      </c>
    </row>
    <row r="19" spans="1:17" ht="15" customHeight="1" x14ac:dyDescent="0.15">
      <c r="A19" s="228"/>
      <c r="B19" s="234"/>
      <c r="C19" s="128">
        <f t="shared" si="0"/>
        <v>90</v>
      </c>
      <c r="D19" s="129" t="s">
        <v>136</v>
      </c>
      <c r="E19" s="130">
        <f t="shared" si="1"/>
        <v>95</v>
      </c>
      <c r="F19" s="131">
        <v>0</v>
      </c>
      <c r="G19" s="132">
        <v>0</v>
      </c>
      <c r="H19" s="132">
        <v>5</v>
      </c>
      <c r="I19" s="132">
        <v>10</v>
      </c>
      <c r="J19" s="132">
        <v>48</v>
      </c>
      <c r="K19" s="133">
        <v>85</v>
      </c>
      <c r="L19" s="132">
        <v>13</v>
      </c>
      <c r="M19" s="134">
        <v>4</v>
      </c>
      <c r="N19" s="135">
        <v>165</v>
      </c>
      <c r="O19" s="136">
        <v>148</v>
      </c>
      <c r="P19" s="137">
        <v>17</v>
      </c>
      <c r="Q19" s="138">
        <v>92.765757575757561</v>
      </c>
    </row>
    <row r="20" spans="1:17" ht="15" customHeight="1" x14ac:dyDescent="0.15">
      <c r="A20" s="228"/>
      <c r="B20" s="234"/>
      <c r="C20" s="128">
        <f t="shared" si="0"/>
        <v>85</v>
      </c>
      <c r="D20" s="129" t="s">
        <v>136</v>
      </c>
      <c r="E20" s="130">
        <f t="shared" si="1"/>
        <v>90</v>
      </c>
      <c r="F20" s="131">
        <v>0</v>
      </c>
      <c r="G20" s="132">
        <v>0</v>
      </c>
      <c r="H20" s="132">
        <v>1</v>
      </c>
      <c r="I20" s="132">
        <v>5</v>
      </c>
      <c r="J20" s="132">
        <v>26</v>
      </c>
      <c r="K20" s="133">
        <v>61</v>
      </c>
      <c r="L20" s="132">
        <v>9</v>
      </c>
      <c r="M20" s="134">
        <v>0</v>
      </c>
      <c r="N20" s="135">
        <v>102</v>
      </c>
      <c r="O20" s="136">
        <v>93</v>
      </c>
      <c r="P20" s="137">
        <v>9</v>
      </c>
      <c r="Q20" s="138">
        <v>93.839019607843113</v>
      </c>
    </row>
    <row r="21" spans="1:17" ht="15" customHeight="1" x14ac:dyDescent="0.15">
      <c r="A21" s="228"/>
      <c r="B21" s="234"/>
      <c r="C21" s="128">
        <f t="shared" si="0"/>
        <v>80</v>
      </c>
      <c r="D21" s="129" t="s">
        <v>136</v>
      </c>
      <c r="E21" s="130">
        <f t="shared" si="1"/>
        <v>85</v>
      </c>
      <c r="F21" s="131">
        <v>0</v>
      </c>
      <c r="G21" s="132">
        <v>0</v>
      </c>
      <c r="H21" s="132">
        <v>1</v>
      </c>
      <c r="I21" s="132">
        <v>3</v>
      </c>
      <c r="J21" s="132">
        <v>17</v>
      </c>
      <c r="K21" s="133">
        <v>26</v>
      </c>
      <c r="L21" s="132">
        <v>10</v>
      </c>
      <c r="M21" s="134">
        <v>0</v>
      </c>
      <c r="N21" s="135">
        <v>57</v>
      </c>
      <c r="O21" s="136">
        <v>47</v>
      </c>
      <c r="P21" s="137">
        <v>10</v>
      </c>
      <c r="Q21" s="138">
        <v>93.76157894736842</v>
      </c>
    </row>
    <row r="22" spans="1:17" ht="15" customHeight="1" thickBot="1" x14ac:dyDescent="0.2">
      <c r="A22" s="228"/>
      <c r="B22" s="234"/>
      <c r="C22" s="128"/>
      <c r="D22" s="129" t="s">
        <v>136</v>
      </c>
      <c r="E22" s="130">
        <f>C21</f>
        <v>80</v>
      </c>
      <c r="F22" s="131">
        <v>0</v>
      </c>
      <c r="G22" s="132">
        <v>0</v>
      </c>
      <c r="H22" s="132">
        <v>0</v>
      </c>
      <c r="I22" s="132">
        <v>5</v>
      </c>
      <c r="J22" s="132">
        <v>7</v>
      </c>
      <c r="K22" s="133">
        <v>29</v>
      </c>
      <c r="L22" s="132">
        <v>5</v>
      </c>
      <c r="M22" s="134">
        <v>2</v>
      </c>
      <c r="N22" s="135">
        <v>48</v>
      </c>
      <c r="O22" s="136">
        <v>41</v>
      </c>
      <c r="P22" s="137">
        <v>7</v>
      </c>
      <c r="Q22" s="138">
        <v>95.815833333333316</v>
      </c>
    </row>
    <row r="23" spans="1:17" ht="15" customHeight="1" thickTop="1" x14ac:dyDescent="0.15">
      <c r="A23" s="228"/>
      <c r="B23" s="151" t="s">
        <v>170</v>
      </c>
      <c r="C23" s="152"/>
      <c r="D23" s="152"/>
      <c r="E23" s="153"/>
      <c r="F23" s="154">
        <v>1</v>
      </c>
      <c r="G23" s="155">
        <v>6</v>
      </c>
      <c r="H23" s="155">
        <v>33</v>
      </c>
      <c r="I23" s="155">
        <v>121</v>
      </c>
      <c r="J23" s="155">
        <v>383</v>
      </c>
      <c r="K23" s="156">
        <v>671</v>
      </c>
      <c r="L23" s="155">
        <v>161</v>
      </c>
      <c r="M23" s="157">
        <v>11</v>
      </c>
      <c r="N23" s="158">
        <v>1387</v>
      </c>
      <c r="O23" s="159">
        <v>1215</v>
      </c>
      <c r="P23" s="160">
        <v>172</v>
      </c>
      <c r="Q23" s="161"/>
    </row>
    <row r="24" spans="1:17" ht="15" customHeight="1" x14ac:dyDescent="0.15">
      <c r="A24" s="228"/>
      <c r="B24" s="162" t="s">
        <v>178</v>
      </c>
      <c r="C24" s="163"/>
      <c r="D24" s="163"/>
      <c r="E24" s="164"/>
      <c r="F24" s="165">
        <v>1</v>
      </c>
      <c r="G24" s="166">
        <v>5</v>
      </c>
      <c r="H24" s="166">
        <v>23</v>
      </c>
      <c r="I24" s="166">
        <v>71</v>
      </c>
      <c r="J24" s="166">
        <v>222</v>
      </c>
      <c r="K24" s="167">
        <v>322</v>
      </c>
      <c r="L24" s="166">
        <v>94</v>
      </c>
      <c r="M24" s="168">
        <v>3</v>
      </c>
      <c r="N24" s="169">
        <v>741</v>
      </c>
      <c r="O24" s="170">
        <v>644</v>
      </c>
      <c r="P24" s="171">
        <v>97</v>
      </c>
      <c r="Q24" s="172"/>
    </row>
    <row r="25" spans="1:17" ht="15" customHeight="1" thickBot="1" x14ac:dyDescent="0.2">
      <c r="A25" s="229"/>
      <c r="B25" s="173" t="s">
        <v>179</v>
      </c>
      <c r="C25" s="174"/>
      <c r="D25" s="174"/>
      <c r="E25" s="175"/>
      <c r="F25" s="176">
        <v>0</v>
      </c>
      <c r="G25" s="177">
        <v>1</v>
      </c>
      <c r="H25" s="177">
        <v>10</v>
      </c>
      <c r="I25" s="177">
        <v>50</v>
      </c>
      <c r="J25" s="177">
        <v>161</v>
      </c>
      <c r="K25" s="178">
        <v>349</v>
      </c>
      <c r="L25" s="177">
        <v>67</v>
      </c>
      <c r="M25" s="179">
        <v>8</v>
      </c>
      <c r="N25" s="180">
        <v>646</v>
      </c>
      <c r="O25" s="181">
        <v>571</v>
      </c>
      <c r="P25" s="182">
        <v>75</v>
      </c>
      <c r="Q25" s="183"/>
    </row>
    <row r="28" spans="1:17" ht="18" thickBot="1" x14ac:dyDescent="0.2">
      <c r="A28" s="94" t="s">
        <v>185</v>
      </c>
    </row>
    <row r="29" spans="1:17" ht="13.5" customHeight="1" x14ac:dyDescent="0.15">
      <c r="A29" s="95"/>
      <c r="B29" s="96"/>
      <c r="C29" s="96"/>
      <c r="D29" s="96"/>
      <c r="E29" s="97"/>
      <c r="F29" s="235" t="s">
        <v>168</v>
      </c>
      <c r="G29" s="236"/>
      <c r="H29" s="236"/>
      <c r="I29" s="236"/>
      <c r="J29" s="236"/>
      <c r="K29" s="236"/>
      <c r="L29" s="236"/>
      <c r="M29" s="236"/>
      <c r="N29" s="236"/>
      <c r="O29" s="236"/>
      <c r="P29" s="237"/>
      <c r="Q29" s="238" t="s">
        <v>169</v>
      </c>
    </row>
    <row r="30" spans="1:17" ht="40.5" x14ac:dyDescent="0.15">
      <c r="A30" s="98"/>
      <c r="B30" s="99"/>
      <c r="C30" s="99"/>
      <c r="D30" s="99"/>
      <c r="E30" s="100"/>
      <c r="F30" s="101" t="s">
        <v>127</v>
      </c>
      <c r="G30" s="102" t="s">
        <v>128</v>
      </c>
      <c r="H30" s="102" t="s">
        <v>129</v>
      </c>
      <c r="I30" s="102" t="s">
        <v>130</v>
      </c>
      <c r="J30" s="102" t="s">
        <v>131</v>
      </c>
      <c r="K30" s="103" t="s">
        <v>132</v>
      </c>
      <c r="L30" s="102" t="s">
        <v>133</v>
      </c>
      <c r="M30" s="104" t="s">
        <v>134</v>
      </c>
      <c r="N30" s="105" t="s">
        <v>170</v>
      </c>
      <c r="O30" s="106" t="s">
        <v>171</v>
      </c>
      <c r="P30" s="107" t="s">
        <v>172</v>
      </c>
      <c r="Q30" s="239"/>
    </row>
    <row r="31" spans="1:17" ht="15" customHeight="1" x14ac:dyDescent="0.15">
      <c r="A31" s="227" t="s">
        <v>173</v>
      </c>
      <c r="B31" s="108"/>
      <c r="C31" s="109" t="s">
        <v>174</v>
      </c>
      <c r="D31" s="110"/>
      <c r="E31" s="111" t="s">
        <v>175</v>
      </c>
      <c r="F31" s="112"/>
      <c r="G31" s="113"/>
      <c r="H31" s="113"/>
      <c r="I31" s="113"/>
      <c r="J31" s="113"/>
      <c r="K31" s="114"/>
      <c r="L31" s="113"/>
      <c r="M31" s="115"/>
      <c r="N31" s="116"/>
      <c r="O31" s="117"/>
      <c r="P31" s="118"/>
      <c r="Q31" s="119" t="s">
        <v>135</v>
      </c>
    </row>
    <row r="32" spans="1:17" ht="15" customHeight="1" x14ac:dyDescent="0.15">
      <c r="A32" s="228"/>
      <c r="B32" s="230" t="s">
        <v>176</v>
      </c>
      <c r="C32" s="109">
        <v>150</v>
      </c>
      <c r="D32" s="110" t="s">
        <v>136</v>
      </c>
      <c r="E32" s="111"/>
      <c r="F32" s="120">
        <v>0</v>
      </c>
      <c r="G32" s="121">
        <v>1</v>
      </c>
      <c r="H32" s="121">
        <v>0</v>
      </c>
      <c r="I32" s="121">
        <v>0</v>
      </c>
      <c r="J32" s="121">
        <v>3</v>
      </c>
      <c r="K32" s="122">
        <v>1</v>
      </c>
      <c r="L32" s="121">
        <v>1</v>
      </c>
      <c r="M32" s="123">
        <v>0</v>
      </c>
      <c r="N32" s="124">
        <v>6</v>
      </c>
      <c r="O32" s="125">
        <v>5</v>
      </c>
      <c r="P32" s="126">
        <v>1</v>
      </c>
      <c r="Q32" s="184">
        <v>84.901666666666657</v>
      </c>
    </row>
    <row r="33" spans="1:17" ht="15" customHeight="1" x14ac:dyDescent="0.15">
      <c r="A33" s="228"/>
      <c r="B33" s="231"/>
      <c r="C33" s="128">
        <f>C32-5</f>
        <v>145</v>
      </c>
      <c r="D33" s="129" t="s">
        <v>136</v>
      </c>
      <c r="E33" s="130">
        <f>C32</f>
        <v>150</v>
      </c>
      <c r="F33" s="131">
        <v>0</v>
      </c>
      <c r="G33" s="132">
        <v>0</v>
      </c>
      <c r="H33" s="132">
        <v>0</v>
      </c>
      <c r="I33" s="132">
        <v>0</v>
      </c>
      <c r="J33" s="132">
        <v>0</v>
      </c>
      <c r="K33" s="133">
        <v>1</v>
      </c>
      <c r="L33" s="132">
        <v>0</v>
      </c>
      <c r="M33" s="134">
        <v>0</v>
      </c>
      <c r="N33" s="135">
        <v>1</v>
      </c>
      <c r="O33" s="136">
        <v>1</v>
      </c>
      <c r="P33" s="137">
        <v>0</v>
      </c>
      <c r="Q33" s="185">
        <v>99.1</v>
      </c>
    </row>
    <row r="34" spans="1:17" ht="15" customHeight="1" x14ac:dyDescent="0.15">
      <c r="A34" s="228"/>
      <c r="B34" s="231"/>
      <c r="C34" s="128">
        <f t="shared" ref="C34:C46" si="2">C33-5</f>
        <v>140</v>
      </c>
      <c r="D34" s="129" t="s">
        <v>136</v>
      </c>
      <c r="E34" s="130">
        <f t="shared" ref="E34:E46" si="3">C33</f>
        <v>145</v>
      </c>
      <c r="F34" s="131">
        <v>0</v>
      </c>
      <c r="G34" s="132">
        <v>0</v>
      </c>
      <c r="H34" s="132">
        <v>0</v>
      </c>
      <c r="I34" s="132">
        <v>0</v>
      </c>
      <c r="J34" s="132">
        <v>0</v>
      </c>
      <c r="K34" s="133">
        <v>0</v>
      </c>
      <c r="L34" s="132">
        <v>0</v>
      </c>
      <c r="M34" s="134">
        <v>0</v>
      </c>
      <c r="N34" s="135">
        <v>0</v>
      </c>
      <c r="O34" s="136">
        <v>0</v>
      </c>
      <c r="P34" s="137">
        <v>0</v>
      </c>
      <c r="Q34" s="185" t="s">
        <v>69</v>
      </c>
    </row>
    <row r="35" spans="1:17" ht="15" customHeight="1" x14ac:dyDescent="0.15">
      <c r="A35" s="228"/>
      <c r="B35" s="231"/>
      <c r="C35" s="128">
        <f t="shared" si="2"/>
        <v>135</v>
      </c>
      <c r="D35" s="129" t="s">
        <v>136</v>
      </c>
      <c r="E35" s="130">
        <f t="shared" si="3"/>
        <v>140</v>
      </c>
      <c r="F35" s="131">
        <v>0</v>
      </c>
      <c r="G35" s="132">
        <v>0</v>
      </c>
      <c r="H35" s="132">
        <v>1</v>
      </c>
      <c r="I35" s="132">
        <v>0</v>
      </c>
      <c r="J35" s="132">
        <v>2</v>
      </c>
      <c r="K35" s="133">
        <v>1</v>
      </c>
      <c r="L35" s="132">
        <v>0</v>
      </c>
      <c r="M35" s="134">
        <v>0</v>
      </c>
      <c r="N35" s="135">
        <v>4</v>
      </c>
      <c r="O35" s="136">
        <v>4</v>
      </c>
      <c r="P35" s="137">
        <v>0</v>
      </c>
      <c r="Q35" s="185">
        <v>84.75</v>
      </c>
    </row>
    <row r="36" spans="1:17" ht="15" customHeight="1" x14ac:dyDescent="0.15">
      <c r="A36" s="228"/>
      <c r="B36" s="231"/>
      <c r="C36" s="128">
        <f t="shared" si="2"/>
        <v>130</v>
      </c>
      <c r="D36" s="129" t="s">
        <v>136</v>
      </c>
      <c r="E36" s="130">
        <f t="shared" si="3"/>
        <v>135</v>
      </c>
      <c r="F36" s="131">
        <v>0</v>
      </c>
      <c r="G36" s="132">
        <v>0</v>
      </c>
      <c r="H36" s="132">
        <v>1</v>
      </c>
      <c r="I36" s="132">
        <v>1</v>
      </c>
      <c r="J36" s="132">
        <v>6</v>
      </c>
      <c r="K36" s="133">
        <v>3</v>
      </c>
      <c r="L36" s="132">
        <v>0</v>
      </c>
      <c r="M36" s="134">
        <v>0</v>
      </c>
      <c r="N36" s="135">
        <v>11</v>
      </c>
      <c r="O36" s="136">
        <v>11</v>
      </c>
      <c r="P36" s="137">
        <v>0</v>
      </c>
      <c r="Q36" s="185">
        <v>87.094545454545454</v>
      </c>
    </row>
    <row r="37" spans="1:17" ht="15" customHeight="1" x14ac:dyDescent="0.15">
      <c r="A37" s="228"/>
      <c r="B37" s="231"/>
      <c r="C37" s="128">
        <f t="shared" si="2"/>
        <v>125</v>
      </c>
      <c r="D37" s="129" t="s">
        <v>136</v>
      </c>
      <c r="E37" s="130">
        <f t="shared" si="3"/>
        <v>130</v>
      </c>
      <c r="F37" s="131">
        <v>0</v>
      </c>
      <c r="G37" s="132">
        <v>0</v>
      </c>
      <c r="H37" s="132">
        <v>1</v>
      </c>
      <c r="I37" s="132">
        <v>3</v>
      </c>
      <c r="J37" s="132">
        <v>1</v>
      </c>
      <c r="K37" s="133">
        <v>4</v>
      </c>
      <c r="L37" s="132">
        <v>0</v>
      </c>
      <c r="M37" s="134">
        <v>0</v>
      </c>
      <c r="N37" s="135">
        <v>9</v>
      </c>
      <c r="O37" s="136">
        <v>9</v>
      </c>
      <c r="P37" s="137">
        <v>0</v>
      </c>
      <c r="Q37" s="185">
        <v>85.800000000000011</v>
      </c>
    </row>
    <row r="38" spans="1:17" ht="15" customHeight="1" x14ac:dyDescent="0.15">
      <c r="A38" s="228"/>
      <c r="B38" s="231"/>
      <c r="C38" s="128">
        <f t="shared" si="2"/>
        <v>120</v>
      </c>
      <c r="D38" s="129" t="s">
        <v>136</v>
      </c>
      <c r="E38" s="130">
        <f t="shared" si="3"/>
        <v>125</v>
      </c>
      <c r="F38" s="131">
        <v>0</v>
      </c>
      <c r="G38" s="132">
        <v>1</v>
      </c>
      <c r="H38" s="132">
        <v>1</v>
      </c>
      <c r="I38" s="132">
        <v>1</v>
      </c>
      <c r="J38" s="132">
        <v>9</v>
      </c>
      <c r="K38" s="133">
        <v>6</v>
      </c>
      <c r="L38" s="132">
        <v>3</v>
      </c>
      <c r="M38" s="134">
        <v>0</v>
      </c>
      <c r="N38" s="135">
        <v>21</v>
      </c>
      <c r="O38" s="136">
        <v>18</v>
      </c>
      <c r="P38" s="137">
        <v>3</v>
      </c>
      <c r="Q38" s="185">
        <v>88.54190476190476</v>
      </c>
    </row>
    <row r="39" spans="1:17" ht="15" customHeight="1" x14ac:dyDescent="0.15">
      <c r="A39" s="228"/>
      <c r="B39" s="231"/>
      <c r="C39" s="128">
        <f t="shared" si="2"/>
        <v>115</v>
      </c>
      <c r="D39" s="129" t="s">
        <v>136</v>
      </c>
      <c r="E39" s="130">
        <f t="shared" si="3"/>
        <v>120</v>
      </c>
      <c r="F39" s="131">
        <v>0</v>
      </c>
      <c r="G39" s="132">
        <v>0</v>
      </c>
      <c r="H39" s="132">
        <v>1</v>
      </c>
      <c r="I39" s="132">
        <v>3</v>
      </c>
      <c r="J39" s="132">
        <v>13</v>
      </c>
      <c r="K39" s="133">
        <v>13</v>
      </c>
      <c r="L39" s="132">
        <v>7</v>
      </c>
      <c r="M39" s="134">
        <v>2</v>
      </c>
      <c r="N39" s="135">
        <v>39</v>
      </c>
      <c r="O39" s="136">
        <v>30</v>
      </c>
      <c r="P39" s="137">
        <v>9</v>
      </c>
      <c r="Q39" s="186">
        <v>93.769230769230774</v>
      </c>
    </row>
    <row r="40" spans="1:17" ht="15" customHeight="1" x14ac:dyDescent="0.15">
      <c r="A40" s="228"/>
      <c r="B40" s="231"/>
      <c r="C40" s="128">
        <f t="shared" si="2"/>
        <v>110</v>
      </c>
      <c r="D40" s="129" t="s">
        <v>136</v>
      </c>
      <c r="E40" s="130">
        <f t="shared" si="3"/>
        <v>115</v>
      </c>
      <c r="F40" s="131">
        <v>0</v>
      </c>
      <c r="G40" s="132">
        <v>0</v>
      </c>
      <c r="H40" s="132">
        <v>2</v>
      </c>
      <c r="I40" s="132">
        <v>9</v>
      </c>
      <c r="J40" s="132">
        <v>16</v>
      </c>
      <c r="K40" s="133">
        <v>20</v>
      </c>
      <c r="L40" s="132">
        <v>9</v>
      </c>
      <c r="M40" s="134">
        <v>0</v>
      </c>
      <c r="N40" s="135">
        <v>56</v>
      </c>
      <c r="O40" s="136">
        <v>47</v>
      </c>
      <c r="P40" s="137">
        <v>9</v>
      </c>
      <c r="Q40" s="186">
        <v>91.01357142857141</v>
      </c>
    </row>
    <row r="41" spans="1:17" ht="15" customHeight="1" x14ac:dyDescent="0.15">
      <c r="A41" s="228"/>
      <c r="B41" s="231"/>
      <c r="C41" s="128">
        <f t="shared" si="2"/>
        <v>105</v>
      </c>
      <c r="D41" s="129" t="s">
        <v>136</v>
      </c>
      <c r="E41" s="130">
        <f t="shared" si="3"/>
        <v>110</v>
      </c>
      <c r="F41" s="131">
        <v>0</v>
      </c>
      <c r="G41" s="132">
        <v>1</v>
      </c>
      <c r="H41" s="132">
        <v>2</v>
      </c>
      <c r="I41" s="132">
        <v>17</v>
      </c>
      <c r="J41" s="132">
        <v>41</v>
      </c>
      <c r="K41" s="133">
        <v>67</v>
      </c>
      <c r="L41" s="132">
        <v>22</v>
      </c>
      <c r="M41" s="134">
        <v>0</v>
      </c>
      <c r="N41" s="135">
        <v>150</v>
      </c>
      <c r="O41" s="136">
        <v>128</v>
      </c>
      <c r="P41" s="137">
        <v>22</v>
      </c>
      <c r="Q41" s="186">
        <v>92.000326666666666</v>
      </c>
    </row>
    <row r="42" spans="1:17" ht="15" customHeight="1" x14ac:dyDescent="0.15">
      <c r="A42" s="228"/>
      <c r="B42" s="232"/>
      <c r="C42" s="140">
        <f t="shared" si="2"/>
        <v>100</v>
      </c>
      <c r="D42" s="141" t="s">
        <v>136</v>
      </c>
      <c r="E42" s="142">
        <f t="shared" si="3"/>
        <v>105</v>
      </c>
      <c r="F42" s="143">
        <v>0</v>
      </c>
      <c r="G42" s="144">
        <v>1</v>
      </c>
      <c r="H42" s="144">
        <v>8</v>
      </c>
      <c r="I42" s="144">
        <v>22</v>
      </c>
      <c r="J42" s="144">
        <v>68</v>
      </c>
      <c r="K42" s="145">
        <v>131</v>
      </c>
      <c r="L42" s="144">
        <v>30</v>
      </c>
      <c r="M42" s="146">
        <v>1</v>
      </c>
      <c r="N42" s="147">
        <v>261</v>
      </c>
      <c r="O42" s="148">
        <v>230</v>
      </c>
      <c r="P42" s="149">
        <v>31</v>
      </c>
      <c r="Q42" s="187">
        <v>91.975287356321815</v>
      </c>
    </row>
    <row r="43" spans="1:17" ht="15" customHeight="1" x14ac:dyDescent="0.15">
      <c r="A43" s="228"/>
      <c r="B43" s="233" t="s">
        <v>177</v>
      </c>
      <c r="C43" s="109">
        <f t="shared" si="2"/>
        <v>95</v>
      </c>
      <c r="D43" s="110" t="s">
        <v>136</v>
      </c>
      <c r="E43" s="111">
        <f t="shared" si="3"/>
        <v>100</v>
      </c>
      <c r="F43" s="120">
        <v>0</v>
      </c>
      <c r="G43" s="121">
        <v>1</v>
      </c>
      <c r="H43" s="121">
        <v>5</v>
      </c>
      <c r="I43" s="121">
        <v>23</v>
      </c>
      <c r="J43" s="121">
        <v>80</v>
      </c>
      <c r="K43" s="122">
        <v>157</v>
      </c>
      <c r="L43" s="121">
        <v>40</v>
      </c>
      <c r="M43" s="123">
        <v>2</v>
      </c>
      <c r="N43" s="124">
        <v>308</v>
      </c>
      <c r="O43" s="125">
        <v>266</v>
      </c>
      <c r="P43" s="126">
        <v>42</v>
      </c>
      <c r="Q43" s="188">
        <v>93.254351623376593</v>
      </c>
    </row>
    <row r="44" spans="1:17" ht="15" customHeight="1" x14ac:dyDescent="0.15">
      <c r="A44" s="228"/>
      <c r="B44" s="234"/>
      <c r="C44" s="128">
        <f t="shared" si="2"/>
        <v>90</v>
      </c>
      <c r="D44" s="129" t="s">
        <v>136</v>
      </c>
      <c r="E44" s="130">
        <f t="shared" si="3"/>
        <v>95</v>
      </c>
      <c r="F44" s="131">
        <v>0</v>
      </c>
      <c r="G44" s="132">
        <v>2</v>
      </c>
      <c r="H44" s="132">
        <v>7</v>
      </c>
      <c r="I44" s="132">
        <v>18</v>
      </c>
      <c r="J44" s="132">
        <v>63</v>
      </c>
      <c r="K44" s="133">
        <v>143</v>
      </c>
      <c r="L44" s="132">
        <v>21</v>
      </c>
      <c r="M44" s="134">
        <v>4</v>
      </c>
      <c r="N44" s="135">
        <v>258</v>
      </c>
      <c r="O44" s="136">
        <v>233</v>
      </c>
      <c r="P44" s="137">
        <v>25</v>
      </c>
      <c r="Q44" s="186">
        <v>92.55298449612404</v>
      </c>
    </row>
    <row r="45" spans="1:17" ht="15" customHeight="1" x14ac:dyDescent="0.15">
      <c r="A45" s="228"/>
      <c r="B45" s="234"/>
      <c r="C45" s="128">
        <f t="shared" si="2"/>
        <v>85</v>
      </c>
      <c r="D45" s="129" t="s">
        <v>136</v>
      </c>
      <c r="E45" s="130">
        <f t="shared" si="3"/>
        <v>90</v>
      </c>
      <c r="F45" s="131">
        <v>0</v>
      </c>
      <c r="G45" s="132">
        <v>1</v>
      </c>
      <c r="H45" s="132">
        <v>2</v>
      </c>
      <c r="I45" s="132">
        <v>7</v>
      </c>
      <c r="J45" s="132">
        <v>31</v>
      </c>
      <c r="K45" s="133">
        <v>74</v>
      </c>
      <c r="L45" s="132">
        <v>16</v>
      </c>
      <c r="M45" s="134">
        <v>1</v>
      </c>
      <c r="N45" s="135">
        <v>132</v>
      </c>
      <c r="O45" s="136">
        <v>115</v>
      </c>
      <c r="P45" s="137">
        <v>17</v>
      </c>
      <c r="Q45" s="186">
        <v>93.565303030303042</v>
      </c>
    </row>
    <row r="46" spans="1:17" ht="15" customHeight="1" x14ac:dyDescent="0.15">
      <c r="A46" s="228"/>
      <c r="B46" s="234"/>
      <c r="C46" s="128">
        <f t="shared" si="2"/>
        <v>80</v>
      </c>
      <c r="D46" s="129" t="s">
        <v>136</v>
      </c>
      <c r="E46" s="130">
        <f t="shared" si="3"/>
        <v>85</v>
      </c>
      <c r="F46" s="131">
        <v>0</v>
      </c>
      <c r="G46" s="132">
        <v>0</v>
      </c>
      <c r="H46" s="132">
        <v>0</v>
      </c>
      <c r="I46" s="132">
        <v>4</v>
      </c>
      <c r="J46" s="132">
        <v>20</v>
      </c>
      <c r="K46" s="133">
        <v>42</v>
      </c>
      <c r="L46" s="132">
        <v>7</v>
      </c>
      <c r="M46" s="134">
        <v>2</v>
      </c>
      <c r="N46" s="135">
        <v>75</v>
      </c>
      <c r="O46" s="136">
        <v>66</v>
      </c>
      <c r="P46" s="137">
        <v>9</v>
      </c>
      <c r="Q46" s="185">
        <v>94.278533333333328</v>
      </c>
    </row>
    <row r="47" spans="1:17" ht="15" customHeight="1" thickBot="1" x14ac:dyDescent="0.2">
      <c r="A47" s="228"/>
      <c r="B47" s="234"/>
      <c r="C47" s="128"/>
      <c r="D47" s="129" t="s">
        <v>136</v>
      </c>
      <c r="E47" s="130">
        <f>C46</f>
        <v>80</v>
      </c>
      <c r="F47" s="131">
        <v>0</v>
      </c>
      <c r="G47" s="132">
        <v>0</v>
      </c>
      <c r="H47" s="132">
        <v>0</v>
      </c>
      <c r="I47" s="132">
        <v>5</v>
      </c>
      <c r="J47" s="132">
        <v>13</v>
      </c>
      <c r="K47" s="133">
        <v>24</v>
      </c>
      <c r="L47" s="132">
        <v>8</v>
      </c>
      <c r="M47" s="134">
        <v>1</v>
      </c>
      <c r="N47" s="135">
        <v>51</v>
      </c>
      <c r="O47" s="136">
        <v>42</v>
      </c>
      <c r="P47" s="137">
        <v>9</v>
      </c>
      <c r="Q47" s="185">
        <v>94.495686274509794</v>
      </c>
    </row>
    <row r="48" spans="1:17" ht="15" customHeight="1" thickTop="1" x14ac:dyDescent="0.15">
      <c r="A48" s="228"/>
      <c r="B48" s="151" t="s">
        <v>170</v>
      </c>
      <c r="C48" s="152"/>
      <c r="D48" s="152"/>
      <c r="E48" s="153"/>
      <c r="F48" s="154">
        <v>0</v>
      </c>
      <c r="G48" s="155">
        <v>8</v>
      </c>
      <c r="H48" s="155">
        <v>31</v>
      </c>
      <c r="I48" s="155">
        <v>113</v>
      </c>
      <c r="J48" s="155">
        <v>366</v>
      </c>
      <c r="K48" s="156">
        <v>687</v>
      </c>
      <c r="L48" s="155">
        <v>164</v>
      </c>
      <c r="M48" s="157">
        <v>13</v>
      </c>
      <c r="N48" s="158">
        <v>1382</v>
      </c>
      <c r="O48" s="159">
        <v>1205</v>
      </c>
      <c r="P48" s="160">
        <v>177</v>
      </c>
      <c r="Q48" s="161"/>
    </row>
    <row r="49" spans="1:17" ht="15" customHeight="1" x14ac:dyDescent="0.15">
      <c r="A49" s="228"/>
      <c r="B49" s="162" t="s">
        <v>178</v>
      </c>
      <c r="C49" s="163"/>
      <c r="D49" s="163"/>
      <c r="E49" s="164"/>
      <c r="F49" s="165">
        <v>0</v>
      </c>
      <c r="G49" s="166">
        <v>4</v>
      </c>
      <c r="H49" s="166">
        <v>17</v>
      </c>
      <c r="I49" s="166">
        <v>56</v>
      </c>
      <c r="J49" s="166">
        <v>159</v>
      </c>
      <c r="K49" s="167">
        <v>247</v>
      </c>
      <c r="L49" s="166">
        <v>72</v>
      </c>
      <c r="M49" s="168">
        <v>3</v>
      </c>
      <c r="N49" s="169">
        <v>558</v>
      </c>
      <c r="O49" s="170">
        <v>483</v>
      </c>
      <c r="P49" s="171">
        <v>75</v>
      </c>
      <c r="Q49" s="172"/>
    </row>
    <row r="50" spans="1:17" ht="15" customHeight="1" thickBot="1" x14ac:dyDescent="0.2">
      <c r="A50" s="229"/>
      <c r="B50" s="173" t="s">
        <v>179</v>
      </c>
      <c r="C50" s="174"/>
      <c r="D50" s="174"/>
      <c r="E50" s="175"/>
      <c r="F50" s="176">
        <v>0</v>
      </c>
      <c r="G50" s="177">
        <v>4</v>
      </c>
      <c r="H50" s="177">
        <v>14</v>
      </c>
      <c r="I50" s="177">
        <v>57</v>
      </c>
      <c r="J50" s="177">
        <v>207</v>
      </c>
      <c r="K50" s="178">
        <v>440</v>
      </c>
      <c r="L50" s="177">
        <v>92</v>
      </c>
      <c r="M50" s="179">
        <v>10</v>
      </c>
      <c r="N50" s="180">
        <v>824</v>
      </c>
      <c r="O50" s="181">
        <v>722</v>
      </c>
      <c r="P50" s="182">
        <v>102</v>
      </c>
      <c r="Q50" s="183"/>
    </row>
    <row r="53" spans="1:17" x14ac:dyDescent="0.15">
      <c r="A53" s="93" t="s">
        <v>184</v>
      </c>
    </row>
    <row r="54" spans="1:17" x14ac:dyDescent="0.15">
      <c r="A54" s="93" t="s">
        <v>183</v>
      </c>
    </row>
  </sheetData>
  <mergeCells count="10">
    <mergeCell ref="A31:A50"/>
    <mergeCell ref="B32:B42"/>
    <mergeCell ref="B43:B47"/>
    <mergeCell ref="F4:P4"/>
    <mergeCell ref="Q4:Q5"/>
    <mergeCell ref="A6:A25"/>
    <mergeCell ref="B7:B17"/>
    <mergeCell ref="B18:B22"/>
    <mergeCell ref="F29:P29"/>
    <mergeCell ref="Q29:Q30"/>
  </mergeCells>
  <phoneticPr fontId="10"/>
  <pageMargins left="0.59055118110236227" right="0.59055118110236227" top="0.59055118110236227" bottom="0.59055118110236227" header="0" footer="0"/>
  <pageSetup paperSize="9" scale="59" orientation="landscape"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ADD166A-BF80-4ADA-9D4D-D083280A7EF3}">
  <sheetPr>
    <pageSetUpPr fitToPage="1"/>
  </sheetPr>
  <dimension ref="A1:P52"/>
  <sheetViews>
    <sheetView showGridLines="0" view="pageBreakPreview" zoomScaleNormal="100" zoomScaleSheetLayoutView="100" workbookViewId="0"/>
  </sheetViews>
  <sheetFormatPr defaultRowHeight="13.5" x14ac:dyDescent="0.15"/>
  <cols>
    <col min="1" max="1" width="3.625" style="93" customWidth="1"/>
    <col min="2" max="2" width="6.625" style="93" customWidth="1"/>
    <col min="3" max="3" width="3.375" style="93" bestFit="1" customWidth="1"/>
    <col min="4" max="4" width="6.625" style="93" customWidth="1"/>
    <col min="5" max="13" width="8.625" style="93" customWidth="1"/>
    <col min="14" max="16" width="9" style="93"/>
    <col min="17" max="17" width="3.625" style="93" customWidth="1"/>
    <col min="18" max="32" width="5.625" style="93" customWidth="1"/>
    <col min="33" max="33" width="3.625" style="93" customWidth="1"/>
    <col min="34" max="16384" width="9" style="93"/>
  </cols>
  <sheetData>
    <row r="1" spans="1:16" ht="18.75" x14ac:dyDescent="0.15">
      <c r="A1" s="92" t="s">
        <v>180</v>
      </c>
    </row>
    <row r="3" spans="1:16" ht="18" thickBot="1" x14ac:dyDescent="0.2">
      <c r="A3" s="94" t="s">
        <v>137</v>
      </c>
    </row>
    <row r="4" spans="1:16" ht="13.5" customHeight="1" x14ac:dyDescent="0.15">
      <c r="A4" s="95"/>
      <c r="B4" s="96"/>
      <c r="C4" s="96"/>
      <c r="D4" s="97"/>
      <c r="E4" s="235" t="s">
        <v>168</v>
      </c>
      <c r="F4" s="236"/>
      <c r="G4" s="236"/>
      <c r="H4" s="236"/>
      <c r="I4" s="236"/>
      <c r="J4" s="236"/>
      <c r="K4" s="236"/>
      <c r="L4" s="236"/>
      <c r="M4" s="236"/>
      <c r="N4" s="236"/>
      <c r="O4" s="237"/>
      <c r="P4" s="238" t="s">
        <v>169</v>
      </c>
    </row>
    <row r="5" spans="1:16" ht="40.5" x14ac:dyDescent="0.15">
      <c r="A5" s="98"/>
      <c r="B5" s="99"/>
      <c r="C5" s="99"/>
      <c r="D5" s="100"/>
      <c r="E5" s="101" t="s">
        <v>127</v>
      </c>
      <c r="F5" s="102" t="s">
        <v>128</v>
      </c>
      <c r="G5" s="102" t="s">
        <v>129</v>
      </c>
      <c r="H5" s="102" t="s">
        <v>130</v>
      </c>
      <c r="I5" s="102" t="s">
        <v>131</v>
      </c>
      <c r="J5" s="103" t="s">
        <v>132</v>
      </c>
      <c r="K5" s="102" t="s">
        <v>133</v>
      </c>
      <c r="L5" s="104" t="s">
        <v>134</v>
      </c>
      <c r="M5" s="105" t="s">
        <v>170</v>
      </c>
      <c r="N5" s="106" t="s">
        <v>171</v>
      </c>
      <c r="O5" s="107" t="s">
        <v>172</v>
      </c>
      <c r="P5" s="239"/>
    </row>
    <row r="6" spans="1:16" ht="15" customHeight="1" x14ac:dyDescent="0.15">
      <c r="A6" s="227" t="s">
        <v>181</v>
      </c>
      <c r="B6" s="109" t="s">
        <v>174</v>
      </c>
      <c r="C6" s="110"/>
      <c r="D6" s="111" t="s">
        <v>175</v>
      </c>
      <c r="E6" s="112"/>
      <c r="F6" s="113"/>
      <c r="G6" s="113"/>
      <c r="H6" s="113"/>
      <c r="I6" s="113"/>
      <c r="J6" s="114"/>
      <c r="K6" s="113"/>
      <c r="L6" s="115"/>
      <c r="M6" s="116"/>
      <c r="N6" s="117"/>
      <c r="O6" s="118"/>
      <c r="P6" s="119" t="s">
        <v>135</v>
      </c>
    </row>
    <row r="7" spans="1:16" ht="15" customHeight="1" x14ac:dyDescent="0.15">
      <c r="A7" s="228"/>
      <c r="B7" s="109">
        <v>300</v>
      </c>
      <c r="C7" s="110" t="s">
        <v>136</v>
      </c>
      <c r="D7" s="111"/>
      <c r="E7" s="120">
        <v>0</v>
      </c>
      <c r="F7" s="121">
        <v>1</v>
      </c>
      <c r="G7" s="121">
        <v>6</v>
      </c>
      <c r="H7" s="121">
        <v>1</v>
      </c>
      <c r="I7" s="121">
        <v>6</v>
      </c>
      <c r="J7" s="122">
        <v>9</v>
      </c>
      <c r="K7" s="121">
        <v>1</v>
      </c>
      <c r="L7" s="123">
        <v>0</v>
      </c>
      <c r="M7" s="124">
        <v>24</v>
      </c>
      <c r="N7" s="125">
        <v>23</v>
      </c>
      <c r="O7" s="126">
        <v>1</v>
      </c>
      <c r="P7" s="127">
        <v>84.34708333333333</v>
      </c>
    </row>
    <row r="8" spans="1:16" ht="15" customHeight="1" x14ac:dyDescent="0.15">
      <c r="A8" s="228"/>
      <c r="B8" s="128">
        <f>B7-20</f>
        <v>280</v>
      </c>
      <c r="C8" s="129" t="s">
        <v>136</v>
      </c>
      <c r="D8" s="130">
        <f>B7</f>
        <v>300</v>
      </c>
      <c r="E8" s="131">
        <v>0</v>
      </c>
      <c r="F8" s="132">
        <v>1</v>
      </c>
      <c r="G8" s="132">
        <v>0</v>
      </c>
      <c r="H8" s="132">
        <v>0</v>
      </c>
      <c r="I8" s="132">
        <v>3</v>
      </c>
      <c r="J8" s="133">
        <v>5</v>
      </c>
      <c r="K8" s="132">
        <v>1</v>
      </c>
      <c r="L8" s="134">
        <v>0</v>
      </c>
      <c r="M8" s="135">
        <v>10</v>
      </c>
      <c r="N8" s="136">
        <v>9</v>
      </c>
      <c r="O8" s="137">
        <v>1</v>
      </c>
      <c r="P8" s="138">
        <v>90.162000000000006</v>
      </c>
    </row>
    <row r="9" spans="1:16" ht="15" customHeight="1" x14ac:dyDescent="0.15">
      <c r="A9" s="228"/>
      <c r="B9" s="128">
        <f t="shared" ref="B9:B21" si="0">B8-20</f>
        <v>260</v>
      </c>
      <c r="C9" s="129" t="s">
        <v>136</v>
      </c>
      <c r="D9" s="130">
        <f t="shared" ref="D9:D21" si="1">B8</f>
        <v>280</v>
      </c>
      <c r="E9" s="131">
        <v>0</v>
      </c>
      <c r="F9" s="132">
        <v>0</v>
      </c>
      <c r="G9" s="132">
        <v>0</v>
      </c>
      <c r="H9" s="132">
        <v>2</v>
      </c>
      <c r="I9" s="132">
        <v>1</v>
      </c>
      <c r="J9" s="133">
        <v>3</v>
      </c>
      <c r="K9" s="132">
        <v>0</v>
      </c>
      <c r="L9" s="134">
        <v>0</v>
      </c>
      <c r="M9" s="135">
        <v>6</v>
      </c>
      <c r="N9" s="136">
        <v>6</v>
      </c>
      <c r="O9" s="137">
        <v>0</v>
      </c>
      <c r="P9" s="138">
        <v>90.166666666666671</v>
      </c>
    </row>
    <row r="10" spans="1:16" ht="15" customHeight="1" x14ac:dyDescent="0.15">
      <c r="A10" s="228"/>
      <c r="B10" s="128">
        <f t="shared" si="0"/>
        <v>240</v>
      </c>
      <c r="C10" s="129" t="s">
        <v>136</v>
      </c>
      <c r="D10" s="130">
        <f t="shared" si="1"/>
        <v>260</v>
      </c>
      <c r="E10" s="131">
        <v>0</v>
      </c>
      <c r="F10" s="132">
        <v>0</v>
      </c>
      <c r="G10" s="132">
        <v>0</v>
      </c>
      <c r="H10" s="132">
        <v>1</v>
      </c>
      <c r="I10" s="132">
        <v>7</v>
      </c>
      <c r="J10" s="133">
        <v>3</v>
      </c>
      <c r="K10" s="132">
        <v>0</v>
      </c>
      <c r="L10" s="134">
        <v>0</v>
      </c>
      <c r="M10" s="135">
        <v>11</v>
      </c>
      <c r="N10" s="136">
        <v>11</v>
      </c>
      <c r="O10" s="137">
        <v>0</v>
      </c>
      <c r="P10" s="138">
        <v>89.145454545454541</v>
      </c>
    </row>
    <row r="11" spans="1:16" ht="15" customHeight="1" x14ac:dyDescent="0.15">
      <c r="A11" s="228"/>
      <c r="B11" s="128">
        <f t="shared" si="0"/>
        <v>220</v>
      </c>
      <c r="C11" s="129" t="s">
        <v>136</v>
      </c>
      <c r="D11" s="130">
        <f t="shared" si="1"/>
        <v>240</v>
      </c>
      <c r="E11" s="131">
        <v>0</v>
      </c>
      <c r="F11" s="132">
        <v>0</v>
      </c>
      <c r="G11" s="132">
        <v>1</v>
      </c>
      <c r="H11" s="132">
        <v>7</v>
      </c>
      <c r="I11" s="132">
        <v>4</v>
      </c>
      <c r="J11" s="133">
        <v>3</v>
      </c>
      <c r="K11" s="132">
        <v>0</v>
      </c>
      <c r="L11" s="134">
        <v>0</v>
      </c>
      <c r="M11" s="135">
        <v>15</v>
      </c>
      <c r="N11" s="136">
        <v>15</v>
      </c>
      <c r="O11" s="137">
        <v>0</v>
      </c>
      <c r="P11" s="138">
        <v>83.012</v>
      </c>
    </row>
    <row r="12" spans="1:16" ht="15" customHeight="1" x14ac:dyDescent="0.15">
      <c r="A12" s="228"/>
      <c r="B12" s="128">
        <f t="shared" si="0"/>
        <v>200</v>
      </c>
      <c r="C12" s="129" t="s">
        <v>136</v>
      </c>
      <c r="D12" s="130">
        <f t="shared" si="1"/>
        <v>220</v>
      </c>
      <c r="E12" s="131">
        <v>0</v>
      </c>
      <c r="F12" s="132">
        <v>1</v>
      </c>
      <c r="G12" s="132">
        <v>0</v>
      </c>
      <c r="H12" s="132">
        <v>3</v>
      </c>
      <c r="I12" s="132">
        <v>6</v>
      </c>
      <c r="J12" s="133">
        <v>9</v>
      </c>
      <c r="K12" s="132">
        <v>0</v>
      </c>
      <c r="L12" s="134">
        <v>0</v>
      </c>
      <c r="M12" s="135">
        <v>19</v>
      </c>
      <c r="N12" s="136">
        <v>19</v>
      </c>
      <c r="O12" s="137">
        <v>0</v>
      </c>
      <c r="P12" s="138">
        <v>88.026842105263171</v>
      </c>
    </row>
    <row r="13" spans="1:16" ht="15" customHeight="1" x14ac:dyDescent="0.15">
      <c r="A13" s="228"/>
      <c r="B13" s="128">
        <f t="shared" si="0"/>
        <v>180</v>
      </c>
      <c r="C13" s="129" t="s">
        <v>136</v>
      </c>
      <c r="D13" s="130">
        <f t="shared" si="1"/>
        <v>200</v>
      </c>
      <c r="E13" s="131">
        <v>0</v>
      </c>
      <c r="F13" s="132">
        <v>0</v>
      </c>
      <c r="G13" s="132">
        <v>1</v>
      </c>
      <c r="H13" s="132">
        <v>3</v>
      </c>
      <c r="I13" s="132">
        <v>14</v>
      </c>
      <c r="J13" s="133">
        <v>20</v>
      </c>
      <c r="K13" s="132">
        <v>0</v>
      </c>
      <c r="L13" s="134">
        <v>0</v>
      </c>
      <c r="M13" s="135">
        <v>38</v>
      </c>
      <c r="N13" s="136">
        <v>38</v>
      </c>
      <c r="O13" s="137">
        <v>0</v>
      </c>
      <c r="P13" s="138">
        <v>90.227368421052645</v>
      </c>
    </row>
    <row r="14" spans="1:16" ht="15" customHeight="1" x14ac:dyDescent="0.15">
      <c r="A14" s="228"/>
      <c r="B14" s="128">
        <f t="shared" si="0"/>
        <v>160</v>
      </c>
      <c r="C14" s="129" t="s">
        <v>136</v>
      </c>
      <c r="D14" s="130">
        <f t="shared" si="1"/>
        <v>180</v>
      </c>
      <c r="E14" s="131">
        <v>0</v>
      </c>
      <c r="F14" s="132">
        <v>0</v>
      </c>
      <c r="G14" s="132">
        <v>2</v>
      </c>
      <c r="H14" s="132">
        <v>5</v>
      </c>
      <c r="I14" s="132">
        <v>19</v>
      </c>
      <c r="J14" s="133">
        <v>27</v>
      </c>
      <c r="K14" s="132">
        <v>2</v>
      </c>
      <c r="L14" s="134">
        <v>0</v>
      </c>
      <c r="M14" s="135">
        <v>55</v>
      </c>
      <c r="N14" s="136">
        <v>53</v>
      </c>
      <c r="O14" s="137">
        <v>2</v>
      </c>
      <c r="P14" s="138">
        <v>90.575272727272733</v>
      </c>
    </row>
    <row r="15" spans="1:16" ht="15" customHeight="1" x14ac:dyDescent="0.15">
      <c r="A15" s="228"/>
      <c r="B15" s="128">
        <f t="shared" si="0"/>
        <v>140</v>
      </c>
      <c r="C15" s="129" t="s">
        <v>136</v>
      </c>
      <c r="D15" s="130">
        <f t="shared" si="1"/>
        <v>160</v>
      </c>
      <c r="E15" s="131">
        <v>0</v>
      </c>
      <c r="F15" s="132">
        <v>1</v>
      </c>
      <c r="G15" s="132">
        <v>4</v>
      </c>
      <c r="H15" s="132">
        <v>6</v>
      </c>
      <c r="I15" s="132">
        <v>28</v>
      </c>
      <c r="J15" s="133">
        <v>32</v>
      </c>
      <c r="K15" s="132">
        <v>5</v>
      </c>
      <c r="L15" s="134">
        <v>0</v>
      </c>
      <c r="M15" s="135">
        <v>76</v>
      </c>
      <c r="N15" s="136">
        <v>71</v>
      </c>
      <c r="O15" s="137">
        <v>5</v>
      </c>
      <c r="P15" s="138">
        <v>89.698157894736838</v>
      </c>
    </row>
    <row r="16" spans="1:16" ht="15" customHeight="1" x14ac:dyDescent="0.15">
      <c r="A16" s="228"/>
      <c r="B16" s="128">
        <f t="shared" si="0"/>
        <v>120</v>
      </c>
      <c r="C16" s="129" t="s">
        <v>136</v>
      </c>
      <c r="D16" s="130">
        <f t="shared" si="1"/>
        <v>140</v>
      </c>
      <c r="E16" s="131">
        <v>0</v>
      </c>
      <c r="F16" s="132">
        <v>0</v>
      </c>
      <c r="G16" s="132">
        <v>4</v>
      </c>
      <c r="H16" s="132">
        <v>15</v>
      </c>
      <c r="I16" s="132">
        <v>40</v>
      </c>
      <c r="J16" s="133">
        <v>56</v>
      </c>
      <c r="K16" s="132">
        <v>8</v>
      </c>
      <c r="L16" s="134">
        <v>0</v>
      </c>
      <c r="M16" s="135">
        <v>123</v>
      </c>
      <c r="N16" s="136">
        <v>115</v>
      </c>
      <c r="O16" s="137">
        <v>8</v>
      </c>
      <c r="P16" s="138">
        <v>90.554715447154479</v>
      </c>
    </row>
    <row r="17" spans="1:16" ht="15" customHeight="1" x14ac:dyDescent="0.15">
      <c r="A17" s="228"/>
      <c r="B17" s="128">
        <f t="shared" si="0"/>
        <v>100</v>
      </c>
      <c r="C17" s="129" t="s">
        <v>136</v>
      </c>
      <c r="D17" s="130">
        <f t="shared" si="1"/>
        <v>120</v>
      </c>
      <c r="E17" s="131">
        <v>0</v>
      </c>
      <c r="F17" s="132">
        <v>0</v>
      </c>
      <c r="G17" s="132">
        <v>5</v>
      </c>
      <c r="H17" s="132">
        <v>18</v>
      </c>
      <c r="I17" s="132">
        <v>59</v>
      </c>
      <c r="J17" s="133">
        <v>60</v>
      </c>
      <c r="K17" s="132">
        <v>15</v>
      </c>
      <c r="L17" s="134">
        <v>0</v>
      </c>
      <c r="M17" s="135">
        <v>157</v>
      </c>
      <c r="N17" s="136">
        <v>142</v>
      </c>
      <c r="O17" s="137">
        <v>15</v>
      </c>
      <c r="P17" s="138">
        <v>90.813949044585996</v>
      </c>
    </row>
    <row r="18" spans="1:16" ht="15" customHeight="1" x14ac:dyDescent="0.15">
      <c r="A18" s="228"/>
      <c r="B18" s="128">
        <f t="shared" si="0"/>
        <v>80</v>
      </c>
      <c r="C18" s="129" t="s">
        <v>136</v>
      </c>
      <c r="D18" s="130">
        <f t="shared" si="1"/>
        <v>100</v>
      </c>
      <c r="E18" s="131">
        <v>0</v>
      </c>
      <c r="F18" s="132">
        <v>0</v>
      </c>
      <c r="G18" s="132">
        <v>3</v>
      </c>
      <c r="H18" s="132">
        <v>24</v>
      </c>
      <c r="I18" s="132">
        <v>59</v>
      </c>
      <c r="J18" s="133">
        <v>112</v>
      </c>
      <c r="K18" s="132">
        <v>18</v>
      </c>
      <c r="L18" s="134">
        <v>2</v>
      </c>
      <c r="M18" s="135">
        <v>218</v>
      </c>
      <c r="N18" s="136">
        <v>198</v>
      </c>
      <c r="O18" s="137">
        <v>20</v>
      </c>
      <c r="P18" s="138">
        <v>91.890366972477068</v>
      </c>
    </row>
    <row r="19" spans="1:16" ht="15" customHeight="1" x14ac:dyDescent="0.15">
      <c r="A19" s="228"/>
      <c r="B19" s="128">
        <f t="shared" si="0"/>
        <v>60</v>
      </c>
      <c r="C19" s="129" t="s">
        <v>136</v>
      </c>
      <c r="D19" s="130">
        <f t="shared" si="1"/>
        <v>80</v>
      </c>
      <c r="E19" s="131">
        <v>0</v>
      </c>
      <c r="F19" s="132">
        <v>2</v>
      </c>
      <c r="G19" s="132">
        <v>3</v>
      </c>
      <c r="H19" s="132">
        <v>14</v>
      </c>
      <c r="I19" s="132">
        <v>73</v>
      </c>
      <c r="J19" s="133">
        <v>137</v>
      </c>
      <c r="K19" s="132">
        <v>30</v>
      </c>
      <c r="L19" s="134">
        <v>2</v>
      </c>
      <c r="M19" s="135">
        <v>261</v>
      </c>
      <c r="N19" s="136">
        <v>229</v>
      </c>
      <c r="O19" s="137">
        <v>32</v>
      </c>
      <c r="P19" s="139">
        <v>93.237088122605343</v>
      </c>
    </row>
    <row r="20" spans="1:16" ht="15" customHeight="1" x14ac:dyDescent="0.15">
      <c r="A20" s="228"/>
      <c r="B20" s="128">
        <f t="shared" si="0"/>
        <v>40</v>
      </c>
      <c r="C20" s="129" t="s">
        <v>136</v>
      </c>
      <c r="D20" s="130">
        <f t="shared" si="1"/>
        <v>60</v>
      </c>
      <c r="E20" s="131">
        <v>0</v>
      </c>
      <c r="F20" s="132">
        <v>0</v>
      </c>
      <c r="G20" s="132">
        <v>3</v>
      </c>
      <c r="H20" s="132">
        <v>13</v>
      </c>
      <c r="I20" s="132">
        <v>40</v>
      </c>
      <c r="J20" s="133">
        <v>123</v>
      </c>
      <c r="K20" s="132">
        <v>25</v>
      </c>
      <c r="L20" s="134">
        <v>5</v>
      </c>
      <c r="M20" s="135">
        <v>209</v>
      </c>
      <c r="N20" s="136">
        <v>179</v>
      </c>
      <c r="O20" s="137">
        <v>30</v>
      </c>
      <c r="P20" s="139">
        <v>94.38133971291866</v>
      </c>
    </row>
    <row r="21" spans="1:16" ht="15" customHeight="1" x14ac:dyDescent="0.15">
      <c r="A21" s="228"/>
      <c r="B21" s="128">
        <f t="shared" si="0"/>
        <v>20</v>
      </c>
      <c r="C21" s="129" t="s">
        <v>136</v>
      </c>
      <c r="D21" s="130">
        <f t="shared" si="1"/>
        <v>40</v>
      </c>
      <c r="E21" s="131">
        <v>1</v>
      </c>
      <c r="F21" s="132">
        <v>0</v>
      </c>
      <c r="G21" s="132">
        <v>1</v>
      </c>
      <c r="H21" s="132">
        <v>7</v>
      </c>
      <c r="I21" s="132">
        <v>16</v>
      </c>
      <c r="J21" s="133">
        <v>54</v>
      </c>
      <c r="K21" s="132">
        <v>35</v>
      </c>
      <c r="L21" s="134">
        <v>1</v>
      </c>
      <c r="M21" s="135">
        <v>115</v>
      </c>
      <c r="N21" s="136">
        <v>79</v>
      </c>
      <c r="O21" s="137">
        <v>36</v>
      </c>
      <c r="P21" s="139">
        <v>96.442260869565217</v>
      </c>
    </row>
    <row r="22" spans="1:16" ht="15" customHeight="1" thickBot="1" x14ac:dyDescent="0.2">
      <c r="A22" s="228"/>
      <c r="B22" s="128"/>
      <c r="C22" s="129" t="s">
        <v>136</v>
      </c>
      <c r="D22" s="130">
        <f>B21</f>
        <v>20</v>
      </c>
      <c r="E22" s="131">
        <v>0</v>
      </c>
      <c r="F22" s="132">
        <v>0</v>
      </c>
      <c r="G22" s="132">
        <v>0</v>
      </c>
      <c r="H22" s="132">
        <v>2</v>
      </c>
      <c r="I22" s="132">
        <v>2</v>
      </c>
      <c r="J22" s="133">
        <v>16</v>
      </c>
      <c r="K22" s="132">
        <v>21</v>
      </c>
      <c r="L22" s="134">
        <v>1</v>
      </c>
      <c r="M22" s="135">
        <v>42</v>
      </c>
      <c r="N22" s="136">
        <v>20</v>
      </c>
      <c r="O22" s="137">
        <v>22</v>
      </c>
      <c r="P22" s="139">
        <v>99.213095238095235</v>
      </c>
    </row>
    <row r="23" spans="1:16" ht="15" customHeight="1" thickTop="1" x14ac:dyDescent="0.15">
      <c r="A23" s="228"/>
      <c r="B23" s="189" t="s">
        <v>170</v>
      </c>
      <c r="C23" s="190"/>
      <c r="D23" s="191"/>
      <c r="E23" s="192">
        <v>1</v>
      </c>
      <c r="F23" s="193">
        <v>6</v>
      </c>
      <c r="G23" s="193">
        <v>33</v>
      </c>
      <c r="H23" s="193">
        <v>121</v>
      </c>
      <c r="I23" s="193">
        <v>377</v>
      </c>
      <c r="J23" s="194">
        <v>669</v>
      </c>
      <c r="K23" s="193">
        <v>161</v>
      </c>
      <c r="L23" s="195">
        <v>11</v>
      </c>
      <c r="M23" s="196">
        <v>1379</v>
      </c>
      <c r="N23" s="197">
        <v>1207</v>
      </c>
      <c r="O23" s="198">
        <v>172</v>
      </c>
      <c r="P23" s="161"/>
    </row>
    <row r="24" spans="1:16" ht="15" customHeight="1" thickBot="1" x14ac:dyDescent="0.2">
      <c r="A24" s="199" t="s">
        <v>182</v>
      </c>
      <c r="B24" s="174"/>
      <c r="C24" s="174"/>
      <c r="D24" s="175"/>
      <c r="E24" s="176">
        <v>0</v>
      </c>
      <c r="F24" s="177">
        <v>2</v>
      </c>
      <c r="G24" s="177">
        <v>6</v>
      </c>
      <c r="H24" s="177">
        <v>26</v>
      </c>
      <c r="I24" s="177">
        <v>90</v>
      </c>
      <c r="J24" s="178">
        <v>177</v>
      </c>
      <c r="K24" s="177">
        <v>27</v>
      </c>
      <c r="L24" s="179">
        <v>3</v>
      </c>
      <c r="M24" s="180">
        <v>331</v>
      </c>
      <c r="N24" s="181">
        <v>301</v>
      </c>
      <c r="O24" s="182">
        <v>30</v>
      </c>
      <c r="P24" s="183"/>
    </row>
    <row r="25" spans="1:16" ht="15" customHeight="1" x14ac:dyDescent="0.15"/>
    <row r="27" spans="1:16" ht="18" thickBot="1" x14ac:dyDescent="0.2">
      <c r="A27" s="94" t="s">
        <v>185</v>
      </c>
    </row>
    <row r="28" spans="1:16" ht="13.5" customHeight="1" x14ac:dyDescent="0.15">
      <c r="A28" s="95"/>
      <c r="B28" s="96"/>
      <c r="C28" s="96"/>
      <c r="D28" s="97"/>
      <c r="E28" s="235" t="s">
        <v>168</v>
      </c>
      <c r="F28" s="236"/>
      <c r="G28" s="236"/>
      <c r="H28" s="236"/>
      <c r="I28" s="236"/>
      <c r="J28" s="236"/>
      <c r="K28" s="236"/>
      <c r="L28" s="236"/>
      <c r="M28" s="236"/>
      <c r="N28" s="236"/>
      <c r="O28" s="237"/>
      <c r="P28" s="238" t="s">
        <v>169</v>
      </c>
    </row>
    <row r="29" spans="1:16" ht="40.5" x14ac:dyDescent="0.15">
      <c r="A29" s="98"/>
      <c r="B29" s="99"/>
      <c r="C29" s="99"/>
      <c r="D29" s="100"/>
      <c r="E29" s="101" t="s">
        <v>127</v>
      </c>
      <c r="F29" s="102" t="s">
        <v>128</v>
      </c>
      <c r="G29" s="102" t="s">
        <v>129</v>
      </c>
      <c r="H29" s="102" t="s">
        <v>130</v>
      </c>
      <c r="I29" s="102" t="s">
        <v>131</v>
      </c>
      <c r="J29" s="103" t="s">
        <v>132</v>
      </c>
      <c r="K29" s="102" t="s">
        <v>133</v>
      </c>
      <c r="L29" s="104" t="s">
        <v>134</v>
      </c>
      <c r="M29" s="105" t="s">
        <v>170</v>
      </c>
      <c r="N29" s="106" t="s">
        <v>171</v>
      </c>
      <c r="O29" s="107" t="s">
        <v>172</v>
      </c>
      <c r="P29" s="239"/>
    </row>
    <row r="30" spans="1:16" ht="15" customHeight="1" x14ac:dyDescent="0.15">
      <c r="A30" s="227" t="s">
        <v>181</v>
      </c>
      <c r="B30" s="109" t="s">
        <v>174</v>
      </c>
      <c r="C30" s="110"/>
      <c r="D30" s="111" t="s">
        <v>175</v>
      </c>
      <c r="E30" s="112"/>
      <c r="F30" s="113"/>
      <c r="G30" s="113"/>
      <c r="H30" s="113"/>
      <c r="I30" s="113"/>
      <c r="J30" s="114"/>
      <c r="K30" s="113"/>
      <c r="L30" s="115"/>
      <c r="M30" s="116"/>
      <c r="N30" s="117"/>
      <c r="O30" s="118"/>
      <c r="P30" s="119" t="s">
        <v>135</v>
      </c>
    </row>
    <row r="31" spans="1:16" ht="15" customHeight="1" x14ac:dyDescent="0.15">
      <c r="A31" s="228"/>
      <c r="B31" s="109">
        <v>300</v>
      </c>
      <c r="C31" s="110" t="s">
        <v>136</v>
      </c>
      <c r="D31" s="111"/>
      <c r="E31" s="120">
        <v>0</v>
      </c>
      <c r="F31" s="121">
        <v>2</v>
      </c>
      <c r="G31" s="121">
        <v>5</v>
      </c>
      <c r="H31" s="121">
        <v>3</v>
      </c>
      <c r="I31" s="121">
        <v>8</v>
      </c>
      <c r="J31" s="122">
        <v>13</v>
      </c>
      <c r="K31" s="121">
        <v>1</v>
      </c>
      <c r="L31" s="123">
        <v>0</v>
      </c>
      <c r="M31" s="124">
        <v>32</v>
      </c>
      <c r="N31" s="125">
        <v>31</v>
      </c>
      <c r="O31" s="126">
        <v>1</v>
      </c>
      <c r="P31" s="127">
        <v>86.050937499999989</v>
      </c>
    </row>
    <row r="32" spans="1:16" ht="15" customHeight="1" x14ac:dyDescent="0.15">
      <c r="A32" s="228"/>
      <c r="B32" s="128">
        <f>B31-20</f>
        <v>280</v>
      </c>
      <c r="C32" s="129" t="s">
        <v>136</v>
      </c>
      <c r="D32" s="130">
        <f>B31</f>
        <v>300</v>
      </c>
      <c r="E32" s="131">
        <v>0</v>
      </c>
      <c r="F32" s="132">
        <v>0</v>
      </c>
      <c r="G32" s="132">
        <v>0</v>
      </c>
      <c r="H32" s="132">
        <v>0</v>
      </c>
      <c r="I32" s="132">
        <v>4</v>
      </c>
      <c r="J32" s="133">
        <v>3</v>
      </c>
      <c r="K32" s="132">
        <v>1</v>
      </c>
      <c r="L32" s="134">
        <v>0</v>
      </c>
      <c r="M32" s="135">
        <v>8</v>
      </c>
      <c r="N32" s="136">
        <v>7</v>
      </c>
      <c r="O32" s="137">
        <v>1</v>
      </c>
      <c r="P32" s="138">
        <v>91.5</v>
      </c>
    </row>
    <row r="33" spans="1:16" ht="15" customHeight="1" x14ac:dyDescent="0.15">
      <c r="A33" s="228"/>
      <c r="B33" s="128">
        <f t="shared" ref="B33:B45" si="2">B32-20</f>
        <v>260</v>
      </c>
      <c r="C33" s="129" t="s">
        <v>136</v>
      </c>
      <c r="D33" s="130">
        <f t="shared" ref="D33:D45" si="3">B32</f>
        <v>280</v>
      </c>
      <c r="E33" s="131">
        <v>0</v>
      </c>
      <c r="F33" s="132">
        <v>0</v>
      </c>
      <c r="G33" s="132">
        <v>0</v>
      </c>
      <c r="H33" s="132">
        <v>2</v>
      </c>
      <c r="I33" s="132">
        <v>2</v>
      </c>
      <c r="J33" s="133">
        <v>3</v>
      </c>
      <c r="K33" s="132">
        <v>0</v>
      </c>
      <c r="L33" s="134">
        <v>0</v>
      </c>
      <c r="M33" s="135">
        <v>7</v>
      </c>
      <c r="N33" s="136">
        <v>7</v>
      </c>
      <c r="O33" s="137">
        <v>0</v>
      </c>
      <c r="P33" s="138">
        <v>89.757142857142853</v>
      </c>
    </row>
    <row r="34" spans="1:16" ht="15" customHeight="1" x14ac:dyDescent="0.15">
      <c r="A34" s="228"/>
      <c r="B34" s="128">
        <f t="shared" si="2"/>
        <v>240</v>
      </c>
      <c r="C34" s="129" t="s">
        <v>136</v>
      </c>
      <c r="D34" s="130">
        <f t="shared" si="3"/>
        <v>260</v>
      </c>
      <c r="E34" s="131">
        <v>0</v>
      </c>
      <c r="F34" s="132">
        <v>0</v>
      </c>
      <c r="G34" s="132">
        <v>0</v>
      </c>
      <c r="H34" s="132">
        <v>2</v>
      </c>
      <c r="I34" s="132">
        <v>9</v>
      </c>
      <c r="J34" s="133">
        <v>6</v>
      </c>
      <c r="K34" s="132">
        <v>0</v>
      </c>
      <c r="L34" s="134">
        <v>0</v>
      </c>
      <c r="M34" s="135">
        <v>17</v>
      </c>
      <c r="N34" s="136">
        <v>17</v>
      </c>
      <c r="O34" s="137">
        <v>0</v>
      </c>
      <c r="P34" s="138">
        <v>88.832352941176481</v>
      </c>
    </row>
    <row r="35" spans="1:16" ht="15" customHeight="1" x14ac:dyDescent="0.15">
      <c r="A35" s="228"/>
      <c r="B35" s="128">
        <f t="shared" si="2"/>
        <v>220</v>
      </c>
      <c r="C35" s="129" t="s">
        <v>136</v>
      </c>
      <c r="D35" s="130">
        <f t="shared" si="3"/>
        <v>240</v>
      </c>
      <c r="E35" s="131">
        <v>0</v>
      </c>
      <c r="F35" s="132">
        <v>1</v>
      </c>
      <c r="G35" s="132">
        <v>1</v>
      </c>
      <c r="H35" s="132">
        <v>2</v>
      </c>
      <c r="I35" s="132">
        <v>4</v>
      </c>
      <c r="J35" s="133">
        <v>7</v>
      </c>
      <c r="K35" s="132">
        <v>0</v>
      </c>
      <c r="L35" s="134">
        <v>0</v>
      </c>
      <c r="M35" s="135">
        <v>15</v>
      </c>
      <c r="N35" s="136">
        <v>15</v>
      </c>
      <c r="O35" s="137">
        <v>0</v>
      </c>
      <c r="P35" s="138">
        <v>86.686666666666667</v>
      </c>
    </row>
    <row r="36" spans="1:16" ht="15" customHeight="1" x14ac:dyDescent="0.15">
      <c r="A36" s="228"/>
      <c r="B36" s="128">
        <f t="shared" si="2"/>
        <v>200</v>
      </c>
      <c r="C36" s="129" t="s">
        <v>136</v>
      </c>
      <c r="D36" s="130">
        <f t="shared" si="3"/>
        <v>220</v>
      </c>
      <c r="E36" s="131">
        <v>0</v>
      </c>
      <c r="F36" s="132">
        <v>0</v>
      </c>
      <c r="G36" s="132">
        <v>2</v>
      </c>
      <c r="H36" s="132">
        <v>3</v>
      </c>
      <c r="I36" s="132">
        <v>5</v>
      </c>
      <c r="J36" s="133">
        <v>9</v>
      </c>
      <c r="K36" s="132">
        <v>0</v>
      </c>
      <c r="L36" s="134">
        <v>0</v>
      </c>
      <c r="M36" s="135">
        <v>19</v>
      </c>
      <c r="N36" s="136">
        <v>19</v>
      </c>
      <c r="O36" s="137">
        <v>0</v>
      </c>
      <c r="P36" s="138">
        <v>87.045263157894738</v>
      </c>
    </row>
    <row r="37" spans="1:16" ht="15" customHeight="1" x14ac:dyDescent="0.15">
      <c r="A37" s="228"/>
      <c r="B37" s="128">
        <f t="shared" si="2"/>
        <v>180</v>
      </c>
      <c r="C37" s="129" t="s">
        <v>136</v>
      </c>
      <c r="D37" s="130">
        <f t="shared" si="3"/>
        <v>200</v>
      </c>
      <c r="E37" s="131">
        <v>0</v>
      </c>
      <c r="F37" s="132">
        <v>0</v>
      </c>
      <c r="G37" s="132">
        <v>0</v>
      </c>
      <c r="H37" s="132">
        <v>7</v>
      </c>
      <c r="I37" s="132">
        <v>13</v>
      </c>
      <c r="J37" s="133">
        <v>14</v>
      </c>
      <c r="K37" s="132">
        <v>2</v>
      </c>
      <c r="L37" s="134">
        <v>0</v>
      </c>
      <c r="M37" s="135">
        <v>36</v>
      </c>
      <c r="N37" s="136">
        <v>34</v>
      </c>
      <c r="O37" s="137">
        <v>2</v>
      </c>
      <c r="P37" s="138">
        <v>89.762777777777785</v>
      </c>
    </row>
    <row r="38" spans="1:16" ht="15" customHeight="1" x14ac:dyDescent="0.15">
      <c r="A38" s="228"/>
      <c r="B38" s="128">
        <f t="shared" si="2"/>
        <v>160</v>
      </c>
      <c r="C38" s="129" t="s">
        <v>136</v>
      </c>
      <c r="D38" s="130">
        <f t="shared" si="3"/>
        <v>180</v>
      </c>
      <c r="E38" s="131">
        <v>0</v>
      </c>
      <c r="F38" s="132">
        <v>1</v>
      </c>
      <c r="G38" s="132">
        <v>4</v>
      </c>
      <c r="H38" s="132">
        <v>6</v>
      </c>
      <c r="I38" s="132">
        <v>20</v>
      </c>
      <c r="J38" s="133">
        <v>35</v>
      </c>
      <c r="K38" s="132">
        <v>5</v>
      </c>
      <c r="L38" s="134">
        <v>0</v>
      </c>
      <c r="M38" s="135">
        <v>71</v>
      </c>
      <c r="N38" s="136">
        <v>66</v>
      </c>
      <c r="O38" s="137">
        <v>5</v>
      </c>
      <c r="P38" s="138">
        <v>90.478591549295771</v>
      </c>
    </row>
    <row r="39" spans="1:16" ht="15" customHeight="1" x14ac:dyDescent="0.15">
      <c r="A39" s="228"/>
      <c r="B39" s="128">
        <f t="shared" si="2"/>
        <v>140</v>
      </c>
      <c r="C39" s="129" t="s">
        <v>136</v>
      </c>
      <c r="D39" s="130">
        <f t="shared" si="3"/>
        <v>160</v>
      </c>
      <c r="E39" s="131">
        <v>0</v>
      </c>
      <c r="F39" s="132">
        <v>0</v>
      </c>
      <c r="G39" s="132">
        <v>3</v>
      </c>
      <c r="H39" s="132">
        <v>6</v>
      </c>
      <c r="I39" s="132">
        <v>30</v>
      </c>
      <c r="J39" s="133">
        <v>51</v>
      </c>
      <c r="K39" s="132">
        <v>6</v>
      </c>
      <c r="L39" s="134">
        <v>0</v>
      </c>
      <c r="M39" s="135">
        <v>96</v>
      </c>
      <c r="N39" s="136">
        <v>90</v>
      </c>
      <c r="O39" s="137">
        <v>6</v>
      </c>
      <c r="P39" s="138">
        <v>91.536773958333313</v>
      </c>
    </row>
    <row r="40" spans="1:16" ht="15" customHeight="1" x14ac:dyDescent="0.15">
      <c r="A40" s="228"/>
      <c r="B40" s="128">
        <f t="shared" si="2"/>
        <v>120</v>
      </c>
      <c r="C40" s="129" t="s">
        <v>136</v>
      </c>
      <c r="D40" s="130">
        <f t="shared" si="3"/>
        <v>140</v>
      </c>
      <c r="E40" s="131">
        <v>0</v>
      </c>
      <c r="F40" s="132">
        <v>1</v>
      </c>
      <c r="G40" s="132">
        <v>3</v>
      </c>
      <c r="H40" s="132">
        <v>14</v>
      </c>
      <c r="I40" s="132">
        <v>41</v>
      </c>
      <c r="J40" s="133">
        <v>44</v>
      </c>
      <c r="K40" s="132">
        <v>11</v>
      </c>
      <c r="L40" s="134">
        <v>0</v>
      </c>
      <c r="M40" s="135">
        <v>114</v>
      </c>
      <c r="N40" s="136">
        <v>103</v>
      </c>
      <c r="O40" s="137">
        <v>11</v>
      </c>
      <c r="P40" s="138">
        <v>90.222894736842107</v>
      </c>
    </row>
    <row r="41" spans="1:16" ht="15" customHeight="1" x14ac:dyDescent="0.15">
      <c r="A41" s="228"/>
      <c r="B41" s="128">
        <f t="shared" si="2"/>
        <v>100</v>
      </c>
      <c r="C41" s="129" t="s">
        <v>136</v>
      </c>
      <c r="D41" s="130">
        <f t="shared" si="3"/>
        <v>120</v>
      </c>
      <c r="E41" s="131">
        <v>0</v>
      </c>
      <c r="F41" s="132">
        <v>0</v>
      </c>
      <c r="G41" s="132">
        <v>3</v>
      </c>
      <c r="H41" s="132">
        <v>21</v>
      </c>
      <c r="I41" s="132">
        <v>48</v>
      </c>
      <c r="J41" s="133">
        <v>78</v>
      </c>
      <c r="K41" s="132">
        <v>13</v>
      </c>
      <c r="L41" s="134">
        <v>3</v>
      </c>
      <c r="M41" s="135">
        <v>166</v>
      </c>
      <c r="N41" s="136">
        <v>150</v>
      </c>
      <c r="O41" s="137">
        <v>16</v>
      </c>
      <c r="P41" s="138">
        <v>91.837951807228933</v>
      </c>
    </row>
    <row r="42" spans="1:16" ht="15" customHeight="1" x14ac:dyDescent="0.15">
      <c r="A42" s="228"/>
      <c r="B42" s="128">
        <f t="shared" si="2"/>
        <v>80</v>
      </c>
      <c r="C42" s="129" t="s">
        <v>136</v>
      </c>
      <c r="D42" s="130">
        <f t="shared" si="3"/>
        <v>100</v>
      </c>
      <c r="E42" s="131">
        <v>0</v>
      </c>
      <c r="F42" s="132">
        <v>0</v>
      </c>
      <c r="G42" s="132">
        <v>3</v>
      </c>
      <c r="H42" s="132">
        <v>15</v>
      </c>
      <c r="I42" s="132">
        <v>55</v>
      </c>
      <c r="J42" s="133">
        <v>113</v>
      </c>
      <c r="K42" s="132">
        <v>15</v>
      </c>
      <c r="L42" s="134">
        <v>0</v>
      </c>
      <c r="M42" s="135">
        <v>201</v>
      </c>
      <c r="N42" s="136">
        <v>186</v>
      </c>
      <c r="O42" s="137">
        <v>15</v>
      </c>
      <c r="P42" s="138">
        <v>92.172587064676577</v>
      </c>
    </row>
    <row r="43" spans="1:16" ht="15" customHeight="1" x14ac:dyDescent="0.15">
      <c r="A43" s="228"/>
      <c r="B43" s="128">
        <f t="shared" si="2"/>
        <v>60</v>
      </c>
      <c r="C43" s="129" t="s">
        <v>136</v>
      </c>
      <c r="D43" s="130">
        <f t="shared" si="3"/>
        <v>80</v>
      </c>
      <c r="E43" s="131">
        <v>0</v>
      </c>
      <c r="F43" s="132">
        <v>1</v>
      </c>
      <c r="G43" s="132">
        <v>3</v>
      </c>
      <c r="H43" s="132">
        <v>11</v>
      </c>
      <c r="I43" s="132">
        <v>69</v>
      </c>
      <c r="J43" s="133">
        <v>127</v>
      </c>
      <c r="K43" s="132">
        <v>30</v>
      </c>
      <c r="L43" s="134">
        <v>2</v>
      </c>
      <c r="M43" s="135">
        <v>243</v>
      </c>
      <c r="N43" s="136">
        <v>211</v>
      </c>
      <c r="O43" s="137">
        <v>32</v>
      </c>
      <c r="P43" s="139">
        <v>93.598148148148141</v>
      </c>
    </row>
    <row r="44" spans="1:16" ht="15" customHeight="1" x14ac:dyDescent="0.15">
      <c r="A44" s="228"/>
      <c r="B44" s="128">
        <f t="shared" si="2"/>
        <v>40</v>
      </c>
      <c r="C44" s="129" t="s">
        <v>136</v>
      </c>
      <c r="D44" s="130">
        <f t="shared" si="3"/>
        <v>60</v>
      </c>
      <c r="E44" s="131">
        <v>0</v>
      </c>
      <c r="F44" s="132">
        <v>1</v>
      </c>
      <c r="G44" s="132">
        <v>4</v>
      </c>
      <c r="H44" s="132">
        <v>15</v>
      </c>
      <c r="I44" s="132">
        <v>40</v>
      </c>
      <c r="J44" s="133">
        <v>115</v>
      </c>
      <c r="K44" s="132">
        <v>25</v>
      </c>
      <c r="L44" s="134">
        <v>4</v>
      </c>
      <c r="M44" s="135">
        <v>204</v>
      </c>
      <c r="N44" s="136">
        <v>175</v>
      </c>
      <c r="O44" s="137">
        <v>29</v>
      </c>
      <c r="P44" s="139">
        <v>94.002789215686278</v>
      </c>
    </row>
    <row r="45" spans="1:16" ht="15" customHeight="1" x14ac:dyDescent="0.15">
      <c r="A45" s="228"/>
      <c r="B45" s="128">
        <f t="shared" si="2"/>
        <v>20</v>
      </c>
      <c r="C45" s="129" t="s">
        <v>136</v>
      </c>
      <c r="D45" s="130">
        <f t="shared" si="3"/>
        <v>40</v>
      </c>
      <c r="E45" s="131">
        <v>0</v>
      </c>
      <c r="F45" s="132">
        <v>1</v>
      </c>
      <c r="G45" s="132">
        <v>0</v>
      </c>
      <c r="H45" s="132">
        <v>4</v>
      </c>
      <c r="I45" s="132">
        <v>15</v>
      </c>
      <c r="J45" s="133">
        <v>47</v>
      </c>
      <c r="K45" s="132">
        <v>42</v>
      </c>
      <c r="L45" s="134">
        <v>2</v>
      </c>
      <c r="M45" s="135">
        <v>111</v>
      </c>
      <c r="N45" s="136">
        <v>67</v>
      </c>
      <c r="O45" s="137">
        <v>44</v>
      </c>
      <c r="P45" s="139">
        <v>97.531981981981957</v>
      </c>
    </row>
    <row r="46" spans="1:16" ht="15" customHeight="1" thickBot="1" x14ac:dyDescent="0.2">
      <c r="A46" s="228"/>
      <c r="B46" s="128"/>
      <c r="C46" s="129" t="s">
        <v>136</v>
      </c>
      <c r="D46" s="130">
        <f>B45</f>
        <v>20</v>
      </c>
      <c r="E46" s="131">
        <v>0</v>
      </c>
      <c r="F46" s="132">
        <v>0</v>
      </c>
      <c r="G46" s="132">
        <v>0</v>
      </c>
      <c r="H46" s="132">
        <v>1</v>
      </c>
      <c r="I46" s="132">
        <v>3</v>
      </c>
      <c r="J46" s="133">
        <v>19</v>
      </c>
      <c r="K46" s="132">
        <v>13</v>
      </c>
      <c r="L46" s="134">
        <v>2</v>
      </c>
      <c r="M46" s="135">
        <v>38</v>
      </c>
      <c r="N46" s="136">
        <v>23</v>
      </c>
      <c r="O46" s="137">
        <v>15</v>
      </c>
      <c r="P46" s="138">
        <v>98.897631578947369</v>
      </c>
    </row>
    <row r="47" spans="1:16" ht="15" customHeight="1" thickTop="1" x14ac:dyDescent="0.15">
      <c r="A47" s="228"/>
      <c r="B47" s="189" t="s">
        <v>170</v>
      </c>
      <c r="C47" s="190"/>
      <c r="D47" s="191"/>
      <c r="E47" s="192">
        <v>0</v>
      </c>
      <c r="F47" s="193">
        <v>8</v>
      </c>
      <c r="G47" s="193">
        <v>31</v>
      </c>
      <c r="H47" s="193">
        <v>112</v>
      </c>
      <c r="I47" s="193">
        <v>366</v>
      </c>
      <c r="J47" s="194">
        <v>684</v>
      </c>
      <c r="K47" s="193">
        <v>164</v>
      </c>
      <c r="L47" s="195">
        <v>13</v>
      </c>
      <c r="M47" s="196">
        <v>1378</v>
      </c>
      <c r="N47" s="197">
        <v>1201</v>
      </c>
      <c r="O47" s="198">
        <v>177</v>
      </c>
      <c r="P47" s="161"/>
    </row>
    <row r="48" spans="1:16" ht="15" customHeight="1" thickBot="1" x14ac:dyDescent="0.2">
      <c r="A48" s="199" t="s">
        <v>182</v>
      </c>
      <c r="B48" s="174"/>
      <c r="C48" s="174"/>
      <c r="D48" s="175"/>
      <c r="E48" s="176">
        <v>0</v>
      </c>
      <c r="F48" s="177">
        <v>2</v>
      </c>
      <c r="G48" s="177">
        <v>6</v>
      </c>
      <c r="H48" s="177">
        <v>23</v>
      </c>
      <c r="I48" s="177">
        <v>75</v>
      </c>
      <c r="J48" s="178">
        <v>178</v>
      </c>
      <c r="K48" s="177">
        <v>23</v>
      </c>
      <c r="L48" s="179">
        <v>2</v>
      </c>
      <c r="M48" s="180">
        <v>309</v>
      </c>
      <c r="N48" s="181">
        <v>284</v>
      </c>
      <c r="O48" s="182">
        <v>25</v>
      </c>
      <c r="P48" s="183"/>
    </row>
    <row r="49" spans="1:1" ht="15" customHeight="1" x14ac:dyDescent="0.15"/>
    <row r="51" spans="1:1" x14ac:dyDescent="0.15">
      <c r="A51" s="93" t="s">
        <v>184</v>
      </c>
    </row>
    <row r="52" spans="1:1" x14ac:dyDescent="0.15">
      <c r="A52" s="93" t="s">
        <v>186</v>
      </c>
    </row>
  </sheetData>
  <mergeCells count="6">
    <mergeCell ref="A30:A47"/>
    <mergeCell ref="E4:O4"/>
    <mergeCell ref="P4:P5"/>
    <mergeCell ref="A6:A23"/>
    <mergeCell ref="E28:O28"/>
    <mergeCell ref="P28:P29"/>
  </mergeCells>
  <phoneticPr fontId="10"/>
  <pageMargins left="0.59055118110236227" right="0.59055118110236227" top="0.59055118110236227" bottom="0.59055118110236227" header="0" footer="0"/>
  <pageSetup paperSize="9" scale="63" orientation="landscape"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7</vt:i4>
      </vt:variant>
      <vt:variant>
        <vt:lpstr>名前付き一覧</vt:lpstr>
      </vt:variant>
      <vt:variant>
        <vt:i4>5</vt:i4>
      </vt:variant>
    </vt:vector>
  </HeadingPairs>
  <TitlesOfParts>
    <vt:vector size="12" baseType="lpstr">
      <vt:lpstr>表紙</vt:lpstr>
      <vt:lpstr>収支R3</vt:lpstr>
      <vt:lpstr>収支R4速報</vt:lpstr>
      <vt:lpstr>適用給付R3</vt:lpstr>
      <vt:lpstr>適用給付R4速報</vt:lpstr>
      <vt:lpstr>参考１</vt:lpstr>
      <vt:lpstr>参考２</vt:lpstr>
      <vt:lpstr>収支R3!Print_Area</vt:lpstr>
      <vt:lpstr>収支R4速報!Print_Area</vt:lpstr>
      <vt:lpstr>適用給付R3!Print_Area</vt:lpstr>
      <vt:lpstr>適用給付R4速報!Print_Area</vt:lpstr>
      <vt:lpstr>表紙!Print_Area</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2023-11-24T01:47:32Z</dcterms:created>
  <dcterms:modified xsi:type="dcterms:W3CDTF">2024-01-22T07:57:14Z</dcterms:modified>
</cp:coreProperties>
</file>