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1C734F86-7B36-4E40-8BA3-A82AD5222B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0" i="1" l="1"/>
  <c r="U30" i="1"/>
  <c r="V25" i="1"/>
  <c r="U25" i="1"/>
  <c r="V20" i="1"/>
  <c r="U20" i="1"/>
  <c r="V15" i="1"/>
  <c r="U15" i="1"/>
  <c r="V10" i="1"/>
  <c r="U10" i="1"/>
  <c r="V5" i="1"/>
  <c r="U5" i="1"/>
  <c r="P65" i="1"/>
  <c r="O65" i="1"/>
  <c r="P60" i="1"/>
  <c r="O60" i="1"/>
  <c r="P55" i="1"/>
  <c r="O55" i="1"/>
  <c r="P50" i="1"/>
  <c r="O50" i="1"/>
  <c r="P45" i="1"/>
  <c r="O45" i="1"/>
  <c r="P40" i="1"/>
  <c r="O40" i="1"/>
  <c r="P35" i="1"/>
  <c r="O35" i="1"/>
  <c r="P30" i="1"/>
  <c r="O30" i="1"/>
  <c r="P25" i="1"/>
  <c r="O25" i="1"/>
  <c r="P20" i="1"/>
  <c r="O20" i="1"/>
  <c r="P15" i="1"/>
  <c r="O15" i="1"/>
  <c r="P10" i="1"/>
  <c r="O10" i="1"/>
  <c r="P5" i="1"/>
  <c r="O5" i="1"/>
  <c r="K65" i="1"/>
  <c r="J65" i="1"/>
  <c r="K60" i="1"/>
  <c r="J60" i="1"/>
  <c r="K55" i="1"/>
  <c r="J55" i="1"/>
  <c r="K50" i="1"/>
  <c r="J50" i="1"/>
  <c r="K45" i="1"/>
  <c r="J45" i="1"/>
  <c r="K40" i="1"/>
  <c r="J40" i="1"/>
  <c r="K35" i="1"/>
  <c r="J35" i="1"/>
  <c r="K30" i="1"/>
  <c r="J30" i="1"/>
  <c r="K25" i="1"/>
  <c r="J25" i="1"/>
  <c r="K20" i="1"/>
  <c r="J20" i="1"/>
  <c r="K15" i="1"/>
  <c r="J15" i="1"/>
  <c r="K10" i="1"/>
  <c r="J10" i="1"/>
  <c r="K5" i="1"/>
  <c r="J5" i="1"/>
  <c r="E65" i="1"/>
  <c r="D65" i="1"/>
  <c r="E60" i="1"/>
  <c r="D60" i="1"/>
  <c r="E55" i="1"/>
  <c r="D55" i="1"/>
  <c r="E50" i="1"/>
  <c r="D50" i="1"/>
  <c r="E45" i="1"/>
  <c r="D45" i="1"/>
  <c r="E40" i="1"/>
  <c r="D40" i="1"/>
  <c r="E35" i="1"/>
  <c r="D35" i="1"/>
  <c r="E30" i="1"/>
  <c r="D30" i="1"/>
  <c r="N67" i="1" l="1"/>
  <c r="I67" i="1"/>
  <c r="C67" i="1"/>
  <c r="N66" i="1"/>
  <c r="I66" i="1"/>
  <c r="C66" i="1"/>
  <c r="N62" i="1"/>
  <c r="I62" i="1"/>
  <c r="C62" i="1"/>
  <c r="N61" i="1"/>
  <c r="I61" i="1"/>
  <c r="C61" i="1"/>
  <c r="N57" i="1"/>
  <c r="I57" i="1"/>
  <c r="C57" i="1"/>
  <c r="N56" i="1"/>
  <c r="I56" i="1"/>
  <c r="C56" i="1"/>
  <c r="N52" i="1"/>
  <c r="I52" i="1"/>
  <c r="C52" i="1"/>
  <c r="N51" i="1"/>
  <c r="I51" i="1"/>
  <c r="C51" i="1"/>
  <c r="N47" i="1"/>
  <c r="I47" i="1"/>
  <c r="C47" i="1"/>
  <c r="N46" i="1"/>
  <c r="I46" i="1"/>
  <c r="C46" i="1"/>
  <c r="N42" i="1"/>
  <c r="I42" i="1"/>
  <c r="C42" i="1"/>
  <c r="N41" i="1"/>
  <c r="I41" i="1"/>
  <c r="C41" i="1"/>
  <c r="N37" i="1"/>
  <c r="I37" i="1"/>
  <c r="C37" i="1"/>
  <c r="N36" i="1"/>
  <c r="I36" i="1"/>
  <c r="C36" i="1"/>
  <c r="T32" i="1"/>
  <c r="N32" i="1"/>
  <c r="I32" i="1"/>
  <c r="C32" i="1"/>
  <c r="T31" i="1"/>
  <c r="N31" i="1"/>
  <c r="I31" i="1"/>
  <c r="C31" i="1"/>
  <c r="T27" i="1"/>
  <c r="N27" i="1"/>
  <c r="I27" i="1"/>
  <c r="C27" i="1"/>
  <c r="T26" i="1"/>
  <c r="N26" i="1"/>
  <c r="I26" i="1"/>
  <c r="T22" i="1"/>
  <c r="N22" i="1"/>
  <c r="I22" i="1"/>
  <c r="T21" i="1"/>
  <c r="N21" i="1"/>
  <c r="I21" i="1"/>
  <c r="T17" i="1"/>
  <c r="N17" i="1"/>
  <c r="I17" i="1"/>
  <c r="T16" i="1"/>
  <c r="N16" i="1"/>
  <c r="I16" i="1"/>
  <c r="T12" i="1"/>
  <c r="N12" i="1"/>
  <c r="I12" i="1"/>
  <c r="T11" i="1"/>
  <c r="N11" i="1"/>
  <c r="I11" i="1"/>
  <c r="T7" i="1"/>
  <c r="N7" i="1"/>
  <c r="I7" i="1"/>
  <c r="T6" i="1"/>
  <c r="N6" i="1"/>
  <c r="I6" i="1"/>
  <c r="C26" i="1" l="1"/>
  <c r="E25" i="1"/>
  <c r="D25" i="1"/>
  <c r="C22" i="1"/>
  <c r="C21" i="1"/>
  <c r="E20" i="1"/>
  <c r="D20" i="1"/>
  <c r="C17" i="1"/>
  <c r="C16" i="1"/>
  <c r="E15" i="1"/>
  <c r="D15" i="1"/>
  <c r="C12" i="1"/>
  <c r="C11" i="1"/>
  <c r="E10" i="1"/>
  <c r="D10" i="1"/>
  <c r="C7" i="1"/>
  <c r="C6" i="1"/>
  <c r="E5" i="1"/>
  <c r="D5" i="1"/>
</calcChain>
</file>

<file path=xl/sharedStrings.xml><?xml version="1.0" encoding="utf-8"?>
<sst xmlns="http://schemas.openxmlformats.org/spreadsheetml/2006/main" count="145" uniqueCount="63">
  <si>
    <t>都道府県</t>
    <rPh sb="0" eb="4">
      <t>トドウフケン</t>
    </rPh>
    <phoneticPr fontId="1"/>
  </si>
  <si>
    <t>種別</t>
    <rPh sb="0" eb="2">
      <t>シュベツ</t>
    </rPh>
    <phoneticPr fontId="1"/>
  </si>
  <si>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</si>
  <si>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</si>
  <si>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</si>
  <si>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船　　舶　　乗　　降　　人　　員　　表</t>
  </si>
  <si>
    <t>第２表</t>
    <rPh sb="0" eb="1">
      <t>ダイ</t>
    </rPh>
    <rPh sb="2" eb="3">
      <t>ヒョウ</t>
    </rPh>
    <phoneticPr fontId="1"/>
  </si>
  <si>
    <t>船　　舶　　乗　　降　　人　　員　　表</t>
    <rPh sb="15" eb="16">
      <t>イン</t>
    </rPh>
    <phoneticPr fontId="1"/>
  </si>
  <si>
    <t>第　　　2　　　表</t>
    <phoneticPr fontId="1"/>
  </si>
  <si>
    <t>総計</t>
  </si>
  <si>
    <t>計</t>
  </si>
  <si>
    <t>重要港湾計</t>
  </si>
  <si>
    <t>地方港湾計</t>
  </si>
  <si>
    <t>国際戦略港湾計</t>
    <phoneticPr fontId="1"/>
  </si>
  <si>
    <t>国際拠点港湾計</t>
    <phoneticPr fontId="1"/>
  </si>
  <si>
    <t>外</t>
    <rPh sb="0" eb="1">
      <t>ソト</t>
    </rPh>
    <phoneticPr fontId="1"/>
  </si>
  <si>
    <t>内</t>
    <rPh sb="0" eb="1">
      <t>ウチ</t>
    </rPh>
    <phoneticPr fontId="1"/>
  </si>
  <si>
    <t>第２表</t>
    <phoneticPr fontId="1"/>
  </si>
  <si>
    <t>［注］　種別欄の 「外」 とは外国航路を、 「内」 とは内国航路をいう。</t>
    <rPh sb="1" eb="2">
      <t>チュウ</t>
    </rPh>
    <rPh sb="4" eb="6">
      <t>シュベツ</t>
    </rPh>
    <rPh sb="6" eb="7">
      <t>ラン</t>
    </rPh>
    <rPh sb="10" eb="11">
      <t>ソト</t>
    </rPh>
    <rPh sb="15" eb="17">
      <t>ガイコク</t>
    </rPh>
    <rPh sb="17" eb="19">
      <t>コウロ</t>
    </rPh>
    <rPh sb="23" eb="24">
      <t>ウチ</t>
    </rPh>
    <rPh sb="28" eb="30">
      <t>ナイコク</t>
    </rPh>
    <rPh sb="30" eb="32">
      <t>コウロ</t>
    </rPh>
    <phoneticPr fontId="1"/>
  </si>
  <si>
    <t>計</t>
    <phoneticPr fontId="1"/>
  </si>
  <si>
    <t>計</t>
    <phoneticPr fontId="1"/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</si>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</sst>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>
      <selection activeCell="B22" sqref="B22"/>
    </sheetView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4" t="s">
        <v>8</v>
      </c>
      <c r="B13" s="74"/>
      <c r="C13" s="74"/>
      <c r="D13" s="74"/>
      <c r="E13" s="74"/>
      <c r="F13" s="74"/>
      <c r="G13" s="74"/>
      <c r="H13" s="74"/>
      <c r="I13" s="74"/>
      <c r="J13" s="74"/>
    </row>
    <row r="17" spans="1:10" ht="22.5" x14ac:dyDescent="0.15">
      <c r="A17" s="73" t="s">
        <v>7</v>
      </c>
      <c r="B17" s="73"/>
      <c r="C17" s="73"/>
      <c r="D17" s="73"/>
      <c r="E17" s="73"/>
      <c r="F17" s="73"/>
      <c r="G17" s="73"/>
      <c r="H17" s="73"/>
      <c r="I17" s="73"/>
      <c r="J17" s="73"/>
    </row>
    <row r="21" spans="1:10" ht="15.75" customHeight="1" x14ac:dyDescent="0.15"/>
    <row r="22" spans="1:10" ht="15.75" customHeight="1" x14ac:dyDescent="0.15">
      <c r="B22" s="2" t="s">
        <v>18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zoomScale="115" zoomScaleNormal="100" zoomScaleSheetLayoutView="115" workbookViewId="0">
      <selection activeCell="A2" sqref="A2"/>
    </sheetView>
  </sheetViews>
  <sheetFormatPr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5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5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6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17</v>
      </c>
    </row>
    <row r="3" spans="1:22" s="19" customFormat="1" ht="26.25" customHeight="1" x14ac:dyDescent="0.15">
      <c r="A3" s="28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7"/>
      <c r="G3" s="15" t="s">
        <v>0</v>
      </c>
      <c r="H3" s="16" t="s">
        <v>1</v>
      </c>
      <c r="I3" s="16" t="s">
        <v>2</v>
      </c>
      <c r="J3" s="16" t="s">
        <v>3</v>
      </c>
      <c r="K3" s="18" t="s">
        <v>4</v>
      </c>
      <c r="L3" s="28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7"/>
      <c r="R3" s="15" t="s">
        <v>0</v>
      </c>
      <c r="S3" s="16" t="s">
        <v>1</v>
      </c>
      <c r="T3" s="16" t="s">
        <v>2</v>
      </c>
      <c r="U3" s="16" t="s">
        <v>3</v>
      </c>
      <c r="V3" s="18" t="s">
        <v>4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7" t="s">
        <v>9</v>
      </c>
      <c r="B5" s="38" t="s">
        <v>19</v>
      </c>
      <c r="C5" s="37">
        <v>67946073</v>
      </c>
      <c r="D5" s="37">
        <f>D6+D7</f>
        <v>34099291</v>
      </c>
      <c r="E5" s="37">
        <f>E6+E7</f>
        <v>33846782</v>
      </c>
      <c r="F5" s="41"/>
      <c r="G5" s="76" t="s">
        <v>31</v>
      </c>
      <c r="H5" s="42"/>
      <c r="I5" s="54"/>
      <c r="J5" s="54" t="str">
        <f>IF(I5&gt;0,J6+J7,"")</f>
        <v/>
      </c>
      <c r="K5" s="55" t="str">
        <f>IF(I5&gt;0,K6+K7,"")</f>
        <v/>
      </c>
      <c r="L5" s="79" t="s">
        <v>44</v>
      </c>
      <c r="M5" s="42" t="s">
        <v>10</v>
      </c>
      <c r="N5" s="54">
        <v>3496186</v>
      </c>
      <c r="O5" s="54">
        <f>IF(N5&gt;0,O6+O7,"")</f>
        <v>1722088</v>
      </c>
      <c r="P5" s="54">
        <f>IF(N5&gt;0,P6+P7,"")</f>
        <v>1774098</v>
      </c>
      <c r="Q5" s="51"/>
      <c r="R5" s="76" t="s">
        <v>57</v>
      </c>
      <c r="S5" s="42"/>
      <c r="T5" s="54"/>
      <c r="U5" s="54" t="str">
        <f>IF(T5&gt;0,U6+U7,"")</f>
        <v/>
      </c>
      <c r="V5" s="55" t="str">
        <f>IF(T5&gt;0,V6+V7,"")</f>
        <v/>
      </c>
    </row>
    <row r="6" spans="1:22" s="23" customFormat="1" ht="12.75" customHeight="1" x14ac:dyDescent="0.15">
      <c r="A6" s="77"/>
      <c r="B6" s="40" t="s">
        <v>15</v>
      </c>
      <c r="C6" s="37">
        <f>D6+E6</f>
        <v>9387</v>
      </c>
      <c r="D6" s="37">
        <v>5208</v>
      </c>
      <c r="E6" s="37">
        <v>4179</v>
      </c>
      <c r="F6" s="41"/>
      <c r="G6" s="76"/>
      <c r="H6" s="42" t="s">
        <v>23</v>
      </c>
      <c r="I6" s="54">
        <f>IF(OR(J6&gt;0,K6&gt;0),J6+K6,"")</f>
        <v>675769</v>
      </c>
      <c r="J6" s="54">
        <v>368845</v>
      </c>
      <c r="K6" s="55">
        <v>306924</v>
      </c>
      <c r="L6" s="79"/>
      <c r="M6" s="42" t="s">
        <v>22</v>
      </c>
      <c r="N6" s="54">
        <f>IF(OR(O6&gt;0,P6&gt;0),O6+P6,"")</f>
        <v>195</v>
      </c>
      <c r="O6" s="54">
        <v>179</v>
      </c>
      <c r="P6" s="54">
        <v>16</v>
      </c>
      <c r="Q6" s="51"/>
      <c r="R6" s="76"/>
      <c r="S6" s="42" t="s">
        <v>23</v>
      </c>
      <c r="T6" s="54">
        <f>IF(OR(U6&gt;0,V6&gt;0),U6+V6,"")</f>
        <v>5343403</v>
      </c>
      <c r="U6" s="54">
        <v>2664384</v>
      </c>
      <c r="V6" s="55">
        <v>2679019</v>
      </c>
    </row>
    <row r="7" spans="1:22" s="23" customFormat="1" ht="12.75" customHeight="1" x14ac:dyDescent="0.15">
      <c r="A7" s="77"/>
      <c r="B7" s="40" t="s">
        <v>16</v>
      </c>
      <c r="C7" s="37">
        <f>D7+E7</f>
        <v>67936686</v>
      </c>
      <c r="D7" s="37">
        <v>34094083</v>
      </c>
      <c r="E7" s="37">
        <v>33842603</v>
      </c>
      <c r="F7" s="41"/>
      <c r="G7" s="76"/>
      <c r="H7" s="42"/>
      <c r="I7" s="54" t="str">
        <f>IF(OR(J7&gt;0,K7&gt;0),J7+K7,"")</f>
        <v/>
      </c>
      <c r="J7" s="54"/>
      <c r="K7" s="55"/>
      <c r="L7" s="79"/>
      <c r="M7" s="42" t="s">
        <v>23</v>
      </c>
      <c r="N7" s="54">
        <f>IF(OR(O7&gt;0,P7&gt;0),O7+P7,"")</f>
        <v>3495991</v>
      </c>
      <c r="O7" s="54">
        <v>1721909</v>
      </c>
      <c r="P7" s="54">
        <v>1774082</v>
      </c>
      <c r="Q7" s="51"/>
      <c r="R7" s="76"/>
      <c r="S7" s="42"/>
      <c r="T7" s="54" t="str">
        <f>IF(OR(U7&gt;0,V7&gt;0),U7+V7,"")</f>
        <v/>
      </c>
      <c r="U7" s="54"/>
      <c r="V7" s="55"/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78" t="s">
        <v>13</v>
      </c>
      <c r="B10" s="38" t="s">
        <v>20</v>
      </c>
      <c r="C10" s="37">
        <v>2517177</v>
      </c>
      <c r="D10" s="37">
        <f>D11+D12</f>
        <v>1245570</v>
      </c>
      <c r="E10" s="37">
        <f>E11+E12</f>
        <v>1271607</v>
      </c>
      <c r="F10" s="41"/>
      <c r="G10" s="76" t="s">
        <v>32</v>
      </c>
      <c r="H10" s="42"/>
      <c r="I10" s="54"/>
      <c r="J10" s="54" t="str">
        <f>IF(I10&gt;0,J11+J12,"")</f>
        <v/>
      </c>
      <c r="K10" s="55" t="str">
        <f>IF(I10&gt;0,K11+K12,"")</f>
        <v/>
      </c>
      <c r="L10" s="79" t="s">
        <v>45</v>
      </c>
      <c r="M10" s="42" t="s">
        <v>10</v>
      </c>
      <c r="N10" s="54">
        <v>236801</v>
      </c>
      <c r="O10" s="54">
        <f>IF(N10&gt;0,O11+O12,"")</f>
        <v>118664</v>
      </c>
      <c r="P10" s="54">
        <f>IF(N10&gt;0,P11+P12,"")</f>
        <v>118137</v>
      </c>
      <c r="Q10" s="51"/>
      <c r="R10" s="76" t="s">
        <v>58</v>
      </c>
      <c r="S10" s="42"/>
      <c r="T10" s="54"/>
      <c r="U10" s="54" t="str">
        <f>IF(T10&gt;0,U11+U12,"")</f>
        <v/>
      </c>
      <c r="V10" s="55" t="str">
        <f>IF(T10&gt;0,V11+V12,"")</f>
        <v/>
      </c>
    </row>
    <row r="11" spans="1:22" s="23" customFormat="1" ht="12.75" customHeight="1" x14ac:dyDescent="0.15">
      <c r="A11" s="78"/>
      <c r="B11" s="40" t="s">
        <v>15</v>
      </c>
      <c r="C11" s="37">
        <f>D11+E11</f>
        <v>1936</v>
      </c>
      <c r="D11" s="37">
        <v>1342</v>
      </c>
      <c r="E11" s="37">
        <v>594</v>
      </c>
      <c r="F11" s="41"/>
      <c r="G11" s="76"/>
      <c r="H11" s="42" t="s">
        <v>23</v>
      </c>
      <c r="I11" s="54">
        <f>IF(OR(J11&gt;0,K11&gt;0),J11+K11,"")</f>
        <v>1394902</v>
      </c>
      <c r="J11" s="54">
        <v>707204</v>
      </c>
      <c r="K11" s="55">
        <v>687698</v>
      </c>
      <c r="L11" s="79"/>
      <c r="M11" s="42" t="s">
        <v>22</v>
      </c>
      <c r="N11" s="54">
        <f>IF(OR(O11&gt;0,P11&gt;0),O11+P11,"")</f>
        <v>1596</v>
      </c>
      <c r="O11" s="54">
        <v>798</v>
      </c>
      <c r="P11" s="54">
        <v>798</v>
      </c>
      <c r="Q11" s="51"/>
      <c r="R11" s="76"/>
      <c r="S11" s="42" t="s">
        <v>23</v>
      </c>
      <c r="T11" s="54">
        <f>IF(OR(U11&gt;0,V11&gt;0),U11+V11,"")</f>
        <v>1600452</v>
      </c>
      <c r="U11" s="54">
        <v>793217</v>
      </c>
      <c r="V11" s="55">
        <v>807235</v>
      </c>
    </row>
    <row r="12" spans="1:22" s="23" customFormat="1" ht="12.75" customHeight="1" x14ac:dyDescent="0.15">
      <c r="A12" s="78"/>
      <c r="B12" s="40" t="s">
        <v>16</v>
      </c>
      <c r="C12" s="37">
        <f>D12+E12</f>
        <v>2515241</v>
      </c>
      <c r="D12" s="37">
        <v>1244228</v>
      </c>
      <c r="E12" s="37">
        <v>1271013</v>
      </c>
      <c r="F12" s="41"/>
      <c r="G12" s="76"/>
      <c r="H12" s="42"/>
      <c r="I12" s="54" t="str">
        <f>IF(OR(J12&gt;0,K12&gt;0),J12+K12,"")</f>
        <v/>
      </c>
      <c r="J12" s="54"/>
      <c r="K12" s="55"/>
      <c r="L12" s="79"/>
      <c r="M12" s="42" t="s">
        <v>23</v>
      </c>
      <c r="N12" s="54">
        <f>IF(OR(O12&gt;0,P12&gt;0),O12+P12,"")</f>
        <v>235205</v>
      </c>
      <c r="O12" s="54">
        <v>117866</v>
      </c>
      <c r="P12" s="54">
        <v>117339</v>
      </c>
      <c r="Q12" s="51"/>
      <c r="R12" s="76"/>
      <c r="S12" s="42"/>
      <c r="T12" s="54" t="str">
        <f>IF(OR(U12&gt;0,V12&gt;0),U12+V12,"")</f>
        <v/>
      </c>
      <c r="U12" s="54"/>
      <c r="V12" s="55"/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78" t="s">
        <v>14</v>
      </c>
      <c r="B15" s="38" t="s">
        <v>20</v>
      </c>
      <c r="C15" s="37">
        <v>7653397</v>
      </c>
      <c r="D15" s="37">
        <f>D16+D17</f>
        <v>3836809</v>
      </c>
      <c r="E15" s="37">
        <f>E16+E17</f>
        <v>3816588</v>
      </c>
      <c r="F15" s="41"/>
      <c r="G15" s="76" t="s">
        <v>33</v>
      </c>
      <c r="H15" s="42" t="s">
        <v>10</v>
      </c>
      <c r="I15" s="54">
        <v>810198</v>
      </c>
      <c r="J15" s="54">
        <f>IF(I15&gt;0,J16+J17,"")</f>
        <v>383183</v>
      </c>
      <c r="K15" s="55">
        <f>IF(I15&gt;0,K16+K17,"")</f>
        <v>427015</v>
      </c>
      <c r="L15" s="79" t="s">
        <v>46</v>
      </c>
      <c r="M15" s="42"/>
      <c r="N15" s="54"/>
      <c r="O15" s="54" t="str">
        <f>IF(N15&gt;0,O16+O17,"")</f>
        <v/>
      </c>
      <c r="P15" s="54" t="str">
        <f>IF(N15&gt;0,P16+P17,"")</f>
        <v/>
      </c>
      <c r="Q15" s="51"/>
      <c r="R15" s="76" t="s">
        <v>59</v>
      </c>
      <c r="S15" s="42"/>
      <c r="T15" s="54"/>
      <c r="U15" s="54" t="str">
        <f>IF(T15&gt;0,U16+U17,"")</f>
        <v/>
      </c>
      <c r="V15" s="55" t="str">
        <f>IF(T15&gt;0,V16+V17,"")</f>
        <v/>
      </c>
    </row>
    <row r="16" spans="1:22" s="23" customFormat="1" ht="12.75" customHeight="1" x14ac:dyDescent="0.15">
      <c r="A16" s="78"/>
      <c r="B16" s="40" t="s">
        <v>15</v>
      </c>
      <c r="C16" s="37">
        <f>D16+E16</f>
        <v>5184</v>
      </c>
      <c r="D16" s="37">
        <v>2641</v>
      </c>
      <c r="E16" s="37">
        <v>2543</v>
      </c>
      <c r="F16" s="41"/>
      <c r="G16" s="76"/>
      <c r="H16" s="42" t="s">
        <v>22</v>
      </c>
      <c r="I16" s="54">
        <f>IF(OR(J16&gt;0,K16&gt;0),J16+K16,"")</f>
        <v>206</v>
      </c>
      <c r="J16" s="54">
        <v>206</v>
      </c>
      <c r="K16" s="55">
        <v>0</v>
      </c>
      <c r="L16" s="79"/>
      <c r="M16" s="42" t="s">
        <v>23</v>
      </c>
      <c r="N16" s="54">
        <f>IF(OR(O16&gt;0,P16&gt;0),O16+P16,"")</f>
        <v>92441</v>
      </c>
      <c r="O16" s="54">
        <v>38504</v>
      </c>
      <c r="P16" s="54">
        <v>53937</v>
      </c>
      <c r="Q16" s="51"/>
      <c r="R16" s="76"/>
      <c r="S16" s="42" t="s">
        <v>23</v>
      </c>
      <c r="T16" s="54">
        <f>IF(OR(U16&gt;0,V16&gt;0),U16+V16,"")</f>
        <v>1467750</v>
      </c>
      <c r="U16" s="54">
        <v>749597</v>
      </c>
      <c r="V16" s="55">
        <v>718153</v>
      </c>
    </row>
    <row r="17" spans="1:22" s="23" customFormat="1" ht="12.75" customHeight="1" x14ac:dyDescent="0.15">
      <c r="A17" s="78"/>
      <c r="B17" s="40" t="s">
        <v>16</v>
      </c>
      <c r="C17" s="37">
        <f>D17+E17</f>
        <v>7648213</v>
      </c>
      <c r="D17" s="37">
        <v>3834168</v>
      </c>
      <c r="E17" s="37">
        <v>3814045</v>
      </c>
      <c r="F17" s="41"/>
      <c r="G17" s="76"/>
      <c r="H17" s="42" t="s">
        <v>23</v>
      </c>
      <c r="I17" s="54">
        <f>IF(OR(J17&gt;0,K17&gt;0),J17+K17,"")</f>
        <v>809992</v>
      </c>
      <c r="J17" s="54">
        <v>382977</v>
      </c>
      <c r="K17" s="55">
        <v>427015</v>
      </c>
      <c r="L17" s="79"/>
      <c r="M17" s="42"/>
      <c r="N17" s="54" t="str">
        <f>IF(OR(O17&gt;0,P17&gt;0),O17+P17,"")</f>
        <v/>
      </c>
      <c r="O17" s="54"/>
      <c r="P17" s="54"/>
      <c r="Q17" s="51"/>
      <c r="R17" s="76"/>
      <c r="S17" s="42"/>
      <c r="T17" s="54" t="str">
        <f>IF(OR(U17&gt;0,V17&gt;0),U17+V17,"")</f>
        <v/>
      </c>
      <c r="U17" s="54"/>
      <c r="V17" s="55"/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7" t="s">
        <v>11</v>
      </c>
      <c r="B20" s="38" t="s">
        <v>20</v>
      </c>
      <c r="C20" s="37">
        <v>18623044</v>
      </c>
      <c r="D20" s="37">
        <f>D21+D22</f>
        <v>9275497</v>
      </c>
      <c r="E20" s="37">
        <f>E21+E22</f>
        <v>9347547</v>
      </c>
      <c r="F20" s="41"/>
      <c r="G20" s="76" t="s">
        <v>34</v>
      </c>
      <c r="H20" s="42"/>
      <c r="I20" s="54"/>
      <c r="J20" s="54" t="str">
        <f>IF(I20&gt;0,J21+J22,"")</f>
        <v/>
      </c>
      <c r="K20" s="55" t="str">
        <f>IF(I20&gt;0,K21+K22,"")</f>
        <v/>
      </c>
      <c r="L20" s="79" t="s">
        <v>47</v>
      </c>
      <c r="M20" s="42"/>
      <c r="N20" s="54"/>
      <c r="O20" s="54" t="str">
        <f>IF(N20&gt;0,O21+O22,"")</f>
        <v/>
      </c>
      <c r="P20" s="54" t="str">
        <f>IF(N20&gt;0,P21+P22,"")</f>
        <v/>
      </c>
      <c r="Q20" s="51"/>
      <c r="R20" s="76" t="s">
        <v>60</v>
      </c>
      <c r="S20" s="42"/>
      <c r="T20" s="54"/>
      <c r="U20" s="54" t="str">
        <f>IF(T20&gt;0,U21+U22,"")</f>
        <v/>
      </c>
      <c r="V20" s="55" t="str">
        <f>IF(T20&gt;0,V21+V22,"")</f>
        <v/>
      </c>
    </row>
    <row r="21" spans="1:22" s="23" customFormat="1" ht="12.75" customHeight="1" x14ac:dyDescent="0.15">
      <c r="A21" s="77"/>
      <c r="B21" s="40" t="s">
        <v>15</v>
      </c>
      <c r="C21" s="37">
        <f>D21+E21</f>
        <v>671</v>
      </c>
      <c r="D21" s="37">
        <v>427</v>
      </c>
      <c r="E21" s="37">
        <v>244</v>
      </c>
      <c r="F21" s="41"/>
      <c r="G21" s="76"/>
      <c r="H21" s="42" t="s">
        <v>23</v>
      </c>
      <c r="I21" s="54">
        <f>IF(OR(J21&gt;0,K21&gt;0),J21+K21,"")</f>
        <v>1847004</v>
      </c>
      <c r="J21" s="54">
        <v>920944</v>
      </c>
      <c r="K21" s="55">
        <v>926060</v>
      </c>
      <c r="L21" s="79"/>
      <c r="M21" s="42" t="s">
        <v>23</v>
      </c>
      <c r="N21" s="54">
        <f>IF(OR(O21&gt;0,P21&gt;0),O21+P21,"")</f>
        <v>733815</v>
      </c>
      <c r="O21" s="54">
        <v>373869</v>
      </c>
      <c r="P21" s="54">
        <v>359946</v>
      </c>
      <c r="Q21" s="51"/>
      <c r="R21" s="76"/>
      <c r="S21" s="42" t="s">
        <v>23</v>
      </c>
      <c r="T21" s="54">
        <f>IF(OR(U21&gt;0,V21&gt;0),U21+V21,"")</f>
        <v>134508</v>
      </c>
      <c r="U21" s="54">
        <v>74419</v>
      </c>
      <c r="V21" s="55">
        <v>60089</v>
      </c>
    </row>
    <row r="22" spans="1:22" s="23" customFormat="1" ht="12.75" customHeight="1" x14ac:dyDescent="0.15">
      <c r="A22" s="77"/>
      <c r="B22" s="40" t="s">
        <v>16</v>
      </c>
      <c r="C22" s="37">
        <f>D22+E22</f>
        <v>18622373</v>
      </c>
      <c r="D22" s="37">
        <v>9275070</v>
      </c>
      <c r="E22" s="37">
        <v>9347303</v>
      </c>
      <c r="F22" s="41"/>
      <c r="G22" s="76"/>
      <c r="H22" s="42"/>
      <c r="I22" s="54" t="str">
        <f>IF(OR(J22&gt;0,K22&gt;0),J22+K22,"")</f>
        <v/>
      </c>
      <c r="J22" s="54"/>
      <c r="K22" s="55"/>
      <c r="L22" s="79"/>
      <c r="M22" s="42"/>
      <c r="N22" s="54" t="str">
        <f>IF(OR(O22&gt;0,P22&gt;0),O22+P22,"")</f>
        <v/>
      </c>
      <c r="O22" s="54"/>
      <c r="P22" s="54"/>
      <c r="Q22" s="51"/>
      <c r="R22" s="76"/>
      <c r="S22" s="42"/>
      <c r="T22" s="54" t="str">
        <f>IF(OR(U22&gt;0,V22&gt;0),U22+V22,"")</f>
        <v/>
      </c>
      <c r="U22" s="54"/>
      <c r="V22" s="55"/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7" t="s">
        <v>12</v>
      </c>
      <c r="B25" s="38" t="s">
        <v>20</v>
      </c>
      <c r="C25" s="37">
        <v>39152455</v>
      </c>
      <c r="D25" s="37">
        <f>D26+D27</f>
        <v>19741415</v>
      </c>
      <c r="E25" s="37">
        <f>E26+E27</f>
        <v>19411040</v>
      </c>
      <c r="F25" s="41"/>
      <c r="G25" s="76" t="s">
        <v>35</v>
      </c>
      <c r="H25" s="42"/>
      <c r="I25" s="54"/>
      <c r="J25" s="54" t="str">
        <f>IF(I25&gt;0,J26+J27,"")</f>
        <v/>
      </c>
      <c r="K25" s="55" t="str">
        <f>IF(I25&gt;0,K26+K27,"")</f>
        <v/>
      </c>
      <c r="L25" s="79" t="s">
        <v>48</v>
      </c>
      <c r="M25" s="42"/>
      <c r="N25" s="54"/>
      <c r="O25" s="54" t="str">
        <f>IF(N25&gt;0,O26+O27,"")</f>
        <v/>
      </c>
      <c r="P25" s="54" t="str">
        <f>IF(N25&gt;0,P26+P27,"")</f>
        <v/>
      </c>
      <c r="Q25" s="51"/>
      <c r="R25" s="76" t="s">
        <v>61</v>
      </c>
      <c r="S25" s="42"/>
      <c r="T25" s="54"/>
      <c r="U25" s="54" t="str">
        <f>IF(T25&gt;0,U26+U27,"")</f>
        <v/>
      </c>
      <c r="V25" s="55" t="str">
        <f>IF(T25&gt;0,V26+V27,"")</f>
        <v/>
      </c>
    </row>
    <row r="26" spans="1:22" s="23" customFormat="1" ht="12.75" customHeight="1" x14ac:dyDescent="0.15">
      <c r="A26" s="77"/>
      <c r="B26" s="40" t="s">
        <v>15</v>
      </c>
      <c r="C26" s="37">
        <f>D26+E26</f>
        <v>1596</v>
      </c>
      <c r="D26" s="37">
        <v>798</v>
      </c>
      <c r="E26" s="37">
        <v>798</v>
      </c>
      <c r="F26" s="41"/>
      <c r="G26" s="76"/>
      <c r="H26" s="42" t="s">
        <v>23</v>
      </c>
      <c r="I26" s="54">
        <f>IF(OR(J26&gt;0,K26&gt;0),J26+K26,"")</f>
        <v>675</v>
      </c>
      <c r="J26" s="54">
        <v>240</v>
      </c>
      <c r="K26" s="55">
        <v>435</v>
      </c>
      <c r="L26" s="79"/>
      <c r="M26" s="42" t="s">
        <v>23</v>
      </c>
      <c r="N26" s="54">
        <f>IF(OR(O26&gt;0,P26&gt;0),O26+P26,"")</f>
        <v>1495103</v>
      </c>
      <c r="O26" s="54">
        <v>755227</v>
      </c>
      <c r="P26" s="54">
        <v>739876</v>
      </c>
      <c r="Q26" s="51"/>
      <c r="R26" s="76"/>
      <c r="S26" s="42" t="s">
        <v>23</v>
      </c>
      <c r="T26" s="54">
        <f>IF(OR(U26&gt;0,V26&gt;0),U26+V26,"")</f>
        <v>8470689</v>
      </c>
      <c r="U26" s="54">
        <v>4271214</v>
      </c>
      <c r="V26" s="55">
        <v>4199475</v>
      </c>
    </row>
    <row r="27" spans="1:22" s="23" customFormat="1" ht="12.75" customHeight="1" x14ac:dyDescent="0.15">
      <c r="A27" s="77"/>
      <c r="B27" s="40" t="s">
        <v>16</v>
      </c>
      <c r="C27" s="37">
        <f>IF(OR(D27&gt;0,E27&gt;0),D27+E27,"")</f>
        <v>39150859</v>
      </c>
      <c r="D27" s="37">
        <v>19740617</v>
      </c>
      <c r="E27" s="37">
        <v>19410242</v>
      </c>
      <c r="F27" s="41"/>
      <c r="G27" s="76"/>
      <c r="H27" s="42"/>
      <c r="I27" s="54" t="str">
        <f>IF(OR(J27&gt;0,K27&gt;0),J27+K27,"")</f>
        <v/>
      </c>
      <c r="J27" s="54"/>
      <c r="K27" s="55"/>
      <c r="L27" s="79"/>
      <c r="M27" s="42"/>
      <c r="N27" s="54" t="str">
        <f>IF(OR(O27&gt;0,P27&gt;0),O27+P27,"")</f>
        <v/>
      </c>
      <c r="O27" s="54"/>
      <c r="P27" s="54"/>
      <c r="Q27" s="51"/>
      <c r="R27" s="76"/>
      <c r="S27" s="42"/>
      <c r="T27" s="54" t="str">
        <f>IF(OR(U27&gt;0,V27&gt;0),U27+V27,"")</f>
        <v/>
      </c>
      <c r="U27" s="54"/>
      <c r="V27" s="55"/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15">
      <c r="A30" s="75" t="s">
        <v>21</v>
      </c>
      <c r="B30" s="22" t="s">
        <v>10</v>
      </c>
      <c r="C30" s="54">
        <v>1966119</v>
      </c>
      <c r="D30" s="54">
        <f>IF(C30&gt;0,D31+D32,"")</f>
        <v>980049</v>
      </c>
      <c r="E30" s="54">
        <f>IF(C30&gt;0,E31+E32,"")</f>
        <v>986070</v>
      </c>
      <c r="F30" s="51"/>
      <c r="G30" s="76" t="s">
        <v>36</v>
      </c>
      <c r="H30" s="42"/>
      <c r="I30" s="54"/>
      <c r="J30" s="54" t="str">
        <f>IF(I30&gt;0,J31+J32,"")</f>
        <v/>
      </c>
      <c r="K30" s="55" t="str">
        <f>IF(I30&gt;0,K31+K32,"")</f>
        <v/>
      </c>
      <c r="L30" s="79" t="s">
        <v>49</v>
      </c>
      <c r="M30" s="42"/>
      <c r="N30" s="54"/>
      <c r="O30" s="54" t="str">
        <f>IF(N30&gt;0,O31+O32,"")</f>
        <v/>
      </c>
      <c r="P30" s="54" t="str">
        <f>IF(N30&gt;0,P31+P32,"")</f>
        <v/>
      </c>
      <c r="Q30" s="51"/>
      <c r="R30" s="76" t="s">
        <v>62</v>
      </c>
      <c r="S30" s="42" t="s">
        <v>10</v>
      </c>
      <c r="T30" s="54">
        <v>4545673</v>
      </c>
      <c r="U30" s="54">
        <f>IF(T30&gt;0,U31+U32,"")</f>
        <v>2273334</v>
      </c>
      <c r="V30" s="55">
        <f>IF(T30&gt;0,V31+V32,"")</f>
        <v>2272339</v>
      </c>
    </row>
    <row r="31" spans="1:22" s="23" customFormat="1" ht="12.75" customHeight="1" x14ac:dyDescent="0.15">
      <c r="A31" s="75"/>
      <c r="B31" s="22" t="s">
        <v>22</v>
      </c>
      <c r="C31" s="54">
        <f>IF(OR(D31&gt;0,E31&gt;0),D31+E31,"")</f>
        <v>50</v>
      </c>
      <c r="D31" s="54">
        <v>42</v>
      </c>
      <c r="E31" s="54">
        <v>8</v>
      </c>
      <c r="F31" s="51"/>
      <c r="G31" s="76"/>
      <c r="H31" s="42" t="s">
        <v>23</v>
      </c>
      <c r="I31" s="54">
        <f>IF(OR(J31&gt;0,K31&gt;0),J31+K31,"")</f>
        <v>31020</v>
      </c>
      <c r="J31" s="54">
        <v>16038</v>
      </c>
      <c r="K31" s="55">
        <v>14982</v>
      </c>
      <c r="L31" s="79"/>
      <c r="M31" s="42" t="s">
        <v>23</v>
      </c>
      <c r="N31" s="54">
        <f>IF(OR(O31&gt;0,P31&gt;0),O31+P31,"")</f>
        <v>13055014</v>
      </c>
      <c r="O31" s="54">
        <v>6571050</v>
      </c>
      <c r="P31" s="54">
        <v>6483964</v>
      </c>
      <c r="Q31" s="51"/>
      <c r="R31" s="76"/>
      <c r="S31" s="42" t="s">
        <v>22</v>
      </c>
      <c r="T31" s="54">
        <f>IF(OR(U31&gt;0,V31&gt;0),U31+V31,"")</f>
        <v>296</v>
      </c>
      <c r="U31" s="54">
        <v>60</v>
      </c>
      <c r="V31" s="55">
        <v>236</v>
      </c>
    </row>
    <row r="32" spans="1:22" s="23" customFormat="1" ht="12.75" customHeight="1" x14ac:dyDescent="0.15">
      <c r="A32" s="75"/>
      <c r="B32" s="22" t="s">
        <v>23</v>
      </c>
      <c r="C32" s="54">
        <f>IF(OR(D32&gt;0,E32&gt;0),D32+E32,"")</f>
        <v>1966069</v>
      </c>
      <c r="D32" s="54">
        <v>980007</v>
      </c>
      <c r="E32" s="54">
        <v>986062</v>
      </c>
      <c r="F32" s="51"/>
      <c r="G32" s="76"/>
      <c r="H32" s="42"/>
      <c r="I32" s="54" t="str">
        <f>IF(OR(J32&gt;0,K32&gt;0),J32+K32,"")</f>
        <v/>
      </c>
      <c r="J32" s="54"/>
      <c r="K32" s="55"/>
      <c r="L32" s="79"/>
      <c r="M32" s="42"/>
      <c r="N32" s="54" t="str">
        <f>IF(OR(O32&gt;0,P32&gt;0),O32+P32,"")</f>
        <v/>
      </c>
      <c r="O32" s="54"/>
      <c r="P32" s="54"/>
      <c r="Q32" s="51"/>
      <c r="R32" s="76"/>
      <c r="S32" s="42" t="s">
        <v>23</v>
      </c>
      <c r="T32" s="54">
        <f>IF(OR(U32&gt;0,V32&gt;0),U32+V32,"")</f>
        <v>4545377</v>
      </c>
      <c r="U32" s="54">
        <v>2273274</v>
      </c>
      <c r="V32" s="55">
        <v>2272103</v>
      </c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51"/>
      <c r="R33" s="60"/>
      <c r="S33" s="61"/>
      <c r="T33" s="59"/>
      <c r="U33" s="59"/>
      <c r="V33" s="62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0"/>
      <c r="Q34"/>
      <c r="R34"/>
      <c r="S34"/>
      <c r="T34"/>
      <c r="U34"/>
      <c r="V34"/>
    </row>
    <row r="35" spans="1:22" s="23" customFormat="1" ht="12.75" customHeight="1" x14ac:dyDescent="0.15">
      <c r="A35" s="75" t="s">
        <v>24</v>
      </c>
      <c r="B35" s="22"/>
      <c r="C35" s="54"/>
      <c r="D35" s="54" t="str">
        <f>IF(C35&gt;0,D36+D37,"")</f>
        <v/>
      </c>
      <c r="E35" s="54" t="str">
        <f>IF(C35&gt;0,E36+E37,"")</f>
        <v/>
      </c>
      <c r="F35" s="51"/>
      <c r="G35" s="76" t="s">
        <v>37</v>
      </c>
      <c r="H35" s="42"/>
      <c r="I35" s="54"/>
      <c r="J35" s="54" t="str">
        <f>IF(I35&gt;0,J36+J37,"")</f>
        <v/>
      </c>
      <c r="K35" s="55" t="str">
        <f>IF(I35&gt;0,K36+K37,"")</f>
        <v/>
      </c>
      <c r="L35" s="79" t="s">
        <v>50</v>
      </c>
      <c r="M35" s="42" t="s">
        <v>10</v>
      </c>
      <c r="N35" s="54">
        <v>731676</v>
      </c>
      <c r="O35" s="54">
        <f>IF(N35&gt;0,O36+O37,"")</f>
        <v>378296</v>
      </c>
      <c r="P35" s="54">
        <f>IF(N35&gt;0,P36+P37,"")</f>
        <v>353380</v>
      </c>
      <c r="Q35"/>
      <c r="R35"/>
      <c r="S35"/>
      <c r="T35"/>
      <c r="U35"/>
      <c r="V35"/>
    </row>
    <row r="36" spans="1:22" s="23" customFormat="1" ht="12.75" customHeight="1" x14ac:dyDescent="0.15">
      <c r="A36" s="75"/>
      <c r="B36" s="22" t="s">
        <v>23</v>
      </c>
      <c r="C36" s="54">
        <f>IF(OR(D36&gt;0,E36&gt;0),D36+E36,"")</f>
        <v>616964</v>
      </c>
      <c r="D36" s="54">
        <v>311098</v>
      </c>
      <c r="E36" s="54">
        <v>305866</v>
      </c>
      <c r="F36" s="51"/>
      <c r="G36" s="76"/>
      <c r="H36" s="42" t="s">
        <v>23</v>
      </c>
      <c r="I36" s="54">
        <f>IF(OR(J36&gt;0,K36&gt;0),J36+K36,"")</f>
        <v>178998</v>
      </c>
      <c r="J36" s="54">
        <v>88282</v>
      </c>
      <c r="K36" s="55">
        <v>90716</v>
      </c>
      <c r="L36" s="79"/>
      <c r="M36" s="42" t="s">
        <v>22</v>
      </c>
      <c r="N36" s="54">
        <f>IF(OR(O36&gt;0,P36&gt;0),O36+P36,"")</f>
        <v>1522</v>
      </c>
      <c r="O36" s="54">
        <v>766</v>
      </c>
      <c r="P36" s="54">
        <v>756</v>
      </c>
      <c r="Q36"/>
      <c r="R36"/>
      <c r="S36"/>
      <c r="T36"/>
      <c r="U36"/>
      <c r="V36"/>
    </row>
    <row r="37" spans="1:22" s="23" customFormat="1" ht="12.75" customHeight="1" x14ac:dyDescent="0.15">
      <c r="A37" s="75"/>
      <c r="B37" s="22"/>
      <c r="C37" s="54" t="str">
        <f>IF(OR(D37&gt;0,E37&gt;0),D37+E37,"")</f>
        <v/>
      </c>
      <c r="D37" s="54"/>
      <c r="E37" s="54"/>
      <c r="F37" s="51"/>
      <c r="G37" s="76"/>
      <c r="H37" s="42"/>
      <c r="I37" s="54" t="str">
        <f>IF(OR(J37&gt;0,K37&gt;0),J37+K37,"")</f>
        <v/>
      </c>
      <c r="J37" s="54"/>
      <c r="K37" s="55"/>
      <c r="L37" s="79"/>
      <c r="M37" s="42" t="s">
        <v>23</v>
      </c>
      <c r="N37" s="54">
        <f>IF(OR(O37&gt;0,P37&gt;0),O37+P37,"")</f>
        <v>730154</v>
      </c>
      <c r="O37" s="54">
        <v>377530</v>
      </c>
      <c r="P37" s="54">
        <v>352624</v>
      </c>
      <c r="Q37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59"/>
      <c r="Q38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0"/>
      <c r="Q39"/>
      <c r="R39"/>
      <c r="S39"/>
      <c r="T39"/>
      <c r="U39"/>
      <c r="V39"/>
    </row>
    <row r="40" spans="1:22" s="23" customFormat="1" ht="12.75" customHeight="1" x14ac:dyDescent="0.15">
      <c r="A40" s="75" t="s">
        <v>25</v>
      </c>
      <c r="B40" s="22"/>
      <c r="C40" s="54"/>
      <c r="D40" s="54" t="str">
        <f>IF(C40&gt;0,D41+D42,"")</f>
        <v/>
      </c>
      <c r="E40" s="54" t="str">
        <f>IF(C40&gt;0,E41+E42,"")</f>
        <v/>
      </c>
      <c r="F40" s="51"/>
      <c r="G40" s="76" t="s">
        <v>38</v>
      </c>
      <c r="H40" s="42"/>
      <c r="I40" s="54"/>
      <c r="J40" s="54" t="str">
        <f>IF(I40&gt;0,J41+J42,"")</f>
        <v/>
      </c>
      <c r="K40" s="55" t="str">
        <f>IF(I40&gt;0,K41+K42,"")</f>
        <v/>
      </c>
      <c r="L40" s="79" t="s">
        <v>51</v>
      </c>
      <c r="M40" s="42"/>
      <c r="N40" s="54"/>
      <c r="O40" s="54" t="str">
        <f>IF(N40&gt;0,O41+O42,"")</f>
        <v/>
      </c>
      <c r="P40" s="54" t="str">
        <f>IF(N40&gt;0,P41+P42,"")</f>
        <v/>
      </c>
      <c r="Q40"/>
      <c r="R40"/>
      <c r="S40"/>
      <c r="T40"/>
      <c r="U40"/>
      <c r="V40"/>
    </row>
    <row r="41" spans="1:22" s="23" customFormat="1" ht="12.75" customHeight="1" x14ac:dyDescent="0.15">
      <c r="A41" s="75"/>
      <c r="B41" s="22" t="s">
        <v>23</v>
      </c>
      <c r="C41" s="54">
        <f>IF(OR(D41&gt;0,E41&gt;0),D41+E41,"")</f>
        <v>49157</v>
      </c>
      <c r="D41" s="54">
        <v>25336</v>
      </c>
      <c r="E41" s="54">
        <v>23821</v>
      </c>
      <c r="F41" s="51"/>
      <c r="G41" s="76"/>
      <c r="H41" s="42" t="s">
        <v>23</v>
      </c>
      <c r="I41" s="54">
        <f>IF(OR(J41&gt;0,K41&gt;0),J41+K41,"")</f>
        <v>667397</v>
      </c>
      <c r="J41" s="54">
        <v>332316</v>
      </c>
      <c r="K41" s="55">
        <v>335081</v>
      </c>
      <c r="L41" s="79"/>
      <c r="M41" s="42" t="s">
        <v>23</v>
      </c>
      <c r="N41" s="54">
        <f>IF(OR(O41&gt;0,P41&gt;0),O41+P41,"")</f>
        <v>454398</v>
      </c>
      <c r="O41" s="54">
        <v>228577</v>
      </c>
      <c r="P41" s="54">
        <v>225821</v>
      </c>
      <c r="Q41"/>
      <c r="R41"/>
      <c r="S41"/>
      <c r="T41"/>
      <c r="U41"/>
      <c r="V41"/>
    </row>
    <row r="42" spans="1:22" s="23" customFormat="1" ht="12.75" customHeight="1" x14ac:dyDescent="0.15">
      <c r="A42" s="75"/>
      <c r="B42" s="22"/>
      <c r="C42" s="54" t="str">
        <f>IF(OR(D42&gt;0,E42&gt;0),D42+E42,"")</f>
        <v/>
      </c>
      <c r="D42" s="54"/>
      <c r="E42" s="54"/>
      <c r="F42" s="51"/>
      <c r="G42" s="76"/>
      <c r="H42" s="42"/>
      <c r="I42" s="54" t="str">
        <f>IF(OR(J42&gt;0,K42&gt;0),J42+K42,"")</f>
        <v/>
      </c>
      <c r="J42" s="54"/>
      <c r="K42" s="55"/>
      <c r="L42" s="79"/>
      <c r="M42" s="42"/>
      <c r="N42" s="54" t="str">
        <f>IF(OR(O42&gt;0,P42&gt;0),O42+P42,"")</f>
        <v/>
      </c>
      <c r="O42" s="54"/>
      <c r="P42" s="54"/>
      <c r="Q4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59"/>
      <c r="Q43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0"/>
      <c r="Q44"/>
      <c r="R44"/>
      <c r="S44"/>
      <c r="T44"/>
      <c r="U44"/>
      <c r="V44"/>
    </row>
    <row r="45" spans="1:22" s="23" customFormat="1" ht="12.75" customHeight="1" x14ac:dyDescent="0.15">
      <c r="A45" s="75" t="s">
        <v>26</v>
      </c>
      <c r="B45" s="22"/>
      <c r="C45" s="54"/>
      <c r="D45" s="54" t="str">
        <f>IF(C45&gt;0,D46+D47,"")</f>
        <v/>
      </c>
      <c r="E45" s="54" t="str">
        <f>IF(C45&gt;0,E46+E47,"")</f>
        <v/>
      </c>
      <c r="F45" s="51"/>
      <c r="G45" s="76" t="s">
        <v>39</v>
      </c>
      <c r="H45" s="42" t="s">
        <v>10</v>
      </c>
      <c r="I45" s="54">
        <v>1426769</v>
      </c>
      <c r="J45" s="54">
        <f>IF(I45&gt;0,J46+J47,"")</f>
        <v>704012</v>
      </c>
      <c r="K45" s="55">
        <f>IF(I45&gt;0,K46+K47,"")</f>
        <v>722757</v>
      </c>
      <c r="L45" s="79" t="s">
        <v>52</v>
      </c>
      <c r="M45" s="42"/>
      <c r="N45" s="54"/>
      <c r="O45" s="54" t="str">
        <f>IF(N45&gt;0,O46+O47,"")</f>
        <v/>
      </c>
      <c r="P45" s="54" t="str">
        <f>IF(N45&gt;0,P46+P47,"")</f>
        <v/>
      </c>
      <c r="Q45"/>
      <c r="R45"/>
      <c r="S45"/>
      <c r="T45"/>
      <c r="U45"/>
      <c r="V45"/>
    </row>
    <row r="46" spans="1:22" s="23" customFormat="1" ht="12.75" customHeight="1" x14ac:dyDescent="0.15">
      <c r="A46" s="75"/>
      <c r="B46" s="22" t="s">
        <v>23</v>
      </c>
      <c r="C46" s="54">
        <f>IF(OR(D46&gt;0,E46&gt;0),D46+E46,"")</f>
        <v>1122536</v>
      </c>
      <c r="D46" s="54">
        <v>560409</v>
      </c>
      <c r="E46" s="54">
        <v>562127</v>
      </c>
      <c r="F46" s="51"/>
      <c r="G46" s="76"/>
      <c r="H46" s="42" t="s">
        <v>22</v>
      </c>
      <c r="I46" s="54">
        <f>IF(OR(J46&gt;0,K46&gt;0),J46+K46,"")</f>
        <v>325</v>
      </c>
      <c r="J46" s="54">
        <v>325</v>
      </c>
      <c r="K46" s="55">
        <v>0</v>
      </c>
      <c r="L46" s="79"/>
      <c r="M46" s="42" t="s">
        <v>23</v>
      </c>
      <c r="N46" s="54">
        <f>IF(OR(O46&gt;0,P46&gt;0),O46+P46,"")</f>
        <v>6061182</v>
      </c>
      <c r="O46" s="54">
        <v>3036574</v>
      </c>
      <c r="P46" s="54">
        <v>3024608</v>
      </c>
      <c r="Q46"/>
      <c r="R46"/>
      <c r="S46"/>
      <c r="T46"/>
      <c r="U46"/>
      <c r="V46"/>
    </row>
    <row r="47" spans="1:22" s="23" customFormat="1" ht="12.75" customHeight="1" x14ac:dyDescent="0.15">
      <c r="A47" s="75"/>
      <c r="B47" s="22"/>
      <c r="C47" s="54" t="str">
        <f>IF(OR(D47&gt;0,E47&gt;0),D47+E47,"")</f>
        <v/>
      </c>
      <c r="D47" s="54"/>
      <c r="E47" s="54"/>
      <c r="F47" s="51"/>
      <c r="G47" s="76"/>
      <c r="H47" s="42" t="s">
        <v>23</v>
      </c>
      <c r="I47" s="54">
        <f>IF(OR(J47&gt;0,K47&gt;0),J47+K47,"")</f>
        <v>1426444</v>
      </c>
      <c r="J47" s="54">
        <v>703687</v>
      </c>
      <c r="K47" s="55">
        <v>722757</v>
      </c>
      <c r="L47" s="79"/>
      <c r="M47" s="42"/>
      <c r="N47" s="54" t="str">
        <f>IF(OR(O47&gt;0,P47&gt;0),O47+P47,"")</f>
        <v/>
      </c>
      <c r="O47" s="54"/>
      <c r="P47" s="54"/>
      <c r="Q47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59"/>
      <c r="Q48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0"/>
      <c r="Q49"/>
      <c r="R49"/>
      <c r="S49"/>
      <c r="T49"/>
      <c r="U49"/>
      <c r="V49"/>
    </row>
    <row r="50" spans="1:22" s="23" customFormat="1" ht="12.75" customHeight="1" x14ac:dyDescent="0.15">
      <c r="A50" s="75" t="s">
        <v>27</v>
      </c>
      <c r="B50" s="22"/>
      <c r="C50" s="54"/>
      <c r="D50" s="54" t="str">
        <f>IF(C50&gt;0,D51+D52,"")</f>
        <v/>
      </c>
      <c r="E50" s="54" t="str">
        <f>IF(C50&gt;0,E51+E52,"")</f>
        <v/>
      </c>
      <c r="F50" s="51"/>
      <c r="G50" s="76" t="s">
        <v>40</v>
      </c>
      <c r="H50" s="42"/>
      <c r="I50" s="54"/>
      <c r="J50" s="54" t="str">
        <f>IF(I50&gt;0,J51+J52,"")</f>
        <v/>
      </c>
      <c r="K50" s="55" t="str">
        <f>IF(I50&gt;0,K51+K52,"")</f>
        <v/>
      </c>
      <c r="L50" s="79" t="s">
        <v>53</v>
      </c>
      <c r="M50" s="42"/>
      <c r="N50" s="54"/>
      <c r="O50" s="54" t="str">
        <f>IF(N50&gt;0,O51+O52,"")</f>
        <v/>
      </c>
      <c r="P50" s="54" t="str">
        <f>IF(N50&gt;0,P51+P52,"")</f>
        <v/>
      </c>
      <c r="Q50"/>
      <c r="R50"/>
      <c r="S50"/>
      <c r="T50"/>
      <c r="U50"/>
      <c r="V50"/>
    </row>
    <row r="51" spans="1:22" s="23" customFormat="1" ht="12.75" customHeight="1" x14ac:dyDescent="0.15">
      <c r="A51" s="75"/>
      <c r="B51" s="22" t="s">
        <v>23</v>
      </c>
      <c r="C51" s="54">
        <f>IF(OR(D51&gt;0,E51&gt;0),D51+E51,"")</f>
        <v>38472</v>
      </c>
      <c r="D51" s="54">
        <v>14512</v>
      </c>
      <c r="E51" s="54">
        <v>23960</v>
      </c>
      <c r="F51" s="51"/>
      <c r="G51" s="76"/>
      <c r="H51" s="42" t="s">
        <v>23</v>
      </c>
      <c r="I51" s="54">
        <f>IF(OR(J51&gt;0,K51&gt;0),J51+K51,"")</f>
        <v>1449403</v>
      </c>
      <c r="J51" s="54">
        <v>737555</v>
      </c>
      <c r="K51" s="55">
        <v>711848</v>
      </c>
      <c r="L51" s="79"/>
      <c r="M51" s="42" t="s">
        <v>23</v>
      </c>
      <c r="N51" s="54">
        <f>IF(OR(O51&gt;0,P51&gt;0),O51+P51,"")</f>
        <v>3154745</v>
      </c>
      <c r="O51" s="54">
        <v>1611778</v>
      </c>
      <c r="P51" s="54">
        <v>1542967</v>
      </c>
      <c r="Q51"/>
      <c r="R51"/>
      <c r="S51"/>
      <c r="T51"/>
      <c r="U51"/>
      <c r="V51"/>
    </row>
    <row r="52" spans="1:22" s="23" customFormat="1" ht="12.75" customHeight="1" x14ac:dyDescent="0.15">
      <c r="A52" s="75"/>
      <c r="B52" s="22"/>
      <c r="C52" s="54" t="str">
        <f>IF(OR(D52&gt;0,E52&gt;0),D52+E52,"")</f>
        <v/>
      </c>
      <c r="D52" s="54"/>
      <c r="E52" s="54"/>
      <c r="F52" s="51"/>
      <c r="G52" s="76"/>
      <c r="H52" s="42"/>
      <c r="I52" s="54" t="str">
        <f>IF(OR(J52&gt;0,K52&gt;0),J52+K52,"")</f>
        <v/>
      </c>
      <c r="J52" s="54"/>
      <c r="K52" s="55"/>
      <c r="L52" s="79"/>
      <c r="M52" s="42"/>
      <c r="N52" s="54" t="str">
        <f>IF(OR(O52&gt;0,P52&gt;0),O52+P52,"")</f>
        <v/>
      </c>
      <c r="O52" s="54"/>
      <c r="P52" s="54"/>
      <c r="Q5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59"/>
      <c r="Q53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0"/>
      <c r="Q54"/>
      <c r="R54"/>
      <c r="S54"/>
      <c r="T54"/>
      <c r="U54"/>
      <c r="V54"/>
    </row>
    <row r="55" spans="1:22" s="23" customFormat="1" ht="12.75" customHeight="1" x14ac:dyDescent="0.15">
      <c r="A55" s="75" t="s">
        <v>28</v>
      </c>
      <c r="B55" s="22"/>
      <c r="C55" s="54"/>
      <c r="D55" s="54" t="str">
        <f>IF(C55&gt;0,D56+D57,"")</f>
        <v/>
      </c>
      <c r="E55" s="54" t="str">
        <f>IF(C55&gt;0,E56+E57,"")</f>
        <v/>
      </c>
      <c r="F55" s="51"/>
      <c r="G55" s="76" t="s">
        <v>41</v>
      </c>
      <c r="H55" s="42"/>
      <c r="I55" s="54"/>
      <c r="J55" s="54" t="str">
        <f>IF(I55&gt;0,J56+J57,"")</f>
        <v/>
      </c>
      <c r="K55" s="55" t="str">
        <f>IF(I55&gt;0,K56+K57,"")</f>
        <v/>
      </c>
      <c r="L55" s="79" t="s">
        <v>54</v>
      </c>
      <c r="M55" s="42"/>
      <c r="N55" s="54"/>
      <c r="O55" s="54" t="str">
        <f>IF(N55&gt;0,O56+O57,"")</f>
        <v/>
      </c>
      <c r="P55" s="54" t="str">
        <f>IF(N55&gt;0,P56+P57,"")</f>
        <v/>
      </c>
      <c r="Q55"/>
      <c r="R55"/>
      <c r="S55"/>
      <c r="T55"/>
      <c r="U55"/>
      <c r="V55"/>
    </row>
    <row r="56" spans="1:22" s="23" customFormat="1" ht="12.75" customHeight="1" x14ac:dyDescent="0.15">
      <c r="A56" s="75"/>
      <c r="B56" s="22" t="s">
        <v>23</v>
      </c>
      <c r="C56" s="54">
        <f>IF(OR(D56&gt;0,E56&gt;0),D56+E56,"")</f>
        <v>17401</v>
      </c>
      <c r="D56" s="54">
        <v>8733</v>
      </c>
      <c r="E56" s="54">
        <v>8668</v>
      </c>
      <c r="F56" s="51"/>
      <c r="G56" s="76"/>
      <c r="H56" s="42" t="s">
        <v>23</v>
      </c>
      <c r="I56" s="54">
        <f>IF(OR(J56&gt;0,K56&gt;0),J56+K56,"")</f>
        <v>684936</v>
      </c>
      <c r="J56" s="54">
        <v>342459</v>
      </c>
      <c r="K56" s="55">
        <v>342477</v>
      </c>
      <c r="L56" s="79"/>
      <c r="M56" s="42" t="s">
        <v>23</v>
      </c>
      <c r="N56" s="54">
        <f>IF(OR(O56&gt;0,P56&gt;0),O56+P56,"")</f>
        <v>23226</v>
      </c>
      <c r="O56" s="54">
        <v>12461</v>
      </c>
      <c r="P56" s="54">
        <v>10765</v>
      </c>
      <c r="Q56"/>
      <c r="R56"/>
      <c r="S56"/>
      <c r="T56"/>
      <c r="U56"/>
      <c r="V56"/>
    </row>
    <row r="57" spans="1:22" s="23" customFormat="1" ht="12.75" customHeight="1" x14ac:dyDescent="0.15">
      <c r="A57" s="75"/>
      <c r="B57" s="22"/>
      <c r="C57" s="54" t="str">
        <f>IF(OR(D57&gt;0,E57&gt;0),D57+E57,"")</f>
        <v/>
      </c>
      <c r="D57" s="54"/>
      <c r="E57" s="54"/>
      <c r="F57" s="51"/>
      <c r="G57" s="76"/>
      <c r="H57" s="42"/>
      <c r="I57" s="54" t="str">
        <f>IF(OR(J57&gt;0,K57&gt;0),J57+K57,"")</f>
        <v/>
      </c>
      <c r="J57" s="54"/>
      <c r="K57" s="55"/>
      <c r="L57" s="79"/>
      <c r="M57" s="42"/>
      <c r="N57" s="54" t="str">
        <f>IF(OR(O57&gt;0,P57&gt;0),O57+P57,"")</f>
        <v/>
      </c>
      <c r="O57" s="54"/>
      <c r="P57" s="54"/>
      <c r="Q57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59"/>
      <c r="Q58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0"/>
      <c r="Q59"/>
      <c r="R59"/>
      <c r="S59"/>
      <c r="T59"/>
      <c r="U59"/>
      <c r="V59"/>
    </row>
    <row r="60" spans="1:22" s="23" customFormat="1" ht="12.75" customHeight="1" x14ac:dyDescent="0.15">
      <c r="A60" s="75" t="s">
        <v>29</v>
      </c>
      <c r="B60" s="22"/>
      <c r="C60" s="54"/>
      <c r="D60" s="54" t="str">
        <f>IF(C60&gt;0,D61+D62,"")</f>
        <v/>
      </c>
      <c r="E60" s="54" t="str">
        <f>IF(C60&gt;0,E61+E62,"")</f>
        <v/>
      </c>
      <c r="F60" s="51"/>
      <c r="G60" s="76" t="s">
        <v>42</v>
      </c>
      <c r="H60" s="42"/>
      <c r="I60" s="54"/>
      <c r="J60" s="54" t="str">
        <f>IF(I60&gt;0,J61+J62,"")</f>
        <v/>
      </c>
      <c r="K60" s="55" t="str">
        <f>IF(I60&gt;0,K61+K62,"")</f>
        <v/>
      </c>
      <c r="L60" s="79" t="s">
        <v>55</v>
      </c>
      <c r="M60" s="42" t="s">
        <v>10</v>
      </c>
      <c r="N60" s="54">
        <v>2218309</v>
      </c>
      <c r="O60" s="54">
        <f>IF(N60&gt;0,O61+O62,"")</f>
        <v>1120020</v>
      </c>
      <c r="P60" s="54">
        <f>IF(N60&gt;0,P61+P62,"")</f>
        <v>1098289</v>
      </c>
      <c r="Q60"/>
      <c r="R60"/>
      <c r="S60"/>
      <c r="T60"/>
      <c r="U60"/>
      <c r="V60"/>
    </row>
    <row r="61" spans="1:22" s="23" customFormat="1" ht="12.75" customHeight="1" x14ac:dyDescent="0.15">
      <c r="A61" s="75"/>
      <c r="B61" s="22" t="s">
        <v>23</v>
      </c>
      <c r="C61" s="54">
        <f>IF(OR(D61&gt;0,E61&gt;0),D61+E61,"")</f>
        <v>55972</v>
      </c>
      <c r="D61" s="54">
        <v>27986</v>
      </c>
      <c r="E61" s="54">
        <v>27986</v>
      </c>
      <c r="F61" s="51"/>
      <c r="G61" s="76"/>
      <c r="H61" s="42" t="s">
        <v>23</v>
      </c>
      <c r="I61" s="54">
        <f>IF(OR(J61&gt;0,K61&gt;0),J61+K61,"")</f>
        <v>60455</v>
      </c>
      <c r="J61" s="54">
        <v>30682</v>
      </c>
      <c r="K61" s="55">
        <v>29773</v>
      </c>
      <c r="L61" s="79"/>
      <c r="M61" s="42" t="s">
        <v>22</v>
      </c>
      <c r="N61" s="54">
        <f>IF(OR(O61&gt;0,P61&gt;0),O61+P61,"")</f>
        <v>3662</v>
      </c>
      <c r="O61" s="54">
        <v>1875</v>
      </c>
      <c r="P61" s="54">
        <v>1787</v>
      </c>
      <c r="Q61"/>
      <c r="R61"/>
      <c r="S61"/>
      <c r="T61"/>
      <c r="U61"/>
      <c r="V61"/>
    </row>
    <row r="62" spans="1:22" s="23" customFormat="1" ht="12.75" customHeight="1" x14ac:dyDescent="0.15">
      <c r="A62" s="75"/>
      <c r="B62" s="22"/>
      <c r="C62" s="54" t="str">
        <f>IF(OR(D62&gt;0,E62&gt;0),D62+E62,"")</f>
        <v/>
      </c>
      <c r="D62" s="54"/>
      <c r="E62" s="54"/>
      <c r="F62" s="51"/>
      <c r="G62" s="76"/>
      <c r="H62" s="42"/>
      <c r="I62" s="54" t="str">
        <f>IF(OR(J62&gt;0,K62&gt;0),J62+K62,"")</f>
        <v/>
      </c>
      <c r="J62" s="54"/>
      <c r="K62" s="55"/>
      <c r="L62" s="79"/>
      <c r="M62" s="42" t="s">
        <v>23</v>
      </c>
      <c r="N62" s="54">
        <f>IF(OR(O62&gt;0,P62&gt;0),O62+P62,"")</f>
        <v>2214647</v>
      </c>
      <c r="O62" s="54">
        <v>1118145</v>
      </c>
      <c r="P62" s="54">
        <v>1096502</v>
      </c>
      <c r="Q6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59"/>
      <c r="Q63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0"/>
      <c r="Q64"/>
      <c r="R64"/>
      <c r="S64"/>
      <c r="T64"/>
      <c r="U64"/>
      <c r="V64"/>
    </row>
    <row r="65" spans="1:22" s="23" customFormat="1" ht="12.75" customHeight="1" x14ac:dyDescent="0.15">
      <c r="A65" s="75" t="s">
        <v>30</v>
      </c>
      <c r="B65" s="22"/>
      <c r="C65" s="54"/>
      <c r="D65" s="54" t="str">
        <f>IF(C65&gt;0,D66+D67,"")</f>
        <v/>
      </c>
      <c r="E65" s="54" t="str">
        <f>IF(C65&gt;0,E66+E67,"")</f>
        <v/>
      </c>
      <c r="F65" s="51"/>
      <c r="G65" s="76" t="s">
        <v>43</v>
      </c>
      <c r="H65" s="42" t="s">
        <v>10</v>
      </c>
      <c r="I65" s="54">
        <v>1006566</v>
      </c>
      <c r="J65" s="54">
        <f>IF(I65&gt;0,J66+J67,"")</f>
        <v>478626</v>
      </c>
      <c r="K65" s="55">
        <f>IF(I65&gt;0,K66+K67,"")</f>
        <v>527940</v>
      </c>
      <c r="L65" s="79" t="s">
        <v>56</v>
      </c>
      <c r="M65" s="42"/>
      <c r="N65" s="54"/>
      <c r="O65" s="54" t="str">
        <f>IF(N65&gt;0,O66+O67,"")</f>
        <v/>
      </c>
      <c r="P65" s="54" t="str">
        <f>IF(N65&gt;0,P66+P67,"")</f>
        <v/>
      </c>
      <c r="Q65"/>
      <c r="R65"/>
      <c r="S65"/>
      <c r="T65"/>
      <c r="U65"/>
      <c r="V65"/>
    </row>
    <row r="66" spans="1:22" s="23" customFormat="1" ht="12.75" customHeight="1" x14ac:dyDescent="0.15">
      <c r="A66" s="75"/>
      <c r="B66" s="22" t="s">
        <v>23</v>
      </c>
      <c r="C66" s="54">
        <f>IF(OR(D66&gt;0,E66&gt;0),D66+E66,"")</f>
        <v>171349</v>
      </c>
      <c r="D66" s="54">
        <v>88124</v>
      </c>
      <c r="E66" s="54">
        <v>83225</v>
      </c>
      <c r="F66" s="51"/>
      <c r="G66" s="76"/>
      <c r="H66" s="42" t="s">
        <v>22</v>
      </c>
      <c r="I66" s="54">
        <f>IF(OR(J66&gt;0,K66&gt;0),J66+K66,"")</f>
        <v>1535</v>
      </c>
      <c r="J66" s="54">
        <v>957</v>
      </c>
      <c r="K66" s="55">
        <v>578</v>
      </c>
      <c r="L66" s="79"/>
      <c r="M66" s="42" t="s">
        <v>23</v>
      </c>
      <c r="N66" s="54">
        <f>IF(OR(O66&gt;0,P66&gt;0),O66+P66,"")</f>
        <v>358640</v>
      </c>
      <c r="O66" s="54">
        <v>179385</v>
      </c>
      <c r="P66" s="54">
        <v>179255</v>
      </c>
      <c r="Q66"/>
      <c r="R66"/>
      <c r="S66"/>
      <c r="T66"/>
      <c r="U66"/>
      <c r="V66"/>
    </row>
    <row r="67" spans="1:22" s="23" customFormat="1" ht="12.75" customHeight="1" x14ac:dyDescent="0.15">
      <c r="A67" s="75"/>
      <c r="B67" s="22"/>
      <c r="C67" s="54" t="str">
        <f>IF(OR(D67&gt;0,E67&gt;0),D67+E67,"")</f>
        <v/>
      </c>
      <c r="D67" s="54"/>
      <c r="E67" s="54"/>
      <c r="F67" s="51"/>
      <c r="G67" s="76"/>
      <c r="H67" s="42" t="s">
        <v>23</v>
      </c>
      <c r="I67" s="54">
        <f>IF(OR(J67&gt;0,K67&gt;0),J67+K67,"")</f>
        <v>1005031</v>
      </c>
      <c r="J67" s="54">
        <v>477669</v>
      </c>
      <c r="K67" s="55">
        <v>527362</v>
      </c>
      <c r="L67" s="79"/>
      <c r="M67" s="42"/>
      <c r="N67" s="54" t="str">
        <f>IF(OR(O67&gt;0,P67&gt;0),O67+P67,"")</f>
        <v/>
      </c>
      <c r="O67" s="54"/>
      <c r="P67" s="54"/>
      <c r="Q67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5"/>
      <c r="Q68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L35:L37"/>
    <mergeCell ref="L40:L42"/>
    <mergeCell ref="L45:L47"/>
    <mergeCell ref="L65:L67"/>
    <mergeCell ref="L50:L52"/>
    <mergeCell ref="L55:L57"/>
    <mergeCell ref="L60:L62"/>
    <mergeCell ref="L20:L22"/>
    <mergeCell ref="R20:R22"/>
    <mergeCell ref="L25:L27"/>
    <mergeCell ref="R25:R27"/>
    <mergeCell ref="L30:L32"/>
    <mergeCell ref="R30:R32"/>
    <mergeCell ref="L5:L7"/>
    <mergeCell ref="R5:R7"/>
    <mergeCell ref="L10:L12"/>
    <mergeCell ref="R10:R12"/>
    <mergeCell ref="L15:L17"/>
    <mergeCell ref="R15:R1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2013-10-19T06:45:00Z</cp:lastPrinted>
  <dcterms:created xsi:type="dcterms:W3CDTF">2008-12-19T07:02:33Z</dcterms:created>
  <dcterms:modified xsi:type="dcterms:W3CDTF">2024-12-10T10:08:14Z</dcterms:modified>
</cp:coreProperties>
</file>