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1A983027-80D7-4123-A4F4-92339985791A}" xr6:coauthVersionLast="47" xr6:coauthVersionMax="47" xr10:uidLastSave="{00000000-0000-0000-0000-000000000000}"/>
  <bookViews>
    <workbookView xWindow="-38510" yWindow="-6130" windowWidth="38620" windowHeight="21100" xr2:uid="{A0AC90C6-BBF5-40F7-81A1-4CD330D859BE}"/>
  </bookViews>
  <sheets>
    <sheet name="23-00-53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8" l="1"/>
  <c r="A11" i="8"/>
  <c r="D11" i="8" s="1"/>
  <c r="B12" i="8" l="1"/>
  <c r="E12" i="8"/>
  <c r="A10" i="8"/>
  <c r="D10" i="8" l="1"/>
  <c r="E11" i="8"/>
  <c r="A9" i="8"/>
  <c r="B11" i="8"/>
  <c r="B10" i="8" l="1"/>
  <c r="D9" i="8"/>
  <c r="E10" i="8"/>
  <c r="A8" i="8"/>
  <c r="B9" i="8" l="1"/>
  <c r="B8" i="8"/>
  <c r="E9" i="8"/>
  <c r="D8" i="8"/>
</calcChain>
</file>

<file path=xl/sharedStrings.xml><?xml version="1.0" encoding="utf-8"?>
<sst xmlns="http://schemas.openxmlformats.org/spreadsheetml/2006/main" count="80" uniqueCount="79">
  <si>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</si>
  <si>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</si>
  <si>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</si>
  <si>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</si>
  <si>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</si>
  <si>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</si>
  <si>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</si>
  <si>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</si>
  <si>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</si>
  <si>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</si>
  <si>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</si>
  <si>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</si>
  <si>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</si>
  <si>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</si>
  <si>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</si>
  <si>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</si>
  <si>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</si>
  <si>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</si>
  <si>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</si>
  <si>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</si>
  <si>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</si>
  <si>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</si>
  <si>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</si>
  <si>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</si>
  <si>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</si>
  <si>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</si>
  <si>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</si>
  <si>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</si>
  <si>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</si>
  <si>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</si>
  <si>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</si>
  <si>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</si>
  <si>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</si>
  <si>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</si>
  <si>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</si>
  <si>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</si>
  <si>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</si>
  <si>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</si>
  <si>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</si>
  <si>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</si>
  <si>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</si>
  <si>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</si>
  <si>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</si>
  <si>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</si>
  <si>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</si>
  <si>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</si>
  <si>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</si>
  <si>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</si>
  <si>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</si>
  <si>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</si>
  <si>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</si>
  <si>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</si>
  <si>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</si>
  <si>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</si>
  <si>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</si>
  <si>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</si>
  <si>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</si>
  <si>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</si>
  <si>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</si>
  <si>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</si>
  <si>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</si>
  <si>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</si>
  <si>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</si>
  <si>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留置人員</t>
    <rPh sb="0" eb="2">
      <t>リュウチ</t>
    </rPh>
    <rPh sb="2" eb="4">
      <t>ジンイン</t>
    </rPh>
    <phoneticPr fontId="32"/>
  </si>
  <si>
    <t>年末現在
留置人員</t>
    <rPh sb="0" eb="2">
      <t>ネンマツ</t>
    </rPh>
    <rPh sb="2" eb="4">
      <t>ゲンザイ</t>
    </rPh>
    <rPh sb="6" eb="8">
      <t>リュウチ</t>
    </rPh>
    <rPh sb="8" eb="10">
      <t>ジンイン</t>
    </rPh>
    <phoneticPr fontId="32"/>
  </si>
  <si>
    <t>通告又は
執行猶予
取消しの
申出人員</t>
    <rPh sb="0" eb="2">
      <t>ツウコク</t>
    </rPh>
    <rPh sb="2" eb="3">
      <t>マタ</t>
    </rPh>
    <rPh sb="5" eb="7">
      <t>シッコウ</t>
    </rPh>
    <rPh sb="7" eb="9">
      <t>ユウヨ</t>
    </rPh>
    <rPh sb="10" eb="12">
      <t>トリケシ</t>
    </rPh>
    <rPh sb="15" eb="16">
      <t>モウ</t>
    </rPh>
    <rPh sb="16" eb="17">
      <t>デ</t>
    </rPh>
    <rPh sb="17" eb="19">
      <t>ジンイン</t>
    </rPh>
    <phoneticPr fontId="32"/>
  </si>
  <si>
    <t>前年から
の繰越し</t>
    <rPh sb="0" eb="2">
      <t>ゼンネン</t>
    </rPh>
    <rPh sb="6" eb="8">
      <t>クリコシ</t>
    </rPh>
    <phoneticPr fontId="32"/>
  </si>
  <si>
    <t>釈放</t>
    <rPh sb="0" eb="2">
      <t>シャクホウ</t>
    </rPh>
    <phoneticPr fontId="32"/>
  </si>
  <si>
    <t>収容</t>
    <rPh sb="0" eb="2">
      <t>シュウヨウ</t>
    </rPh>
    <phoneticPr fontId="32"/>
  </si>
  <si>
    <t>その他</t>
    <rPh sb="2" eb="3">
      <t>タ</t>
    </rPh>
    <phoneticPr fontId="32"/>
  </si>
  <si>
    <t>通告
人員</t>
    <rPh sb="0" eb="2">
      <t>ツウコク</t>
    </rPh>
    <rPh sb="3" eb="5">
      <t>ジンイン</t>
    </rPh>
    <phoneticPr fontId="32"/>
  </si>
  <si>
    <t>執行猶予の
取消しの
申出人員</t>
    <rPh sb="0" eb="2">
      <t>シッコウ</t>
    </rPh>
    <rPh sb="2" eb="4">
      <t>ユウヨ</t>
    </rPh>
    <rPh sb="6" eb="8">
      <t>トリケシ</t>
    </rPh>
    <rPh sb="11" eb="12">
      <t>モウ</t>
    </rPh>
    <rPh sb="12" eb="13">
      <t>デ</t>
    </rPh>
    <rPh sb="13" eb="15">
      <t>ジンイン</t>
    </rPh>
    <phoneticPr fontId="32"/>
  </si>
  <si>
    <t>さいたま</t>
    <phoneticPr fontId="32"/>
  </si>
  <si>
    <t>留置終了人員</t>
    <rPh sb="0" eb="2">
      <t>リュウチ</t>
    </rPh>
    <rPh sb="2" eb="4">
      <t>シュウリョウ</t>
    </rPh>
    <rPh sb="4" eb="6">
      <t>ジンイン</t>
    </rPh>
    <phoneticPr fontId="32"/>
  </si>
  <si>
    <t>施設送致
申請人員</t>
    <phoneticPr fontId="32"/>
  </si>
  <si>
    <t>本年新た
に 留 置</t>
    <rPh sb="0" eb="2">
      <t>ホンネン</t>
    </rPh>
    <rPh sb="2" eb="3">
      <t>アラ</t>
    </rPh>
    <rPh sb="7" eb="8">
      <t>ドメ</t>
    </rPh>
    <rPh sb="9" eb="10">
      <t>オキ</t>
    </rPh>
    <phoneticPr fontId="32"/>
  </si>
  <si>
    <t>53　 観察所別　　留　置　等　の　人　員</t>
    <phoneticPr fontId="32"/>
  </si>
  <si>
    <t>年</t>
    <rPh sb="0" eb="1">
      <t>ネン</t>
    </rPh>
    <phoneticPr fontId="32"/>
  </si>
  <si>
    <t>収容決定
申請人員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</si>
</sst>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6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3" xfId="0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wrapText="1"/>
    </xf>
    <xf numFmtId="49" fontId="18" fillId="0" borderId="0" xfId="0" applyFont="1" applyAlignment="1">
      <alignment horizontal="distributed" vertical="center" justifyLastLine="1"/>
    </xf>
    <xf numFmtId="49" fontId="18" fillId="0" borderId="0" xfId="0" applyFont="1">
      <alignment vertical="center"/>
    </xf>
    <xf numFmtId="49" fontId="18" fillId="0" borderId="17" xfId="0" applyFont="1" applyBorder="1">
      <alignment vertical="center"/>
    </xf>
    <xf numFmtId="49" fontId="18" fillId="0" borderId="14" xfId="0" applyFont="1" applyBorder="1">
      <alignment vertical="center"/>
    </xf>
    <xf numFmtId="14" fontId="39" fillId="0" borderId="0" xfId="0" applyNumberFormat="1" applyFont="1">
      <alignment vertical="center"/>
    </xf>
    <xf numFmtId="0" fontId="35" fillId="0" borderId="0" xfId="0" applyNumberFormat="1" applyFont="1" applyAlignment="1">
      <alignment horizontal="right"/>
    </xf>
    <xf numFmtId="49" fontId="35" fillId="0" borderId="17" xfId="0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5" fillId="0" borderId="0" xfId="0" applyFont="1">
      <alignment vertical="center"/>
    </xf>
    <xf numFmtId="0" fontId="39" fillId="0" borderId="0" xfId="0" applyNumberFormat="1" applyFont="1">
      <alignment vertical="center"/>
    </xf>
    <xf numFmtId="49" fontId="35" fillId="0" borderId="17" xfId="0" applyFont="1" applyBorder="1">
      <alignment vertical="center"/>
    </xf>
    <xf numFmtId="0" fontId="37" fillId="0" borderId="0" xfId="0" applyNumberFormat="1" applyFont="1" applyAlignment="1">
      <alignment horizontal="right"/>
    </xf>
    <xf numFmtId="49" fontId="37" fillId="0" borderId="17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7" fillId="0" borderId="0" xfId="0" applyFont="1" applyAlignment="1">
      <alignment horizontal="distributed" textRotation="5"/>
    </xf>
    <xf numFmtId="178" fontId="35" fillId="0" borderId="18" xfId="0" applyNumberFormat="1" applyFont="1" applyBorder="1" applyAlignment="1">
      <alignment horizontal="right" vertical="center"/>
    </xf>
    <xf numFmtId="49" fontId="0" fillId="0" borderId="19" xfId="0" applyBorder="1">
      <alignment vertical="center"/>
    </xf>
    <xf numFmtId="49" fontId="33" fillId="0" borderId="0" xfId="0" applyFont="1">
      <alignment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justifyLastLine="1"/>
    </xf>
    <xf numFmtId="0" fontId="35" fillId="0" borderId="0" xfId="0" applyNumberFormat="1" applyFont="1" applyAlignment="1">
      <alignment horizontal="distributed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7" fillId="0" borderId="0" xfId="0" applyFont="1" applyAlignment="1">
      <alignment horizontal="distributed"/>
    </xf>
    <xf numFmtId="49" fontId="35" fillId="0" borderId="0" xfId="0" applyFont="1" applyAlignment="1">
      <alignment horizontal="distributed"/>
    </xf>
    <xf numFmtId="0" fontId="37" fillId="0" borderId="0" xfId="0" applyNumberFormat="1" applyFont="1" applyAlignment="1">
      <alignment horizontal="distributed"/>
    </xf>
    <xf numFmtId="49" fontId="36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D245BDD-E526-46F1-9B78-D62E79324E2B}"/>
    <cellStyle name="Comma [0]_Full Year FY96" xfId="20" xr:uid="{379A430A-E77E-47B9-A492-E8657D04ABD5}"/>
    <cellStyle name="Comma_Full Year FY96" xfId="21" xr:uid="{B4FBDC2D-2F93-4A57-A694-352A7B26AAB9}"/>
    <cellStyle name="Currency [0]_CCOCPX" xfId="22" xr:uid="{BD6E212C-D773-4150-90D0-A3393AF3E1DA}"/>
    <cellStyle name="Currency_CCOCPX" xfId="23" xr:uid="{D07B25BA-5097-4EDE-8F48-FCAF0243415F}"/>
    <cellStyle name="entry" xfId="24" xr:uid="{6F02C1BA-DA9C-45F3-8789-3C7F37F157FF}"/>
    <cellStyle name="Grey" xfId="25" xr:uid="{78639972-FCFD-4837-98EA-CB3CE0A41309}"/>
    <cellStyle name="Header1" xfId="26" xr:uid="{57C5898A-F257-4372-BF10-E9351E5417C6}"/>
    <cellStyle name="Header2" xfId="27" xr:uid="{0FE3F0D8-B7AC-43BB-B60C-DD3E94ADBBF1}"/>
    <cellStyle name="Input [yellow]" xfId="28" xr:uid="{0CE48649-5DCB-4E89-A828-27A8A1ED471F}"/>
    <cellStyle name="Normal - Style1" xfId="29" xr:uid="{C3D691F4-56D8-4692-BC3C-5729ABEFF272}"/>
    <cellStyle name="Normal_#18-Internet" xfId="30" xr:uid="{B44AAD00-8646-40EB-85CF-CA38100CB567}"/>
    <cellStyle name="Percent [2]" xfId="31" xr:uid="{003A2F97-6F8B-4B37-B4CE-19BF3C4F8B1D}"/>
    <cellStyle name="price" xfId="32" xr:uid="{345D140E-8E44-4029-8234-44D23B58356A}"/>
    <cellStyle name="revised" xfId="33" xr:uid="{25B7EC4A-9D95-4B13-B870-1D6D06FD887D}"/>
    <cellStyle name="section" xfId="34" xr:uid="{0CD7ED0D-2B44-4EFC-BF1F-E0F310879438}"/>
    <cellStyle name="subhead" xfId="35" xr:uid="{C95BFED7-488C-4C83-8652-F92D0398CC7D}"/>
    <cellStyle name="title" xfId="36" xr:uid="{E3ACDAFA-74FE-4C8F-B6F2-54717AA6C37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62A98FB-4140-4D4A-B9A6-A13AC559EBD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5EA34CF-1AB9-4EE2-A89E-864C4F5830A6}"/>
    <cellStyle name="標準 2 2" xfId="61" xr:uid="{CC898A8F-A8AF-4C68-9D29-21CC0695BEC1}"/>
    <cellStyle name="標準 2 3" xfId="62" xr:uid="{3A60DD64-4B31-42CE-809F-EAD088D2E8BC}"/>
    <cellStyle name="標準 2 4" xfId="63" xr:uid="{BD31639D-A730-4C90-863C-4A45ECEDFFCF}"/>
    <cellStyle name="標準 2 5" xfId="64" xr:uid="{3EEEC2BB-E6CA-499D-866C-FCF706DFFF41}"/>
    <cellStyle name="標準 2 6" xfId="65" xr:uid="{28621C07-27B3-43FF-8C54-42A2CDB62BB1}"/>
    <cellStyle name="標準 2_0031_保護観察終了者の終了事由・成績別　罪名及び非行名" xfId="66" xr:uid="{14B8CBA1-9B36-4AB5-B210-88899C7C82F8}"/>
    <cellStyle name="標準 3" xfId="67" xr:uid="{FDA2AEDE-3CBC-4DF7-A0C0-7C328E0AF156}"/>
    <cellStyle name="標準 4" xfId="68" xr:uid="{E8DDD140-0B3C-427C-8101-0EDE3456BCB9}"/>
    <cellStyle name="標準 5" xfId="69" xr:uid="{23F42A89-77A3-4796-818F-1FA4F55437BA}"/>
    <cellStyle name="標準 6" xfId="70" xr:uid="{EABEFAA5-B29B-4896-9655-6A5062F310B0}"/>
    <cellStyle name="標準 7" xfId="71" xr:uid="{89AE4F36-F6C1-485A-AF54-CADD8D4A2351}"/>
    <cellStyle name="標準 8" xfId="72" xr:uid="{667F3B1E-B52D-45F4-B4A9-F7C3471DE7E0}"/>
    <cellStyle name="標準 9" xfId="73" xr:uid="{D8646ACC-15D5-4F56-ADA1-A0C09F66F911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479A1-77A0-42A6-AD1F-EEB777FDE8F7}">
  <sheetPr codeName="Sheet1">
    <pageSetUpPr fitToPage="1"/>
  </sheetPr>
  <dimension ref="A1:S79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" zeroHeight="1"/>
  <cols>
    <col min="1" max="2" width="2.77734375" customWidth="1"/>
    <col min="3" max="3" width="7.77734375" customWidth="1"/>
    <col min="4" max="5" width="6.33203125" customWidth="1"/>
    <col min="6" max="6" width="2.77734375" customWidth="1"/>
    <col min="7" max="10" width="9.6640625" customWidth="1"/>
    <col min="11" max="11" width="9.44140625" customWidth="1"/>
    <col min="12" max="15" width="9.77734375" customWidth="1"/>
    <col min="16" max="17" width="8.44140625" customWidth="1"/>
    <col min="18" max="19" width="9.33203125" customWidth="1"/>
  </cols>
  <sheetData>
    <row r="1" spans="1:19" s="1" customFormat="1" ht="16.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2"/>
      <c r="Q1" s="2"/>
    </row>
    <row r="2" spans="1:19" s="5" customFormat="1" ht="27" customHeight="1">
      <c r="A2" s="42" t="s">
        <v>76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"/>
      <c r="Q2" s="4"/>
      <c r="R2" s="3"/>
      <c r="S2" s="3"/>
    </row>
    <row r="3" spans="1:19" ht="10.5" customHeight="1">
      <c r="C3" s="6"/>
      <c r="D3" s="6"/>
      <c r="E3" s="6"/>
      <c r="F3" s="6"/>
      <c r="P3" s="7"/>
      <c r="Q3" s="7"/>
    </row>
    <row r="4" spans="1:19" ht="2.15" customHeight="1">
      <c r="A4" s="8"/>
      <c r="B4" s="8"/>
      <c r="C4" s="9"/>
      <c r="D4" s="9"/>
      <c r="E4" s="9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9" ht="27" customHeight="1">
      <c r="A5" s="10"/>
      <c r="B5" s="48" t="s">
        <v>0</v>
      </c>
      <c r="C5" s="48"/>
      <c r="D5" s="48"/>
      <c r="E5" s="48"/>
      <c r="F5" s="11"/>
      <c r="G5" s="37" t="s">
        <v>63</v>
      </c>
      <c r="H5" s="38"/>
      <c r="I5" s="37" t="s">
        <v>73</v>
      </c>
      <c r="J5" s="39"/>
      <c r="K5" s="38"/>
      <c r="L5" s="40" t="s">
        <v>64</v>
      </c>
      <c r="M5" s="45" t="s">
        <v>65</v>
      </c>
      <c r="N5" s="12"/>
      <c r="O5" s="12"/>
      <c r="P5" s="43" t="s">
        <v>74</v>
      </c>
      <c r="Q5" s="43" t="s">
        <v>78</v>
      </c>
    </row>
    <row r="6" spans="1:19" s="18" customFormat="1" ht="33" customHeight="1">
      <c r="A6" s="13"/>
      <c r="B6" s="49"/>
      <c r="C6" s="49"/>
      <c r="D6" s="49"/>
      <c r="E6" s="49"/>
      <c r="F6" s="13"/>
      <c r="G6" s="14" t="s">
        <v>66</v>
      </c>
      <c r="H6" s="14" t="s">
        <v>75</v>
      </c>
      <c r="I6" s="15" t="s">
        <v>67</v>
      </c>
      <c r="J6" s="15" t="s">
        <v>68</v>
      </c>
      <c r="K6" s="15" t="s">
        <v>69</v>
      </c>
      <c r="L6" s="41"/>
      <c r="M6" s="46"/>
      <c r="N6" s="16" t="s">
        <v>70</v>
      </c>
      <c r="O6" s="17" t="s">
        <v>71</v>
      </c>
      <c r="P6" s="44"/>
      <c r="Q6" s="44"/>
    </row>
    <row r="7" spans="1:19" s="19" customFormat="1" ht="5.15" customHeight="1">
      <c r="F7" s="20"/>
      <c r="P7" s="21"/>
      <c r="Q7" s="21"/>
    </row>
    <row r="8" spans="1:19" s="26" customFormat="1" ht="10.75" customHeight="1">
      <c r="A8" s="22">
        <f>DATE(YEAR(A9)-1,5,1)</f>
        <v>43586</v>
      </c>
      <c r="B8" s="47" t="str">
        <f>TEXT(A8,"ggg")</f>
        <v>令和</v>
      </c>
      <c r="C8" s="47"/>
      <c r="D8" s="23" t="str">
        <f>IF(TEXT(A8,"e")="1","元",TEXT(A8,"e"))</f>
        <v>元</v>
      </c>
      <c r="E8" s="23" t="s">
        <v>77</v>
      </c>
      <c r="F8" s="24"/>
      <c r="G8" s="25">
        <v>4</v>
      </c>
      <c r="H8" s="25">
        <v>169</v>
      </c>
      <c r="I8" s="25">
        <v>8</v>
      </c>
      <c r="J8" s="25">
        <v>153</v>
      </c>
      <c r="K8" s="25">
        <v>8</v>
      </c>
      <c r="L8" s="25">
        <v>4</v>
      </c>
      <c r="M8" s="25">
        <v>125</v>
      </c>
      <c r="N8" s="25">
        <v>6</v>
      </c>
      <c r="O8" s="25">
        <v>119</v>
      </c>
      <c r="P8" s="25">
        <v>6</v>
      </c>
      <c r="Q8" s="25">
        <v>0</v>
      </c>
    </row>
    <row r="9" spans="1:19" s="26" customFormat="1" ht="10.5" customHeight="1">
      <c r="A9" s="27">
        <f>DATE(YEAR(A10)-1,5,1)</f>
        <v>43952</v>
      </c>
      <c r="B9" s="47" t="str">
        <f>IF(TEXT(A8,"ggg")=TEXT(A9,"ggg"),"",TEXT(A9,"ggg"))</f>
        <v/>
      </c>
      <c r="C9" s="47"/>
      <c r="D9" s="23" t="str">
        <f>IF(TEXT(A9,"e")="1","元",TEXT(A9,"e"))</f>
        <v>2</v>
      </c>
      <c r="E9" s="23" t="str">
        <f>IF(TEXT(A8,"ggg")=TEXT(A9,"ggg"),"","年")</f>
        <v/>
      </c>
      <c r="F9" s="28"/>
      <c r="G9" s="25">
        <v>3</v>
      </c>
      <c r="H9" s="25">
        <v>206</v>
      </c>
      <c r="I9" s="25">
        <v>8</v>
      </c>
      <c r="J9" s="25">
        <v>197</v>
      </c>
      <c r="K9" s="25">
        <v>0</v>
      </c>
      <c r="L9" s="25">
        <v>4</v>
      </c>
      <c r="M9" s="25">
        <v>166</v>
      </c>
      <c r="N9" s="25">
        <v>2</v>
      </c>
      <c r="O9" s="25">
        <v>164</v>
      </c>
      <c r="P9" s="25">
        <v>3</v>
      </c>
      <c r="Q9" s="25">
        <v>0</v>
      </c>
    </row>
    <row r="10" spans="1:19" s="26" customFormat="1" ht="10.5" customHeight="1">
      <c r="A10" s="27">
        <f>DATE(YEAR(A11)-1,5,1)</f>
        <v>44317</v>
      </c>
      <c r="B10" s="47" t="str">
        <f>IF(TEXT(A9,"ggg")=TEXT(A10,"ggg"),"",TEXT(A10,"ggg"))</f>
        <v/>
      </c>
      <c r="C10" s="47"/>
      <c r="D10" s="23" t="str">
        <f>IF(TEXT(A10,"e")="1","元",TEXT(A10,"e"))</f>
        <v>3</v>
      </c>
      <c r="E10" s="23" t="str">
        <f>IF(TEXT(A9,"ggg")=TEXT(A10,"ggg"),"","年")</f>
        <v/>
      </c>
      <c r="F10" s="28"/>
      <c r="G10" s="25">
        <v>4</v>
      </c>
      <c r="H10" s="25">
        <v>175</v>
      </c>
      <c r="I10" s="25">
        <v>1</v>
      </c>
      <c r="J10" s="25">
        <v>176</v>
      </c>
      <c r="K10" s="25">
        <v>0</v>
      </c>
      <c r="L10" s="25">
        <v>2</v>
      </c>
      <c r="M10" s="25">
        <v>144</v>
      </c>
      <c r="N10" s="25">
        <v>5</v>
      </c>
      <c r="O10" s="25">
        <v>139</v>
      </c>
      <c r="P10" s="25">
        <v>2</v>
      </c>
      <c r="Q10" s="25">
        <v>0</v>
      </c>
    </row>
    <row r="11" spans="1:19" s="26" customFormat="1" ht="10.5" customHeight="1">
      <c r="A11" s="27">
        <f>DATE(YEAR(A12)-1,5,1)</f>
        <v>44682</v>
      </c>
      <c r="B11" s="47" t="str">
        <f>IF(TEXT(A10,"ggg")=TEXT(A11,"ggg"),"",TEXT(A11,"ggg"))</f>
        <v/>
      </c>
      <c r="C11" s="47"/>
      <c r="D11" s="23" t="str">
        <f>IF(TEXT(A11,"e")="1","元",TEXT(A11,"e"))</f>
        <v>4</v>
      </c>
      <c r="E11" s="23" t="str">
        <f>IF(TEXT(A10,"ggg")=TEXT(A11,"ggg"),"","年")</f>
        <v/>
      </c>
      <c r="F11" s="28"/>
      <c r="G11" s="25">
        <v>2</v>
      </c>
      <c r="H11" s="25">
        <v>129</v>
      </c>
      <c r="I11" s="25">
        <v>3</v>
      </c>
      <c r="J11" s="25">
        <v>127</v>
      </c>
      <c r="K11" s="25">
        <v>0</v>
      </c>
      <c r="L11" s="25">
        <v>1</v>
      </c>
      <c r="M11" s="25">
        <v>129</v>
      </c>
      <c r="N11" s="25">
        <v>3</v>
      </c>
      <c r="O11" s="25">
        <v>126</v>
      </c>
      <c r="P11" s="25">
        <v>3</v>
      </c>
      <c r="Q11" s="25">
        <v>0</v>
      </c>
    </row>
    <row r="12" spans="1:19" s="32" customFormat="1" ht="10.5" customHeight="1">
      <c r="A12" s="22">
        <v>45047</v>
      </c>
      <c r="B12" s="52" t="str">
        <f>IF(TEXT(A11,"ggg")=TEXT(A12,"ggg"),"",TEXT(A12,"ggg"))</f>
        <v/>
      </c>
      <c r="C12" s="52"/>
      <c r="D12" s="29" t="str">
        <f>IF(TEXT(A12,"e")="1","元",TEXT(A12,"e"))</f>
        <v>5</v>
      </c>
      <c r="E12" s="29" t="str">
        <f>IF(TEXT(A11,"ggg")=TEXT(A12,"ggg"),"","年")</f>
        <v/>
      </c>
      <c r="F12" s="30"/>
      <c r="G12" s="31">
        <v>1</v>
      </c>
      <c r="H12" s="31">
        <v>146</v>
      </c>
      <c r="I12" s="31">
        <v>2</v>
      </c>
      <c r="J12" s="31">
        <v>142</v>
      </c>
      <c r="K12" s="31">
        <v>3</v>
      </c>
      <c r="L12" s="31">
        <v>0</v>
      </c>
      <c r="M12" s="31">
        <v>127</v>
      </c>
      <c r="N12" s="31">
        <v>6</v>
      </c>
      <c r="O12" s="31">
        <v>121</v>
      </c>
      <c r="P12" s="31">
        <v>3</v>
      </c>
      <c r="Q12" s="31">
        <v>1</v>
      </c>
    </row>
    <row r="13" spans="1:19" s="32" customFormat="1" ht="10.75" customHeight="1">
      <c r="B13" s="50" t="s">
        <v>1</v>
      </c>
      <c r="C13" s="50"/>
      <c r="D13" s="50"/>
      <c r="E13" s="50"/>
      <c r="F13" s="30"/>
      <c r="G13" s="31">
        <v>0</v>
      </c>
      <c r="H13" s="31">
        <v>7</v>
      </c>
      <c r="I13" s="31">
        <v>0</v>
      </c>
      <c r="J13" s="31">
        <v>7</v>
      </c>
      <c r="K13" s="31">
        <v>0</v>
      </c>
      <c r="L13" s="31">
        <v>0</v>
      </c>
      <c r="M13" s="31">
        <v>3</v>
      </c>
      <c r="N13" s="31">
        <v>0</v>
      </c>
      <c r="O13" s="31">
        <v>3</v>
      </c>
      <c r="P13" s="31">
        <v>0</v>
      </c>
      <c r="Q13" s="31">
        <v>0</v>
      </c>
    </row>
    <row r="14" spans="1:19" s="26" customFormat="1" ht="10.5" customHeight="1">
      <c r="B14" s="33"/>
      <c r="C14" s="51" t="s">
        <v>2</v>
      </c>
      <c r="D14" s="51"/>
      <c r="E14" s="51"/>
      <c r="F14" s="28"/>
      <c r="G14" s="25">
        <v>0</v>
      </c>
      <c r="H14" s="25">
        <v>1</v>
      </c>
      <c r="I14" s="25">
        <v>0</v>
      </c>
      <c r="J14" s="25">
        <v>1</v>
      </c>
      <c r="K14" s="25">
        <v>0</v>
      </c>
      <c r="L14" s="25">
        <v>0</v>
      </c>
      <c r="M14" s="25">
        <v>3</v>
      </c>
      <c r="N14" s="25">
        <v>0</v>
      </c>
      <c r="O14" s="25">
        <v>3</v>
      </c>
      <c r="P14" s="25">
        <v>0</v>
      </c>
      <c r="Q14" s="25">
        <v>0</v>
      </c>
    </row>
    <row r="15" spans="1:19" s="26" customFormat="1" ht="10.5" customHeight="1">
      <c r="B15" s="33"/>
      <c r="C15" s="51" t="s">
        <v>3</v>
      </c>
      <c r="D15" s="51"/>
      <c r="E15" s="51"/>
      <c r="F15" s="28"/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</row>
    <row r="16" spans="1:19" s="26" customFormat="1" ht="10.5" customHeight="1">
      <c r="B16" s="33"/>
      <c r="C16" s="51" t="s">
        <v>4</v>
      </c>
      <c r="D16" s="51"/>
      <c r="E16" s="51"/>
      <c r="F16" s="28"/>
      <c r="G16" s="25">
        <v>0</v>
      </c>
      <c r="H16" s="25">
        <v>1</v>
      </c>
      <c r="I16" s="25">
        <v>0</v>
      </c>
      <c r="J16" s="25">
        <v>1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</row>
    <row r="17" spans="2:17" s="26" customFormat="1" ht="10.5" customHeight="1">
      <c r="B17" s="33"/>
      <c r="C17" s="51" t="s">
        <v>5</v>
      </c>
      <c r="D17" s="51"/>
      <c r="E17" s="51"/>
      <c r="F17" s="28"/>
      <c r="G17" s="25">
        <v>0</v>
      </c>
      <c r="H17" s="25">
        <v>5</v>
      </c>
      <c r="I17" s="25">
        <v>0</v>
      </c>
      <c r="J17" s="25">
        <v>5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</row>
    <row r="18" spans="2:17" s="32" customFormat="1" ht="10.75" customHeight="1">
      <c r="B18" s="50" t="s">
        <v>6</v>
      </c>
      <c r="C18" s="50"/>
      <c r="D18" s="50"/>
      <c r="E18" s="50"/>
      <c r="F18" s="30"/>
      <c r="G18" s="31">
        <v>0</v>
      </c>
      <c r="H18" s="31">
        <v>4</v>
      </c>
      <c r="I18" s="31">
        <v>0</v>
      </c>
      <c r="J18" s="31">
        <v>4</v>
      </c>
      <c r="K18" s="31">
        <v>0</v>
      </c>
      <c r="L18" s="31">
        <v>0</v>
      </c>
      <c r="M18" s="31">
        <v>4</v>
      </c>
      <c r="N18" s="31">
        <v>0</v>
      </c>
      <c r="O18" s="31">
        <v>4</v>
      </c>
      <c r="P18" s="31">
        <v>0</v>
      </c>
      <c r="Q18" s="31">
        <v>0</v>
      </c>
    </row>
    <row r="19" spans="2:17" s="26" customFormat="1" ht="10.5" customHeight="1">
      <c r="B19" s="33"/>
      <c r="C19" s="51" t="s">
        <v>7</v>
      </c>
      <c r="D19" s="51"/>
      <c r="E19" s="51"/>
      <c r="F19" s="28"/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1</v>
      </c>
      <c r="N19" s="25">
        <v>0</v>
      </c>
      <c r="O19" s="25">
        <v>1</v>
      </c>
      <c r="P19" s="25">
        <v>0</v>
      </c>
      <c r="Q19" s="25">
        <v>0</v>
      </c>
    </row>
    <row r="20" spans="2:17" s="26" customFormat="1" ht="10.5" customHeight="1">
      <c r="B20" s="33"/>
      <c r="C20" s="51" t="s">
        <v>8</v>
      </c>
      <c r="D20" s="51"/>
      <c r="E20" s="51"/>
      <c r="F20" s="28"/>
      <c r="G20" s="25">
        <v>0</v>
      </c>
      <c r="H20" s="25">
        <v>1</v>
      </c>
      <c r="I20" s="25">
        <v>0</v>
      </c>
      <c r="J20" s="25">
        <v>1</v>
      </c>
      <c r="K20" s="25">
        <v>0</v>
      </c>
      <c r="L20" s="25">
        <v>0</v>
      </c>
      <c r="M20" s="25">
        <v>1</v>
      </c>
      <c r="N20" s="25">
        <v>0</v>
      </c>
      <c r="O20" s="25">
        <v>1</v>
      </c>
      <c r="P20" s="25">
        <v>0</v>
      </c>
      <c r="Q20" s="25">
        <v>0</v>
      </c>
    </row>
    <row r="21" spans="2:17" s="26" customFormat="1" ht="10.5" customHeight="1">
      <c r="B21" s="33"/>
      <c r="C21" s="51" t="s">
        <v>9</v>
      </c>
      <c r="D21" s="51"/>
      <c r="E21" s="51"/>
      <c r="F21" s="28"/>
      <c r="G21" s="25">
        <v>0</v>
      </c>
      <c r="H21" s="25">
        <v>1</v>
      </c>
      <c r="I21" s="25">
        <v>0</v>
      </c>
      <c r="J21" s="25">
        <v>1</v>
      </c>
      <c r="K21" s="25">
        <v>0</v>
      </c>
      <c r="L21" s="25">
        <v>0</v>
      </c>
      <c r="M21" s="25">
        <v>2</v>
      </c>
      <c r="N21" s="25">
        <v>0</v>
      </c>
      <c r="O21" s="25">
        <v>2</v>
      </c>
      <c r="P21" s="25">
        <v>0</v>
      </c>
      <c r="Q21" s="25">
        <v>0</v>
      </c>
    </row>
    <row r="22" spans="2:17" s="26" customFormat="1" ht="10.5" customHeight="1">
      <c r="B22" s="33"/>
      <c r="C22" s="51" t="s">
        <v>10</v>
      </c>
      <c r="D22" s="51"/>
      <c r="E22" s="51"/>
      <c r="F22" s="28"/>
      <c r="G22" s="25">
        <v>0</v>
      </c>
      <c r="H22" s="25">
        <v>1</v>
      </c>
      <c r="I22" s="25">
        <v>0</v>
      </c>
      <c r="J22" s="25">
        <v>1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</row>
    <row r="23" spans="2:17" s="26" customFormat="1" ht="10.5" customHeight="1">
      <c r="B23" s="33"/>
      <c r="C23" s="51" t="s">
        <v>11</v>
      </c>
      <c r="D23" s="51"/>
      <c r="E23" s="51"/>
      <c r="F23" s="28"/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</row>
    <row r="24" spans="2:17" s="26" customFormat="1" ht="10.5" customHeight="1">
      <c r="B24" s="33"/>
      <c r="C24" s="51" t="s">
        <v>12</v>
      </c>
      <c r="D24" s="51"/>
      <c r="E24" s="51"/>
      <c r="F24" s="28"/>
      <c r="G24" s="25">
        <v>0</v>
      </c>
      <c r="H24" s="25">
        <v>1</v>
      </c>
      <c r="I24" s="25">
        <v>0</v>
      </c>
      <c r="J24" s="25">
        <v>1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0</v>
      </c>
    </row>
    <row r="25" spans="2:17" s="32" customFormat="1" ht="10.75" customHeight="1">
      <c r="B25" s="50" t="s">
        <v>13</v>
      </c>
      <c r="C25" s="50"/>
      <c r="D25" s="50"/>
      <c r="E25" s="50"/>
      <c r="F25" s="30"/>
      <c r="G25" s="31">
        <v>1</v>
      </c>
      <c r="H25" s="31">
        <v>54</v>
      </c>
      <c r="I25" s="31">
        <v>1</v>
      </c>
      <c r="J25" s="31">
        <v>54</v>
      </c>
      <c r="K25" s="31">
        <v>0</v>
      </c>
      <c r="L25" s="31">
        <v>0</v>
      </c>
      <c r="M25" s="31">
        <v>48</v>
      </c>
      <c r="N25" s="31">
        <v>0</v>
      </c>
      <c r="O25" s="31">
        <v>48</v>
      </c>
      <c r="P25" s="31">
        <v>1</v>
      </c>
      <c r="Q25" s="31">
        <v>0</v>
      </c>
    </row>
    <row r="26" spans="2:17" s="26" customFormat="1" ht="10.5" customHeight="1">
      <c r="B26" s="33"/>
      <c r="C26" s="51" t="s">
        <v>14</v>
      </c>
      <c r="D26" s="51"/>
      <c r="E26" s="51"/>
      <c r="F26" s="28"/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3</v>
      </c>
      <c r="N26" s="25">
        <v>0</v>
      </c>
      <c r="O26" s="25">
        <v>3</v>
      </c>
      <c r="P26" s="25">
        <v>0</v>
      </c>
      <c r="Q26" s="25">
        <v>0</v>
      </c>
    </row>
    <row r="27" spans="2:17" s="26" customFormat="1" ht="10.5" customHeight="1">
      <c r="B27" s="33"/>
      <c r="C27" s="51" t="s">
        <v>15</v>
      </c>
      <c r="D27" s="51"/>
      <c r="E27" s="51"/>
      <c r="F27" s="28"/>
      <c r="G27" s="25">
        <v>0</v>
      </c>
      <c r="H27" s="25">
        <v>6</v>
      </c>
      <c r="I27" s="25">
        <v>0</v>
      </c>
      <c r="J27" s="25">
        <v>6</v>
      </c>
      <c r="K27" s="25">
        <v>0</v>
      </c>
      <c r="L27" s="25">
        <v>0</v>
      </c>
      <c r="M27" s="25">
        <v>2</v>
      </c>
      <c r="N27" s="25">
        <v>0</v>
      </c>
      <c r="O27" s="25">
        <v>2</v>
      </c>
      <c r="P27" s="25">
        <v>0</v>
      </c>
      <c r="Q27" s="25">
        <v>0</v>
      </c>
    </row>
    <row r="28" spans="2:17" s="26" customFormat="1" ht="10.5" customHeight="1">
      <c r="B28" s="33"/>
      <c r="C28" s="51" t="s">
        <v>16</v>
      </c>
      <c r="D28" s="51"/>
      <c r="E28" s="51"/>
      <c r="F28" s="28"/>
      <c r="G28" s="25">
        <v>0</v>
      </c>
      <c r="H28" s="25">
        <v>4</v>
      </c>
      <c r="I28" s="25">
        <v>0</v>
      </c>
      <c r="J28" s="25">
        <v>4</v>
      </c>
      <c r="K28" s="25">
        <v>0</v>
      </c>
      <c r="L28" s="25">
        <v>0</v>
      </c>
      <c r="M28" s="25">
        <v>2</v>
      </c>
      <c r="N28" s="25">
        <v>0</v>
      </c>
      <c r="O28" s="25">
        <v>2</v>
      </c>
      <c r="P28" s="25">
        <v>0</v>
      </c>
      <c r="Q28" s="25">
        <v>0</v>
      </c>
    </row>
    <row r="29" spans="2:17" s="26" customFormat="1" ht="10.5" customHeight="1">
      <c r="B29" s="33"/>
      <c r="C29" s="51" t="s">
        <v>72</v>
      </c>
      <c r="D29" s="51"/>
      <c r="E29" s="51"/>
      <c r="F29" s="28"/>
      <c r="G29" s="25">
        <v>0</v>
      </c>
      <c r="H29" s="25">
        <v>1</v>
      </c>
      <c r="I29" s="25">
        <v>0</v>
      </c>
      <c r="J29" s="25">
        <v>1</v>
      </c>
      <c r="K29" s="25">
        <v>0</v>
      </c>
      <c r="L29" s="25">
        <v>0</v>
      </c>
      <c r="M29" s="25">
        <v>10</v>
      </c>
      <c r="N29" s="25">
        <v>0</v>
      </c>
      <c r="O29" s="25">
        <v>10</v>
      </c>
      <c r="P29" s="25">
        <v>0</v>
      </c>
      <c r="Q29" s="25">
        <v>0</v>
      </c>
    </row>
    <row r="30" spans="2:17" s="26" customFormat="1" ht="10.5" customHeight="1">
      <c r="B30" s="33"/>
      <c r="C30" s="51" t="s">
        <v>17</v>
      </c>
      <c r="D30" s="51"/>
      <c r="E30" s="51"/>
      <c r="F30" s="28"/>
      <c r="G30" s="25">
        <v>1</v>
      </c>
      <c r="H30" s="25">
        <v>7</v>
      </c>
      <c r="I30" s="25">
        <v>0</v>
      </c>
      <c r="J30" s="25">
        <v>8</v>
      </c>
      <c r="K30" s="25">
        <v>0</v>
      </c>
      <c r="L30" s="25">
        <v>0</v>
      </c>
      <c r="M30" s="25">
        <v>5</v>
      </c>
      <c r="N30" s="25">
        <v>0</v>
      </c>
      <c r="O30" s="25">
        <v>5</v>
      </c>
      <c r="P30" s="25">
        <v>1</v>
      </c>
      <c r="Q30" s="25">
        <v>0</v>
      </c>
    </row>
    <row r="31" spans="2:17" s="26" customFormat="1" ht="10.5" customHeight="1">
      <c r="B31" s="33"/>
      <c r="C31" s="51" t="s">
        <v>18</v>
      </c>
      <c r="D31" s="51"/>
      <c r="E31" s="51"/>
      <c r="F31" s="28"/>
      <c r="G31" s="25">
        <v>0</v>
      </c>
      <c r="H31" s="25">
        <v>25</v>
      </c>
      <c r="I31" s="25">
        <v>0</v>
      </c>
      <c r="J31" s="25">
        <v>25</v>
      </c>
      <c r="K31" s="25">
        <v>0</v>
      </c>
      <c r="L31" s="25">
        <v>0</v>
      </c>
      <c r="M31" s="25">
        <v>18</v>
      </c>
      <c r="N31" s="25">
        <v>0</v>
      </c>
      <c r="O31" s="25">
        <v>18</v>
      </c>
      <c r="P31" s="25">
        <v>0</v>
      </c>
      <c r="Q31" s="25">
        <v>0</v>
      </c>
    </row>
    <row r="32" spans="2:17" s="26" customFormat="1" ht="10.5" customHeight="1">
      <c r="B32" s="33"/>
      <c r="C32" s="53" t="s">
        <v>19</v>
      </c>
      <c r="D32" s="53"/>
      <c r="E32" s="53"/>
      <c r="F32" s="28"/>
      <c r="G32" s="25">
        <v>0</v>
      </c>
      <c r="H32" s="25">
        <v>20</v>
      </c>
      <c r="I32" s="25">
        <v>0</v>
      </c>
      <c r="J32" s="25">
        <v>20</v>
      </c>
      <c r="K32" s="25">
        <v>0</v>
      </c>
      <c r="L32" s="25">
        <v>0</v>
      </c>
      <c r="M32" s="25">
        <v>11</v>
      </c>
      <c r="N32" s="25">
        <v>0</v>
      </c>
      <c r="O32" s="25">
        <v>11</v>
      </c>
      <c r="P32" s="25">
        <v>0</v>
      </c>
      <c r="Q32" s="25">
        <v>0</v>
      </c>
    </row>
    <row r="33" spans="2:17" s="26" customFormat="1" ht="10.5" customHeight="1">
      <c r="B33" s="33"/>
      <c r="C33" s="53" t="s">
        <v>20</v>
      </c>
      <c r="D33" s="53"/>
      <c r="E33" s="53"/>
      <c r="F33" s="28"/>
      <c r="G33" s="25">
        <v>0</v>
      </c>
      <c r="H33" s="25">
        <v>5</v>
      </c>
      <c r="I33" s="25">
        <v>0</v>
      </c>
      <c r="J33" s="25">
        <v>5</v>
      </c>
      <c r="K33" s="25">
        <v>0</v>
      </c>
      <c r="L33" s="25">
        <v>0</v>
      </c>
      <c r="M33" s="25">
        <v>7</v>
      </c>
      <c r="N33" s="25">
        <v>0</v>
      </c>
      <c r="O33" s="25">
        <v>7</v>
      </c>
      <c r="P33" s="25">
        <v>0</v>
      </c>
      <c r="Q33" s="25">
        <v>0</v>
      </c>
    </row>
    <row r="34" spans="2:17" s="26" customFormat="1" ht="10.5" customHeight="1">
      <c r="B34" s="33"/>
      <c r="C34" s="51" t="s">
        <v>21</v>
      </c>
      <c r="D34" s="51"/>
      <c r="E34" s="51"/>
      <c r="F34" s="28"/>
      <c r="G34" s="25">
        <v>0</v>
      </c>
      <c r="H34" s="25">
        <v>7</v>
      </c>
      <c r="I34" s="25">
        <v>1</v>
      </c>
      <c r="J34" s="25">
        <v>6</v>
      </c>
      <c r="K34" s="25">
        <v>0</v>
      </c>
      <c r="L34" s="25">
        <v>0</v>
      </c>
      <c r="M34" s="25">
        <v>6</v>
      </c>
      <c r="N34" s="25">
        <v>0</v>
      </c>
      <c r="O34" s="25">
        <v>6</v>
      </c>
      <c r="P34" s="25">
        <v>0</v>
      </c>
      <c r="Q34" s="25">
        <v>0</v>
      </c>
    </row>
    <row r="35" spans="2:17" s="26" customFormat="1" ht="10.5" customHeight="1">
      <c r="B35" s="33"/>
      <c r="C35" s="51" t="s">
        <v>22</v>
      </c>
      <c r="D35" s="51"/>
      <c r="E35" s="51"/>
      <c r="F35" s="28"/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1</v>
      </c>
      <c r="N35" s="25">
        <v>0</v>
      </c>
      <c r="O35" s="25">
        <v>1</v>
      </c>
      <c r="P35" s="25">
        <v>0</v>
      </c>
      <c r="Q35" s="25">
        <v>0</v>
      </c>
    </row>
    <row r="36" spans="2:17" s="26" customFormat="1" ht="10.5" customHeight="1">
      <c r="B36" s="33"/>
      <c r="C36" s="51" t="s">
        <v>23</v>
      </c>
      <c r="D36" s="51"/>
      <c r="E36" s="51"/>
      <c r="F36" s="28"/>
      <c r="G36" s="25">
        <v>0</v>
      </c>
      <c r="H36" s="25">
        <v>1</v>
      </c>
      <c r="I36" s="25">
        <v>0</v>
      </c>
      <c r="J36" s="25">
        <v>1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</row>
    <row r="37" spans="2:17" s="26" customFormat="1" ht="10.5" customHeight="1">
      <c r="B37" s="33"/>
      <c r="C37" s="51" t="s">
        <v>24</v>
      </c>
      <c r="D37" s="51"/>
      <c r="E37" s="51"/>
      <c r="F37" s="28"/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1</v>
      </c>
      <c r="N37" s="25">
        <v>0</v>
      </c>
      <c r="O37" s="25">
        <v>1</v>
      </c>
      <c r="P37" s="25">
        <v>0</v>
      </c>
      <c r="Q37" s="25">
        <v>0</v>
      </c>
    </row>
    <row r="38" spans="2:17" s="26" customFormat="1" ht="10.5" customHeight="1">
      <c r="B38" s="33"/>
      <c r="C38" s="51" t="s">
        <v>25</v>
      </c>
      <c r="D38" s="51"/>
      <c r="E38" s="51"/>
      <c r="F38" s="28"/>
      <c r="G38" s="25">
        <v>0</v>
      </c>
      <c r="H38" s="25">
        <v>3</v>
      </c>
      <c r="I38" s="25">
        <v>0</v>
      </c>
      <c r="J38" s="25">
        <v>3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</row>
    <row r="39" spans="2:17" s="32" customFormat="1" ht="10.75" customHeight="1">
      <c r="B39" s="50" t="s">
        <v>26</v>
      </c>
      <c r="C39" s="50"/>
      <c r="D39" s="50"/>
      <c r="E39" s="50"/>
      <c r="F39" s="30"/>
      <c r="G39" s="31">
        <v>0</v>
      </c>
      <c r="H39" s="31">
        <v>13</v>
      </c>
      <c r="I39" s="31">
        <v>0</v>
      </c>
      <c r="J39" s="31">
        <v>13</v>
      </c>
      <c r="K39" s="31">
        <v>0</v>
      </c>
      <c r="L39" s="31">
        <v>0</v>
      </c>
      <c r="M39" s="31">
        <v>19</v>
      </c>
      <c r="N39" s="31">
        <v>1</v>
      </c>
      <c r="O39" s="31">
        <v>18</v>
      </c>
      <c r="P39" s="31">
        <v>1</v>
      </c>
      <c r="Q39" s="31">
        <v>0</v>
      </c>
    </row>
    <row r="40" spans="2:17" s="26" customFormat="1" ht="10.5" customHeight="1">
      <c r="B40" s="33"/>
      <c r="C40" s="51" t="s">
        <v>27</v>
      </c>
      <c r="D40" s="51"/>
      <c r="E40" s="51"/>
      <c r="F40" s="28"/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1</v>
      </c>
      <c r="N40" s="25">
        <v>0</v>
      </c>
      <c r="O40" s="25">
        <v>1</v>
      </c>
      <c r="P40" s="25">
        <v>0</v>
      </c>
      <c r="Q40" s="25">
        <v>0</v>
      </c>
    </row>
    <row r="41" spans="2:17" s="26" customFormat="1" ht="10.5" customHeight="1">
      <c r="B41" s="33"/>
      <c r="C41" s="51" t="s">
        <v>28</v>
      </c>
      <c r="D41" s="51"/>
      <c r="E41" s="51"/>
      <c r="F41" s="28"/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2</v>
      </c>
      <c r="N41" s="25">
        <v>1</v>
      </c>
      <c r="O41" s="25">
        <v>1</v>
      </c>
      <c r="P41" s="25">
        <v>1</v>
      </c>
      <c r="Q41" s="25">
        <v>0</v>
      </c>
    </row>
    <row r="42" spans="2:17" s="26" customFormat="1" ht="10.5" customHeight="1">
      <c r="B42" s="33"/>
      <c r="C42" s="51" t="s">
        <v>29</v>
      </c>
      <c r="D42" s="51"/>
      <c r="E42" s="51"/>
      <c r="F42" s="28"/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1</v>
      </c>
      <c r="N42" s="25">
        <v>0</v>
      </c>
      <c r="O42" s="25">
        <v>1</v>
      </c>
      <c r="P42" s="25">
        <v>0</v>
      </c>
      <c r="Q42" s="25">
        <v>0</v>
      </c>
    </row>
    <row r="43" spans="2:17" s="26" customFormat="1" ht="10.5" customHeight="1">
      <c r="B43" s="33"/>
      <c r="C43" s="51" t="s">
        <v>30</v>
      </c>
      <c r="D43" s="51"/>
      <c r="E43" s="51"/>
      <c r="F43" s="28"/>
      <c r="G43" s="25">
        <v>0</v>
      </c>
      <c r="H43" s="25">
        <v>4</v>
      </c>
      <c r="I43" s="25">
        <v>0</v>
      </c>
      <c r="J43" s="25">
        <v>4</v>
      </c>
      <c r="K43" s="25">
        <v>0</v>
      </c>
      <c r="L43" s="25">
        <v>0</v>
      </c>
      <c r="M43" s="25">
        <v>1</v>
      </c>
      <c r="N43" s="25">
        <v>0</v>
      </c>
      <c r="O43" s="25">
        <v>1</v>
      </c>
      <c r="P43" s="25">
        <v>0</v>
      </c>
      <c r="Q43" s="25">
        <v>0</v>
      </c>
    </row>
    <row r="44" spans="2:17" s="26" customFormat="1" ht="10.5" customHeight="1">
      <c r="B44" s="33"/>
      <c r="C44" s="51" t="s">
        <v>31</v>
      </c>
      <c r="D44" s="51"/>
      <c r="E44" s="51"/>
      <c r="F44" s="28"/>
      <c r="G44" s="25">
        <v>0</v>
      </c>
      <c r="H44" s="25">
        <v>9</v>
      </c>
      <c r="I44" s="25">
        <v>0</v>
      </c>
      <c r="J44" s="25">
        <v>9</v>
      </c>
      <c r="K44" s="25">
        <v>0</v>
      </c>
      <c r="L44" s="25">
        <v>0</v>
      </c>
      <c r="M44" s="25">
        <v>11</v>
      </c>
      <c r="N44" s="25">
        <v>0</v>
      </c>
      <c r="O44" s="25">
        <v>11</v>
      </c>
      <c r="P44" s="25">
        <v>0</v>
      </c>
      <c r="Q44" s="25">
        <v>0</v>
      </c>
    </row>
    <row r="45" spans="2:17" s="26" customFormat="1" ht="10.5" customHeight="1">
      <c r="B45" s="33"/>
      <c r="C45" s="51" t="s">
        <v>32</v>
      </c>
      <c r="D45" s="51"/>
      <c r="E45" s="51"/>
      <c r="F45" s="28"/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3</v>
      </c>
      <c r="N45" s="25">
        <v>0</v>
      </c>
      <c r="O45" s="25">
        <v>3</v>
      </c>
      <c r="P45" s="25">
        <v>0</v>
      </c>
      <c r="Q45" s="25">
        <v>0</v>
      </c>
    </row>
    <row r="46" spans="2:17" s="32" customFormat="1" ht="10.75" customHeight="1">
      <c r="B46" s="50" t="s">
        <v>33</v>
      </c>
      <c r="C46" s="50"/>
      <c r="D46" s="50"/>
      <c r="E46" s="50"/>
      <c r="F46" s="30"/>
      <c r="G46" s="31">
        <v>0</v>
      </c>
      <c r="H46" s="31">
        <v>27</v>
      </c>
      <c r="I46" s="31">
        <v>0</v>
      </c>
      <c r="J46" s="31">
        <v>27</v>
      </c>
      <c r="K46" s="31">
        <v>0</v>
      </c>
      <c r="L46" s="31">
        <v>0</v>
      </c>
      <c r="M46" s="31">
        <v>30</v>
      </c>
      <c r="N46" s="31">
        <v>1</v>
      </c>
      <c r="O46" s="31">
        <v>29</v>
      </c>
      <c r="P46" s="31">
        <v>1</v>
      </c>
      <c r="Q46" s="31">
        <v>0</v>
      </c>
    </row>
    <row r="47" spans="2:17" s="26" customFormat="1" ht="10.5" customHeight="1">
      <c r="B47" s="33"/>
      <c r="C47" s="51" t="s">
        <v>34</v>
      </c>
      <c r="D47" s="51"/>
      <c r="E47" s="51"/>
      <c r="F47" s="28"/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1</v>
      </c>
      <c r="N47" s="25">
        <v>0</v>
      </c>
      <c r="O47" s="25">
        <v>1</v>
      </c>
      <c r="P47" s="25">
        <v>0</v>
      </c>
      <c r="Q47" s="25">
        <v>0</v>
      </c>
    </row>
    <row r="48" spans="2:17" s="26" customFormat="1" ht="10.5" customHeight="1">
      <c r="B48" s="33"/>
      <c r="C48" s="51" t="s">
        <v>35</v>
      </c>
      <c r="D48" s="51"/>
      <c r="E48" s="51"/>
      <c r="F48" s="28"/>
      <c r="G48" s="25">
        <v>0</v>
      </c>
      <c r="H48" s="25">
        <v>6</v>
      </c>
      <c r="I48" s="25">
        <v>0</v>
      </c>
      <c r="J48" s="25">
        <v>6</v>
      </c>
      <c r="K48" s="25">
        <v>0</v>
      </c>
      <c r="L48" s="25">
        <v>0</v>
      </c>
      <c r="M48" s="25">
        <v>3</v>
      </c>
      <c r="N48" s="25">
        <v>0</v>
      </c>
      <c r="O48" s="25">
        <v>3</v>
      </c>
      <c r="P48" s="25">
        <v>0</v>
      </c>
      <c r="Q48" s="25">
        <v>0</v>
      </c>
    </row>
    <row r="49" spans="2:17" s="26" customFormat="1" ht="10.5" customHeight="1">
      <c r="B49" s="33"/>
      <c r="C49" s="51" t="s">
        <v>36</v>
      </c>
      <c r="D49" s="51"/>
      <c r="E49" s="51"/>
      <c r="F49" s="28"/>
      <c r="G49" s="25">
        <v>0</v>
      </c>
      <c r="H49" s="25">
        <v>18</v>
      </c>
      <c r="I49" s="25">
        <v>0</v>
      </c>
      <c r="J49" s="25">
        <v>18</v>
      </c>
      <c r="K49" s="25">
        <v>0</v>
      </c>
      <c r="L49" s="25">
        <v>0</v>
      </c>
      <c r="M49" s="25">
        <v>21</v>
      </c>
      <c r="N49" s="25">
        <v>1</v>
      </c>
      <c r="O49" s="25">
        <v>20</v>
      </c>
      <c r="P49" s="25">
        <v>1</v>
      </c>
      <c r="Q49" s="25">
        <v>0</v>
      </c>
    </row>
    <row r="50" spans="2:17" s="26" customFormat="1" ht="10.5" customHeight="1">
      <c r="B50" s="33"/>
      <c r="C50" s="53" t="s">
        <v>37</v>
      </c>
      <c r="D50" s="53"/>
      <c r="E50" s="53"/>
      <c r="F50" s="28"/>
      <c r="G50" s="25">
        <v>0</v>
      </c>
      <c r="H50" s="25">
        <v>17</v>
      </c>
      <c r="I50" s="25">
        <v>0</v>
      </c>
      <c r="J50" s="25">
        <v>17</v>
      </c>
      <c r="K50" s="25">
        <v>0</v>
      </c>
      <c r="L50" s="25">
        <v>0</v>
      </c>
      <c r="M50" s="25">
        <v>17</v>
      </c>
      <c r="N50" s="25">
        <v>0</v>
      </c>
      <c r="O50" s="25">
        <v>17</v>
      </c>
      <c r="P50" s="25">
        <v>0</v>
      </c>
      <c r="Q50" s="25">
        <v>0</v>
      </c>
    </row>
    <row r="51" spans="2:17" s="26" customFormat="1" ht="10.5" customHeight="1">
      <c r="B51" s="33"/>
      <c r="C51" s="54" t="s">
        <v>38</v>
      </c>
      <c r="D51" s="54"/>
      <c r="E51" s="54"/>
      <c r="F51" s="28"/>
      <c r="G51" s="25">
        <v>0</v>
      </c>
      <c r="H51" s="25">
        <v>1</v>
      </c>
      <c r="I51" s="25">
        <v>0</v>
      </c>
      <c r="J51" s="25">
        <v>1</v>
      </c>
      <c r="K51" s="25">
        <v>0</v>
      </c>
      <c r="L51" s="25">
        <v>0</v>
      </c>
      <c r="M51" s="25">
        <v>4</v>
      </c>
      <c r="N51" s="25">
        <v>1</v>
      </c>
      <c r="O51" s="25">
        <v>3</v>
      </c>
      <c r="P51" s="25">
        <v>1</v>
      </c>
      <c r="Q51" s="25">
        <v>0</v>
      </c>
    </row>
    <row r="52" spans="2:17" s="26" customFormat="1" ht="10.5" customHeight="1">
      <c r="B52" s="33"/>
      <c r="C52" s="51" t="s">
        <v>39</v>
      </c>
      <c r="D52" s="51"/>
      <c r="E52" s="51"/>
      <c r="F52" s="28"/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3</v>
      </c>
      <c r="N52" s="25">
        <v>0</v>
      </c>
      <c r="O52" s="25">
        <v>3</v>
      </c>
      <c r="P52" s="25">
        <v>0</v>
      </c>
      <c r="Q52" s="25">
        <v>0</v>
      </c>
    </row>
    <row r="53" spans="2:17" s="26" customFormat="1" ht="10.5" customHeight="1">
      <c r="B53" s="33"/>
      <c r="C53" s="51" t="s">
        <v>40</v>
      </c>
      <c r="D53" s="51"/>
      <c r="E53" s="51"/>
      <c r="F53" s="28"/>
      <c r="G53" s="25">
        <v>0</v>
      </c>
      <c r="H53" s="25">
        <v>3</v>
      </c>
      <c r="I53" s="25">
        <v>0</v>
      </c>
      <c r="J53" s="25">
        <v>3</v>
      </c>
      <c r="K53" s="25">
        <v>0</v>
      </c>
      <c r="L53" s="25">
        <v>0</v>
      </c>
      <c r="M53" s="25">
        <v>2</v>
      </c>
      <c r="N53" s="25">
        <v>0</v>
      </c>
      <c r="O53" s="25">
        <v>2</v>
      </c>
      <c r="P53" s="25">
        <v>0</v>
      </c>
      <c r="Q53" s="25">
        <v>0</v>
      </c>
    </row>
    <row r="54" spans="2:17" s="26" customFormat="1" ht="10.5" customHeight="1">
      <c r="B54" s="33"/>
      <c r="C54" s="51" t="s">
        <v>41</v>
      </c>
      <c r="D54" s="51"/>
      <c r="E54" s="51"/>
      <c r="F54" s="28"/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</row>
    <row r="55" spans="2:17" s="32" customFormat="1" ht="10.75" customHeight="1">
      <c r="B55" s="50" t="s">
        <v>42</v>
      </c>
      <c r="C55" s="50"/>
      <c r="D55" s="50"/>
      <c r="E55" s="50"/>
      <c r="F55" s="30"/>
      <c r="G55" s="31">
        <v>0</v>
      </c>
      <c r="H55" s="31">
        <v>15</v>
      </c>
      <c r="I55" s="31">
        <v>0</v>
      </c>
      <c r="J55" s="31">
        <v>12</v>
      </c>
      <c r="K55" s="31">
        <v>3</v>
      </c>
      <c r="L55" s="31">
        <v>0</v>
      </c>
      <c r="M55" s="31">
        <v>5</v>
      </c>
      <c r="N55" s="31">
        <v>2</v>
      </c>
      <c r="O55" s="31">
        <v>3</v>
      </c>
      <c r="P55" s="31">
        <v>0</v>
      </c>
      <c r="Q55" s="31">
        <v>1</v>
      </c>
    </row>
    <row r="56" spans="2:17" s="26" customFormat="1" ht="10.5" customHeight="1">
      <c r="B56" s="33"/>
      <c r="C56" s="51" t="s">
        <v>43</v>
      </c>
      <c r="D56" s="51"/>
      <c r="E56" s="51"/>
      <c r="F56" s="28"/>
      <c r="G56" s="25">
        <v>0</v>
      </c>
      <c r="H56" s="25">
        <v>3</v>
      </c>
      <c r="I56" s="25">
        <v>0</v>
      </c>
      <c r="J56" s="25">
        <v>3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</row>
    <row r="57" spans="2:17" s="26" customFormat="1" ht="10.5" customHeight="1">
      <c r="B57" s="33"/>
      <c r="C57" s="51" t="s">
        <v>44</v>
      </c>
      <c r="D57" s="51"/>
      <c r="E57" s="51"/>
      <c r="F57" s="28"/>
      <c r="G57" s="25">
        <v>0</v>
      </c>
      <c r="H57" s="25">
        <v>2</v>
      </c>
      <c r="I57" s="25">
        <v>0</v>
      </c>
      <c r="J57" s="25">
        <v>2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</row>
    <row r="58" spans="2:17" s="26" customFormat="1" ht="10.5" customHeight="1">
      <c r="B58" s="33"/>
      <c r="C58" s="51" t="s">
        <v>45</v>
      </c>
      <c r="D58" s="51"/>
      <c r="E58" s="51"/>
      <c r="F58" s="28"/>
      <c r="G58" s="25">
        <v>0</v>
      </c>
      <c r="H58" s="25">
        <v>5</v>
      </c>
      <c r="I58" s="25">
        <v>0</v>
      </c>
      <c r="J58" s="25">
        <v>5</v>
      </c>
      <c r="K58" s="25">
        <v>0</v>
      </c>
      <c r="L58" s="25">
        <v>0</v>
      </c>
      <c r="M58" s="25">
        <v>4</v>
      </c>
      <c r="N58" s="25">
        <v>2</v>
      </c>
      <c r="O58" s="25">
        <v>2</v>
      </c>
      <c r="P58" s="25">
        <v>0</v>
      </c>
      <c r="Q58" s="25">
        <v>0</v>
      </c>
    </row>
    <row r="59" spans="2:17" s="26" customFormat="1" ht="10.5" customHeight="1">
      <c r="B59" s="33"/>
      <c r="C59" s="51" t="s">
        <v>46</v>
      </c>
      <c r="D59" s="51"/>
      <c r="E59" s="51"/>
      <c r="F59" s="28"/>
      <c r="G59" s="25">
        <v>0</v>
      </c>
      <c r="H59" s="25">
        <v>4</v>
      </c>
      <c r="I59" s="25">
        <v>0</v>
      </c>
      <c r="J59" s="25">
        <v>1</v>
      </c>
      <c r="K59" s="25">
        <v>3</v>
      </c>
      <c r="L59" s="25">
        <v>0</v>
      </c>
      <c r="M59" s="25">
        <v>1</v>
      </c>
      <c r="N59" s="25">
        <v>0</v>
      </c>
      <c r="O59" s="25">
        <v>1</v>
      </c>
      <c r="P59" s="25">
        <v>0</v>
      </c>
      <c r="Q59" s="25">
        <v>0</v>
      </c>
    </row>
    <row r="60" spans="2:17" s="26" customFormat="1" ht="10.5" customHeight="1">
      <c r="B60" s="33"/>
      <c r="C60" s="51" t="s">
        <v>47</v>
      </c>
      <c r="D60" s="51"/>
      <c r="E60" s="51"/>
      <c r="F60" s="28"/>
      <c r="G60" s="25">
        <v>0</v>
      </c>
      <c r="H60" s="25">
        <v>1</v>
      </c>
      <c r="I60" s="25">
        <v>0</v>
      </c>
      <c r="J60" s="25">
        <v>1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1</v>
      </c>
    </row>
    <row r="61" spans="2:17" s="32" customFormat="1" ht="10.75" customHeight="1">
      <c r="B61" s="50" t="s">
        <v>48</v>
      </c>
      <c r="C61" s="50"/>
      <c r="D61" s="50"/>
      <c r="E61" s="50"/>
      <c r="F61" s="30"/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</v>
      </c>
      <c r="N61" s="31">
        <v>0</v>
      </c>
      <c r="O61" s="31">
        <v>2</v>
      </c>
      <c r="P61" s="31">
        <v>0</v>
      </c>
      <c r="Q61" s="31">
        <v>0</v>
      </c>
    </row>
    <row r="62" spans="2:17" s="26" customFormat="1" ht="10.5" customHeight="1">
      <c r="B62" s="33"/>
      <c r="C62" s="51" t="s">
        <v>49</v>
      </c>
      <c r="D62" s="51"/>
      <c r="E62" s="51"/>
      <c r="F62" s="28"/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1</v>
      </c>
      <c r="N62" s="25">
        <v>0</v>
      </c>
      <c r="O62" s="25">
        <v>1</v>
      </c>
      <c r="P62" s="25">
        <v>0</v>
      </c>
      <c r="Q62" s="25">
        <v>0</v>
      </c>
    </row>
    <row r="63" spans="2:17" s="26" customFormat="1" ht="10.5" customHeight="1">
      <c r="B63" s="33"/>
      <c r="C63" s="51" t="s">
        <v>50</v>
      </c>
      <c r="D63" s="51"/>
      <c r="E63" s="51"/>
      <c r="F63" s="28"/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1</v>
      </c>
      <c r="N63" s="25">
        <v>0</v>
      </c>
      <c r="O63" s="25">
        <v>1</v>
      </c>
      <c r="P63" s="25">
        <v>0</v>
      </c>
      <c r="Q63" s="25">
        <v>0</v>
      </c>
    </row>
    <row r="64" spans="2:17" s="26" customFormat="1" ht="10.5" customHeight="1">
      <c r="B64" s="33"/>
      <c r="C64" s="51" t="s">
        <v>51</v>
      </c>
      <c r="D64" s="51"/>
      <c r="E64" s="51"/>
      <c r="F64" s="28"/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</row>
    <row r="65" spans="1:17" s="26" customFormat="1" ht="10.5" customHeight="1">
      <c r="B65" s="33"/>
      <c r="C65" s="51" t="s">
        <v>52</v>
      </c>
      <c r="D65" s="51"/>
      <c r="E65" s="51"/>
      <c r="F65" s="28"/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</row>
    <row r="66" spans="1:17" s="32" customFormat="1" ht="10.75" customHeight="1">
      <c r="B66" s="50" t="s">
        <v>53</v>
      </c>
      <c r="C66" s="50"/>
      <c r="D66" s="50"/>
      <c r="E66" s="50"/>
      <c r="F66" s="30"/>
      <c r="G66" s="31">
        <v>0</v>
      </c>
      <c r="H66" s="31">
        <v>26</v>
      </c>
      <c r="I66" s="31">
        <v>1</v>
      </c>
      <c r="J66" s="31">
        <v>25</v>
      </c>
      <c r="K66" s="31">
        <v>0</v>
      </c>
      <c r="L66" s="31">
        <v>0</v>
      </c>
      <c r="M66" s="31">
        <v>16</v>
      </c>
      <c r="N66" s="31">
        <v>2</v>
      </c>
      <c r="O66" s="31">
        <v>14</v>
      </c>
      <c r="P66" s="31">
        <v>0</v>
      </c>
      <c r="Q66" s="31">
        <v>0</v>
      </c>
    </row>
    <row r="67" spans="1:17" s="26" customFormat="1" ht="10.5" customHeight="1">
      <c r="B67" s="33"/>
      <c r="C67" s="51" t="s">
        <v>54</v>
      </c>
      <c r="D67" s="51"/>
      <c r="E67" s="51"/>
      <c r="F67" s="28"/>
      <c r="G67" s="25">
        <v>0</v>
      </c>
      <c r="H67" s="25">
        <v>15</v>
      </c>
      <c r="I67" s="25">
        <v>0</v>
      </c>
      <c r="J67" s="25">
        <v>15</v>
      </c>
      <c r="K67" s="25">
        <v>0</v>
      </c>
      <c r="L67" s="25">
        <v>0</v>
      </c>
      <c r="M67" s="25">
        <v>7</v>
      </c>
      <c r="N67" s="25">
        <v>1</v>
      </c>
      <c r="O67" s="25">
        <v>6</v>
      </c>
      <c r="P67" s="25">
        <v>0</v>
      </c>
      <c r="Q67" s="25">
        <v>0</v>
      </c>
    </row>
    <row r="68" spans="1:17" s="26" customFormat="1" ht="10.5" customHeight="1">
      <c r="B68" s="33"/>
      <c r="C68" s="53" t="s">
        <v>19</v>
      </c>
      <c r="D68" s="53"/>
      <c r="E68" s="53"/>
      <c r="F68" s="28"/>
      <c r="G68" s="25">
        <v>0</v>
      </c>
      <c r="H68" s="25">
        <v>14</v>
      </c>
      <c r="I68" s="25">
        <v>0</v>
      </c>
      <c r="J68" s="25">
        <v>14</v>
      </c>
      <c r="K68" s="25">
        <v>0</v>
      </c>
      <c r="L68" s="25">
        <v>0</v>
      </c>
      <c r="M68" s="25">
        <v>5</v>
      </c>
      <c r="N68" s="25">
        <v>0</v>
      </c>
      <c r="O68" s="25">
        <v>5</v>
      </c>
      <c r="P68" s="25">
        <v>0</v>
      </c>
      <c r="Q68" s="25">
        <v>0</v>
      </c>
    </row>
    <row r="69" spans="1:17" s="26" customFormat="1" ht="10.5" customHeight="1">
      <c r="B69" s="33"/>
      <c r="C69" s="51" t="s">
        <v>55</v>
      </c>
      <c r="D69" s="51"/>
      <c r="E69" s="51"/>
      <c r="F69" s="28"/>
      <c r="G69" s="25">
        <v>0</v>
      </c>
      <c r="H69" s="25">
        <v>1</v>
      </c>
      <c r="I69" s="25">
        <v>0</v>
      </c>
      <c r="J69" s="25">
        <v>1</v>
      </c>
      <c r="K69" s="25">
        <v>0</v>
      </c>
      <c r="L69" s="25">
        <v>0</v>
      </c>
      <c r="M69" s="25">
        <v>2</v>
      </c>
      <c r="N69" s="25">
        <v>1</v>
      </c>
      <c r="O69" s="25">
        <v>1</v>
      </c>
      <c r="P69" s="25">
        <v>0</v>
      </c>
      <c r="Q69" s="25">
        <v>0</v>
      </c>
    </row>
    <row r="70" spans="1:17" s="26" customFormat="1" ht="10.5" customHeight="1">
      <c r="B70" s="33"/>
      <c r="C70" s="51" t="s">
        <v>56</v>
      </c>
      <c r="D70" s="51"/>
      <c r="E70" s="51"/>
      <c r="G70" s="34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2</v>
      </c>
      <c r="N70" s="25">
        <v>0</v>
      </c>
      <c r="O70" s="25">
        <v>2</v>
      </c>
      <c r="P70" s="25">
        <v>0</v>
      </c>
      <c r="Q70" s="25">
        <v>0</v>
      </c>
    </row>
    <row r="71" spans="1:17" s="26" customFormat="1" ht="10.5" customHeight="1">
      <c r="B71" s="33"/>
      <c r="C71" s="51" t="s">
        <v>57</v>
      </c>
      <c r="D71" s="51"/>
      <c r="E71" s="51"/>
      <c r="G71" s="34">
        <v>0</v>
      </c>
      <c r="H71" s="25">
        <v>1</v>
      </c>
      <c r="I71" s="25">
        <v>0</v>
      </c>
      <c r="J71" s="25">
        <v>1</v>
      </c>
      <c r="K71" s="25">
        <v>0</v>
      </c>
      <c r="L71" s="25">
        <v>0</v>
      </c>
      <c r="M71" s="25">
        <v>1</v>
      </c>
      <c r="N71" s="25">
        <v>0</v>
      </c>
      <c r="O71" s="25">
        <v>1</v>
      </c>
      <c r="P71" s="25">
        <v>0</v>
      </c>
      <c r="Q71" s="25">
        <v>0</v>
      </c>
    </row>
    <row r="72" spans="1:17" s="26" customFormat="1" ht="10.5" customHeight="1">
      <c r="B72" s="33"/>
      <c r="C72" s="51" t="s">
        <v>58</v>
      </c>
      <c r="D72" s="51"/>
      <c r="E72" s="51"/>
      <c r="G72" s="34">
        <v>0</v>
      </c>
      <c r="H72" s="25">
        <v>3</v>
      </c>
      <c r="I72" s="25">
        <v>0</v>
      </c>
      <c r="J72" s="25">
        <v>3</v>
      </c>
      <c r="K72" s="25">
        <v>0</v>
      </c>
      <c r="L72" s="25">
        <v>0</v>
      </c>
      <c r="M72" s="25">
        <v>2</v>
      </c>
      <c r="N72" s="25">
        <v>0</v>
      </c>
      <c r="O72" s="25">
        <v>2</v>
      </c>
      <c r="P72" s="25">
        <v>0</v>
      </c>
      <c r="Q72" s="25">
        <v>0</v>
      </c>
    </row>
    <row r="73" spans="1:17" s="26" customFormat="1" ht="10.5" customHeight="1">
      <c r="B73" s="33"/>
      <c r="C73" s="51" t="s">
        <v>59</v>
      </c>
      <c r="D73" s="51"/>
      <c r="E73" s="51"/>
      <c r="G73" s="34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1</v>
      </c>
      <c r="N73" s="25">
        <v>1</v>
      </c>
      <c r="O73" s="25">
        <v>0</v>
      </c>
      <c r="P73" s="25">
        <v>0</v>
      </c>
      <c r="Q73" s="25">
        <v>0</v>
      </c>
    </row>
    <row r="74" spans="1:17" s="26" customFormat="1" ht="10.5" customHeight="1">
      <c r="B74" s="33"/>
      <c r="C74" s="51" t="s">
        <v>60</v>
      </c>
      <c r="D74" s="51"/>
      <c r="E74" s="51"/>
      <c r="G74" s="34">
        <v>0</v>
      </c>
      <c r="H74" s="25">
        <v>2</v>
      </c>
      <c r="I74" s="25">
        <v>0</v>
      </c>
      <c r="J74" s="25">
        <v>2</v>
      </c>
      <c r="K74" s="25">
        <v>0</v>
      </c>
      <c r="L74" s="25">
        <v>0</v>
      </c>
      <c r="M74" s="25">
        <v>1</v>
      </c>
      <c r="N74" s="25">
        <v>0</v>
      </c>
      <c r="O74" s="25">
        <v>1</v>
      </c>
      <c r="P74" s="25">
        <v>0</v>
      </c>
      <c r="Q74" s="25">
        <v>0</v>
      </c>
    </row>
    <row r="75" spans="1:17" s="26" customFormat="1" ht="10.5" customHeight="1">
      <c r="B75" s="33"/>
      <c r="C75" s="51" t="s">
        <v>61</v>
      </c>
      <c r="D75" s="51"/>
      <c r="E75" s="51"/>
      <c r="G75" s="34">
        <v>0</v>
      </c>
      <c r="H75" s="25">
        <v>1</v>
      </c>
      <c r="I75" s="25">
        <v>0</v>
      </c>
      <c r="J75" s="25">
        <v>1</v>
      </c>
      <c r="K75" s="25">
        <v>0</v>
      </c>
      <c r="L75" s="25">
        <v>0</v>
      </c>
      <c r="M75" s="25">
        <v>1</v>
      </c>
      <c r="N75" s="25">
        <v>0</v>
      </c>
      <c r="O75" s="25">
        <v>1</v>
      </c>
      <c r="P75" s="25">
        <v>0</v>
      </c>
      <c r="Q75" s="25">
        <v>0</v>
      </c>
    </row>
    <row r="76" spans="1:17" s="26" customFormat="1" ht="10.5" customHeight="1">
      <c r="B76" s="33"/>
      <c r="C76" s="51" t="s">
        <v>62</v>
      </c>
      <c r="D76" s="51"/>
      <c r="E76" s="51"/>
      <c r="G76" s="34">
        <v>0</v>
      </c>
      <c r="H76" s="25">
        <v>4</v>
      </c>
      <c r="I76" s="25">
        <v>1</v>
      </c>
      <c r="J76" s="25">
        <v>3</v>
      </c>
      <c r="K76" s="25">
        <v>0</v>
      </c>
      <c r="L76" s="25">
        <v>0</v>
      </c>
      <c r="M76" s="25">
        <v>1</v>
      </c>
      <c r="N76" s="25">
        <v>0</v>
      </c>
      <c r="O76" s="25">
        <v>1</v>
      </c>
      <c r="P76" s="25">
        <v>0</v>
      </c>
      <c r="Q76" s="25">
        <v>0</v>
      </c>
    </row>
    <row r="77" spans="1:17" ht="6" customHeight="1">
      <c r="A77" s="7"/>
      <c r="B77" s="7"/>
      <c r="C77" s="7"/>
      <c r="D77" s="7"/>
      <c r="E77" s="7"/>
      <c r="F77" s="7"/>
      <c r="G77" s="35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1:17"/>
    <row r="79" spans="1:17"/>
  </sheetData>
  <dataConsolidate/>
  <mergeCells count="78">
    <mergeCell ref="C72:E72"/>
    <mergeCell ref="C73:E73"/>
    <mergeCell ref="C74:E74"/>
    <mergeCell ref="C75:E75"/>
    <mergeCell ref="C76:E76"/>
    <mergeCell ref="C71:E71"/>
    <mergeCell ref="C60:E60"/>
    <mergeCell ref="B61:E61"/>
    <mergeCell ref="C62:E62"/>
    <mergeCell ref="C63:E63"/>
    <mergeCell ref="C64:E64"/>
    <mergeCell ref="C65:E65"/>
    <mergeCell ref="B66:E66"/>
    <mergeCell ref="C67:E67"/>
    <mergeCell ref="C68:E68"/>
    <mergeCell ref="C69:E69"/>
    <mergeCell ref="C56:E56"/>
    <mergeCell ref="C57:E57"/>
    <mergeCell ref="C58:E58"/>
    <mergeCell ref="C59:E59"/>
    <mergeCell ref="C70:E70"/>
    <mergeCell ref="C51:E51"/>
    <mergeCell ref="C52:E52"/>
    <mergeCell ref="C53:E53"/>
    <mergeCell ref="C54:E54"/>
    <mergeCell ref="B55:E55"/>
    <mergeCell ref="B46:E46"/>
    <mergeCell ref="C47:E47"/>
    <mergeCell ref="C48:E48"/>
    <mergeCell ref="C49:E49"/>
    <mergeCell ref="C50:E50"/>
    <mergeCell ref="C41:E41"/>
    <mergeCell ref="C42:E42"/>
    <mergeCell ref="C43:E43"/>
    <mergeCell ref="C44:E44"/>
    <mergeCell ref="C45:E45"/>
    <mergeCell ref="C36:E36"/>
    <mergeCell ref="C37:E37"/>
    <mergeCell ref="C38:E38"/>
    <mergeCell ref="B39:E39"/>
    <mergeCell ref="C40:E40"/>
    <mergeCell ref="C31:E31"/>
    <mergeCell ref="C32:E32"/>
    <mergeCell ref="C33:E33"/>
    <mergeCell ref="C34:E34"/>
    <mergeCell ref="C35:E35"/>
    <mergeCell ref="C26:E26"/>
    <mergeCell ref="C27:E27"/>
    <mergeCell ref="C28:E28"/>
    <mergeCell ref="C29:E29"/>
    <mergeCell ref="C30:E30"/>
    <mergeCell ref="C21:E21"/>
    <mergeCell ref="C22:E22"/>
    <mergeCell ref="C23:E23"/>
    <mergeCell ref="C24:E24"/>
    <mergeCell ref="B25:E25"/>
    <mergeCell ref="B10:C10"/>
    <mergeCell ref="B11:C11"/>
    <mergeCell ref="B18:E18"/>
    <mergeCell ref="C19:E19"/>
    <mergeCell ref="C20:E20"/>
    <mergeCell ref="C17:E17"/>
    <mergeCell ref="B12:C12"/>
    <mergeCell ref="B13:E13"/>
    <mergeCell ref="C14:E14"/>
    <mergeCell ref="C15:E15"/>
    <mergeCell ref="C16:E16"/>
    <mergeCell ref="Q5:Q6"/>
    <mergeCell ref="M5:M6"/>
    <mergeCell ref="P5:P6"/>
    <mergeCell ref="B9:C9"/>
    <mergeCell ref="B8:C8"/>
    <mergeCell ref="B5:E6"/>
    <mergeCell ref="A1:O1"/>
    <mergeCell ref="G5:H5"/>
    <mergeCell ref="I5:K5"/>
    <mergeCell ref="L5:L6"/>
    <mergeCell ref="A2:O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2026-07-27T07:45:39Z</dcterms:created>
  <dcterms:modified xsi:type="dcterms:W3CDTF">2026-07-27T07:45:46Z</dcterms:modified>
  <cp:category/>
</cp:coreProperties>
</file>