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895" yWindow="4215" windowWidth="15015" windowHeight="10125"/>
  </bookViews>
  <sheets>
    <sheet name="23-00-02" sheetId="8" r:id="rId1"/>
  </sheets>
  <definedNames>
    <definedName name="_00" localSheetId="0">'23-00-02'!#REF!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'23-00-02'!#REF!</definedName>
    <definedName name="Z_84B820AB_D6C1_11D6_A8EA_0040CA1D7CBB_.wvu.Cols" localSheetId="0" hidden="1">'23-00-02'!#REF!</definedName>
    <definedName name="Z_84B820AC_D6C1_11D6_A8EA_0040CA1D7CBB_.wvu.Cols" localSheetId="0" hidden="1">'23-00-02'!#REF!</definedName>
  </definedNames>
  <calcPr calcId="162913" calcMode="manual"/>
</workbook>
</file>

<file path=xl/calcChain.xml><?xml version="1.0" encoding="utf-8"?>
<calcChain xmlns="http://schemas.openxmlformats.org/spreadsheetml/2006/main">
  <c r="E12" i="8" l="1"/>
  <c r="A11" i="8"/>
  <c r="B12" i="8" s="1"/>
  <c r="H12" i="8" l="1"/>
  <c r="E11" i="8"/>
  <c r="A10" i="8"/>
  <c r="B11" i="8" l="1"/>
  <c r="E10" i="8"/>
  <c r="A9" i="8"/>
  <c r="H11" i="8"/>
  <c r="H10" i="8" l="1"/>
  <c r="B10" i="8"/>
  <c r="E9" i="8"/>
  <c r="A8" i="8"/>
  <c r="H9" i="8" l="1"/>
  <c r="E8" i="8"/>
  <c r="B8" i="8"/>
  <c r="B9" i="8"/>
</calcChain>
</file>

<file path=xl/sharedStrings.xml><?xml version="1.0" encoding="utf-8"?>
<sst xmlns="http://schemas.openxmlformats.org/spreadsheetml/2006/main" count="38" uniqueCount="34">
  <si>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</si>
  <si>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</si>
  <si>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</si>
  <si>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</si>
  <si>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</si>
  <si>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</si>
  <si>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</si>
  <si>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</si>
  <si>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</si>
  <si>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</si>
  <si>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</si>
  <si>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</si>
  <si>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</si>
  <si>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</si>
  <si>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</si>
  <si>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</si>
  <si>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</si>
  <si>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</si>
  <si>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</si>
  <si>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</si>
  <si>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</si>
  <si>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</si>
  <si>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</si>
  <si>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</si>
  <si>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</si>
  <si>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</si>
  <si>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</si>
  <si>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</si>
  <si>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</si>
  <si>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</si>
  <si>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</si>
  <si>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4"/>
  </si>
  <si>
    <t>特定少年を除く</t>
    <phoneticPr fontId="4"/>
  </si>
  <si>
    <t>特定少年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</si>
</sst>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NumberFormat="1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0" fillId="0" borderId="0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0" fillId="0" borderId="17" xfId="0" applyNumberFormat="1" applyBorder="1">
      <alignment vertical="center"/>
    </xf>
    <xf numFmtId="49" fontId="5" fillId="0" borderId="17" xfId="0" applyNumberFormat="1" applyFont="1" applyBorder="1">
      <alignment vertical="center"/>
    </xf>
    <xf numFmtId="49" fontId="0" fillId="0" borderId="17" xfId="0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9" xfId="0" applyNumberFormat="1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0" xfId="0" applyNumberFormat="1" applyAlignment="1">
      <alignment horizontal="distributed" vertical="center" wrapText="1"/>
    </xf>
    <xf numFmtId="49" fontId="0" fillId="0" borderId="0" xfId="0" applyAlignment="1">
      <alignment vertical="center" wrapText="1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vertical="center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22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0" xfId="0" applyNumberFormat="1" applyAlignment="1">
      <alignment horizontal="center" vertical="distributed" textRotation="255"/>
    </xf>
    <xf numFmtId="49" fontId="0" fillId="0" borderId="0" xfId="0" applyAlignment="1">
      <alignment vertical="center"/>
    </xf>
    <xf numFmtId="49" fontId="0" fillId="0" borderId="18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0" fontId="0" fillId="0" borderId="15" xfId="0" applyNumberFormat="1" applyBorder="1" applyAlignment="1">
      <alignment horizontal="distributed"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71" name="AutoShape 1"/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3272" name="AutoShape 2"/>
        <xdr:cNvSpPr>
          <a:spLocks/>
        </xdr:cNvSpPr>
      </xdr:nvSpPr>
      <xdr:spPr bwMode="auto">
        <a:xfrm>
          <a:off x="1047750" y="3743325"/>
          <a:ext cx="238125" cy="838200"/>
        </a:xfrm>
        <a:prstGeom prst="leftBrace">
          <a:avLst>
            <a:gd name="adj1" fmla="val 502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25</xdr:row>
      <xdr:rowOff>0</xdr:rowOff>
    </xdr:to>
    <xdr:sp macro="" textlink="">
      <xdr:nvSpPr>
        <xdr:cNvPr id="3273" name="AutoShape 3"/>
        <xdr:cNvSpPr>
          <a:spLocks/>
        </xdr:cNvSpPr>
      </xdr:nvSpPr>
      <xdr:spPr bwMode="auto">
        <a:xfrm>
          <a:off x="371475" y="2886075"/>
          <a:ext cx="257175" cy="2038350"/>
        </a:xfrm>
        <a:prstGeom prst="leftBrace">
          <a:avLst>
            <a:gd name="adj1" fmla="val 1132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19</xdr:row>
      <xdr:rowOff>28575</xdr:rowOff>
    </xdr:from>
    <xdr:to>
      <xdr:col>7</xdr:col>
      <xdr:colOff>0</xdr:colOff>
      <xdr:row>20</xdr:row>
      <xdr:rowOff>142875</xdr:rowOff>
    </xdr:to>
    <xdr:sp macro="" textlink="">
      <xdr:nvSpPr>
        <xdr:cNvPr id="3274" name="AutoShape 2"/>
        <xdr:cNvSpPr>
          <a:spLocks/>
        </xdr:cNvSpPr>
      </xdr:nvSpPr>
      <xdr:spPr bwMode="auto">
        <a:xfrm>
          <a:off x="1847850" y="394335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21</xdr:row>
      <xdr:rowOff>47625</xdr:rowOff>
    </xdr:from>
    <xdr:to>
      <xdr:col>7</xdr:col>
      <xdr:colOff>0</xdr:colOff>
      <xdr:row>23</xdr:row>
      <xdr:rowOff>9525</xdr:rowOff>
    </xdr:to>
    <xdr:sp macro="" textlink="">
      <xdr:nvSpPr>
        <xdr:cNvPr id="3275" name="AutoShape 2"/>
        <xdr:cNvSpPr>
          <a:spLocks/>
        </xdr:cNvSpPr>
      </xdr:nvSpPr>
      <xdr:spPr bwMode="auto">
        <a:xfrm>
          <a:off x="1847850" y="430530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59"/>
  <sheetViews>
    <sheetView showGridLines="0" tabSelected="1" view="pageBreakPreview" zoomScaleNormal="100" zoomScaleSheetLayoutView="100" workbookViewId="0">
      <selection sqref="A1:O1"/>
    </sheetView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0" customWidth="1"/>
    <col min="7" max="7" width="2.1640625" customWidth="1"/>
    <col min="8" max="8" width="13.83203125" customWidth="1"/>
    <col min="9" max="9" width="1.83203125" customWidth="1"/>
    <col min="10" max="12" width="14.1640625" customWidth="1"/>
    <col min="13" max="13" width="14" customWidth="1"/>
    <col min="14" max="14" width="14.1640625" customWidth="1"/>
    <col min="15" max="15" width="15.1640625" customWidth="1"/>
    <col min="16" max="16" width="15.83203125" customWidth="1"/>
    <col min="17" max="17" width="15.5" customWidth="1"/>
    <col min="18" max="21" width="15.6640625" customWidth="1"/>
    <col min="22" max="22" width="13.5" bestFit="1" customWidth="1"/>
  </cols>
  <sheetData>
    <row r="1" spans="1:23" s="2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54"/>
      <c r="R1" s="54"/>
      <c r="S1" s="54"/>
      <c r="T1" s="54"/>
      <c r="U1" s="54"/>
      <c r="V1" s="54"/>
    </row>
    <row r="2" spans="1:23" s="2" customFormat="1" ht="27" customHeight="1">
      <c r="A2" s="55" t="s">
        <v>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6"/>
      <c r="Q2" s="56"/>
      <c r="R2" s="56"/>
      <c r="S2" s="56"/>
      <c r="T2" s="56"/>
      <c r="U2" s="56"/>
      <c r="V2" s="56"/>
    </row>
    <row r="3" spans="1:23" ht="10.5" customHeight="1"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S3" s="57"/>
      <c r="T3" s="57"/>
      <c r="U3" s="5"/>
      <c r="V3" s="5"/>
    </row>
    <row r="4" spans="1:23" ht="2.1" customHeight="1">
      <c r="A4" s="6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N4" s="8"/>
      <c r="O4" s="6"/>
      <c r="P4" s="6"/>
      <c r="Q4" s="6"/>
      <c r="R4" s="6"/>
      <c r="S4" s="23"/>
      <c r="T4" s="23"/>
    </row>
    <row r="5" spans="1:23" s="1" customFormat="1" ht="30" customHeight="1">
      <c r="A5" s="9"/>
      <c r="B5" s="67" t="s">
        <v>6</v>
      </c>
      <c r="C5" s="67"/>
      <c r="D5" s="67"/>
      <c r="E5" s="67"/>
      <c r="F5" s="67"/>
      <c r="G5" s="67"/>
      <c r="H5" s="67"/>
      <c r="I5" s="10"/>
      <c r="J5" s="63" t="s">
        <v>24</v>
      </c>
      <c r="K5" s="64"/>
      <c r="L5" s="64"/>
      <c r="M5" s="65"/>
      <c r="N5" s="63" t="s">
        <v>7</v>
      </c>
      <c r="O5" s="64"/>
      <c r="P5" s="64"/>
      <c r="Q5" s="64"/>
      <c r="R5" s="64"/>
      <c r="S5" s="64"/>
      <c r="T5" s="65"/>
      <c r="U5" s="48" t="s">
        <v>8</v>
      </c>
      <c r="V5" s="58" t="s">
        <v>9</v>
      </c>
    </row>
    <row r="6" spans="1:23" s="1" customFormat="1" ht="30" customHeight="1">
      <c r="A6" s="11"/>
      <c r="B6" s="68"/>
      <c r="C6" s="68"/>
      <c r="D6" s="68"/>
      <c r="E6" s="68"/>
      <c r="F6" s="68"/>
      <c r="G6" s="68"/>
      <c r="H6" s="68"/>
      <c r="I6" s="12"/>
      <c r="J6" s="66" t="s">
        <v>0</v>
      </c>
      <c r="K6" s="79" t="s">
        <v>1</v>
      </c>
      <c r="L6" s="79" t="s">
        <v>10</v>
      </c>
      <c r="M6" s="78" t="s">
        <v>2</v>
      </c>
      <c r="N6" s="50" t="s">
        <v>0</v>
      </c>
      <c r="O6" s="61" t="s">
        <v>25</v>
      </c>
      <c r="P6" s="62"/>
      <c r="Q6" s="61" t="s">
        <v>11</v>
      </c>
      <c r="R6" s="62"/>
      <c r="S6" s="51" t="s">
        <v>23</v>
      </c>
      <c r="T6" s="51" t="s">
        <v>12</v>
      </c>
      <c r="U6" s="49"/>
      <c r="V6" s="59"/>
    </row>
    <row r="7" spans="1:23" s="1" customFormat="1" ht="30" customHeight="1">
      <c r="A7" s="14"/>
      <c r="B7" s="69"/>
      <c r="C7" s="69"/>
      <c r="D7" s="69"/>
      <c r="E7" s="69"/>
      <c r="F7" s="69"/>
      <c r="G7" s="69"/>
      <c r="H7" s="69"/>
      <c r="I7" s="15"/>
      <c r="J7" s="60"/>
      <c r="K7" s="79"/>
      <c r="L7" s="79"/>
      <c r="M7" s="78"/>
      <c r="N7" s="72"/>
      <c r="O7" s="37" t="s">
        <v>21</v>
      </c>
      <c r="P7" s="37" t="s">
        <v>22</v>
      </c>
      <c r="Q7" s="13" t="s">
        <v>3</v>
      </c>
      <c r="R7" s="20" t="s">
        <v>4</v>
      </c>
      <c r="S7" s="52"/>
      <c r="T7" s="52"/>
      <c r="U7" s="50"/>
      <c r="V7" s="60"/>
    </row>
    <row r="8" spans="1:23" ht="13.5" customHeight="1">
      <c r="A8" s="40">
        <f>DATE(YEAR(A9)-1,5,1)</f>
        <v>43586</v>
      </c>
      <c r="B8" s="74" t="str">
        <f>TEXT(A8,"ggg")</f>
        <v>令和</v>
      </c>
      <c r="C8" s="74"/>
      <c r="D8" s="74"/>
      <c r="E8" s="75" t="str">
        <f>IF(TEXT(A8,"e")="1","元",TEXT(A8,"e"))</f>
        <v>元</v>
      </c>
      <c r="F8" s="75"/>
      <c r="G8" s="36"/>
      <c r="H8" s="36" t="s">
        <v>30</v>
      </c>
      <c r="I8" s="24"/>
      <c r="J8" s="25">
        <v>17463</v>
      </c>
      <c r="K8" s="25">
        <v>2330</v>
      </c>
      <c r="L8" s="25">
        <v>15093</v>
      </c>
      <c r="M8" s="25">
        <v>40</v>
      </c>
      <c r="N8" s="25">
        <v>15036</v>
      </c>
      <c r="O8" s="25">
        <v>13406</v>
      </c>
      <c r="P8" s="25">
        <v>589</v>
      </c>
      <c r="Q8" s="25">
        <v>436</v>
      </c>
      <c r="R8" s="25">
        <v>569</v>
      </c>
      <c r="S8" s="25">
        <v>34</v>
      </c>
      <c r="T8" s="25">
        <v>2</v>
      </c>
      <c r="U8" s="25">
        <v>2427</v>
      </c>
      <c r="V8" s="25">
        <v>43</v>
      </c>
    </row>
    <row r="9" spans="1:23" ht="13.5" customHeight="1">
      <c r="A9" s="38">
        <f>DATE(YEAR(A10)-1,5,1)</f>
        <v>43952</v>
      </c>
      <c r="B9" s="46" t="str">
        <f>IF(TEXT(A8,"ggg")=TEXT(A9,"ggg"),"",TEXT(A9,"ggg"))</f>
        <v/>
      </c>
      <c r="C9" s="46"/>
      <c r="D9" s="46"/>
      <c r="E9" s="47" t="str">
        <f>IF(TEXT(A9,"e")="1","元",TEXT(A9,"e"))</f>
        <v>2</v>
      </c>
      <c r="F9" s="47"/>
      <c r="G9" s="36"/>
      <c r="H9" s="36" t="str">
        <f>IF(TEXT(A8,"ggg")=TEXT(A9,"ggg"),"","年")</f>
        <v/>
      </c>
      <c r="I9" s="26"/>
      <c r="J9" s="25">
        <v>16188</v>
      </c>
      <c r="K9" s="25">
        <v>2427</v>
      </c>
      <c r="L9" s="25">
        <v>13732</v>
      </c>
      <c r="M9" s="25">
        <v>29</v>
      </c>
      <c r="N9" s="25">
        <v>13887</v>
      </c>
      <c r="O9" s="25">
        <v>12337</v>
      </c>
      <c r="P9" s="25">
        <v>608</v>
      </c>
      <c r="Q9" s="25">
        <v>416</v>
      </c>
      <c r="R9" s="25">
        <v>493</v>
      </c>
      <c r="S9" s="25">
        <v>29</v>
      </c>
      <c r="T9" s="25">
        <v>4</v>
      </c>
      <c r="U9" s="25">
        <v>2301</v>
      </c>
      <c r="V9" s="25">
        <v>76</v>
      </c>
    </row>
    <row r="10" spans="1:23" ht="13.5" customHeight="1">
      <c r="A10" s="38">
        <f>DATE(YEAR(A11)-1,5,1)</f>
        <v>44317</v>
      </c>
      <c r="B10" s="46" t="str">
        <f>IF(TEXT(A9,"ggg")=TEXT(A10,"ggg"),"",TEXT(A10,"ggg"))</f>
        <v/>
      </c>
      <c r="C10" s="46"/>
      <c r="D10" s="46"/>
      <c r="E10" s="47" t="str">
        <f>IF(TEXT(A10,"e")="1","元",TEXT(A10,"e"))</f>
        <v>3</v>
      </c>
      <c r="F10" s="47"/>
      <c r="G10" s="36"/>
      <c r="H10" s="36" t="str">
        <f>IF(TEXT(A9,"ggg")=TEXT(A10,"ggg"),"","年")</f>
        <v/>
      </c>
      <c r="I10" s="26"/>
      <c r="J10" s="25">
        <v>15909</v>
      </c>
      <c r="K10" s="25">
        <v>2301</v>
      </c>
      <c r="L10" s="25">
        <v>13584</v>
      </c>
      <c r="M10" s="25">
        <v>24</v>
      </c>
      <c r="N10" s="25">
        <v>13598</v>
      </c>
      <c r="O10" s="25">
        <v>12034</v>
      </c>
      <c r="P10" s="25">
        <v>604</v>
      </c>
      <c r="Q10" s="25">
        <v>438</v>
      </c>
      <c r="R10" s="25">
        <v>495</v>
      </c>
      <c r="S10" s="25">
        <v>22</v>
      </c>
      <c r="T10" s="25">
        <v>5</v>
      </c>
      <c r="U10" s="25">
        <v>2311</v>
      </c>
      <c r="V10" s="25">
        <v>75</v>
      </c>
    </row>
    <row r="11" spans="1:23" ht="13.5" customHeight="1">
      <c r="A11" s="38">
        <f>DATE(YEAR(A12)-1,5,1)</f>
        <v>44682</v>
      </c>
      <c r="B11" s="46" t="str">
        <f>IF(TEXT(A10,"ggg")=TEXT(A11,"ggg"),"",TEXT(A11,"ggg"))</f>
        <v/>
      </c>
      <c r="C11" s="46"/>
      <c r="D11" s="46"/>
      <c r="E11" s="47" t="str">
        <f>IF(TEXT(A11,"e")="1","元",TEXT(A11,"e"))</f>
        <v>4</v>
      </c>
      <c r="F11" s="47"/>
      <c r="G11" s="36"/>
      <c r="H11" s="36" t="str">
        <f>IF(TEXT(A10,"ggg")=TEXT(A11,"ggg"),"","年")</f>
        <v/>
      </c>
      <c r="I11" s="18"/>
      <c r="J11" s="19">
        <v>15170</v>
      </c>
      <c r="K11" s="19">
        <v>2311</v>
      </c>
      <c r="L11" s="19">
        <v>12838</v>
      </c>
      <c r="M11" s="19">
        <v>21</v>
      </c>
      <c r="N11" s="19">
        <v>12997</v>
      </c>
      <c r="O11" s="19">
        <v>11510</v>
      </c>
      <c r="P11" s="19">
        <v>527</v>
      </c>
      <c r="Q11" s="19">
        <v>500</v>
      </c>
      <c r="R11" s="19">
        <v>434</v>
      </c>
      <c r="S11" s="19">
        <v>20</v>
      </c>
      <c r="T11" s="19">
        <v>6</v>
      </c>
      <c r="U11" s="19">
        <v>2173</v>
      </c>
      <c r="V11" s="19">
        <v>88</v>
      </c>
    </row>
    <row r="12" spans="1:23" s="16" customFormat="1" ht="13.5" customHeight="1">
      <c r="A12" s="40">
        <v>45047</v>
      </c>
      <c r="B12" s="76" t="str">
        <f>IF(TEXT(A11,"ggg")=TEXT(A12,"ggg"),"",TEXT(A12,"ggg"))</f>
        <v/>
      </c>
      <c r="C12" s="76"/>
      <c r="D12" s="76"/>
      <c r="E12" s="77" t="str">
        <f>IF(TEXT(A12,"e")="1","元",TEXT(A12,"e"))</f>
        <v>5</v>
      </c>
      <c r="F12" s="77"/>
      <c r="G12" s="39"/>
      <c r="H12" s="39" t="str">
        <f>IF(TEXT(A11,"ggg")=TEXT(A12,"ggg"),"","年")</f>
        <v/>
      </c>
      <c r="I12" s="27"/>
      <c r="J12" s="17">
        <v>14686</v>
      </c>
      <c r="K12" s="17">
        <v>2173</v>
      </c>
      <c r="L12" s="17">
        <v>12483</v>
      </c>
      <c r="M12" s="17">
        <v>30</v>
      </c>
      <c r="N12" s="17">
        <v>12724</v>
      </c>
      <c r="O12" s="17">
        <v>11117</v>
      </c>
      <c r="P12" s="17">
        <v>675</v>
      </c>
      <c r="Q12" s="17">
        <v>466</v>
      </c>
      <c r="R12" s="17">
        <v>425</v>
      </c>
      <c r="S12" s="17">
        <v>35</v>
      </c>
      <c r="T12" s="17">
        <v>6</v>
      </c>
      <c r="U12" s="17">
        <v>1962</v>
      </c>
      <c r="V12" s="17">
        <v>78</v>
      </c>
    </row>
    <row r="13" spans="1:23" ht="13.5" customHeight="1">
      <c r="B13" s="70" t="s">
        <v>13</v>
      </c>
      <c r="D13" s="42" t="s">
        <v>14</v>
      </c>
      <c r="F13" s="42" t="s">
        <v>15</v>
      </c>
      <c r="G13" s="42"/>
      <c r="H13" s="42"/>
      <c r="I13" s="28"/>
      <c r="J13" s="25">
        <v>13180</v>
      </c>
      <c r="K13" s="25">
        <v>2086</v>
      </c>
      <c r="L13" s="25">
        <v>11071</v>
      </c>
      <c r="M13" s="25">
        <v>23</v>
      </c>
      <c r="N13" s="25">
        <v>11343</v>
      </c>
      <c r="O13" s="25">
        <v>9756</v>
      </c>
      <c r="P13" s="25">
        <v>667</v>
      </c>
      <c r="Q13" s="25">
        <v>465</v>
      </c>
      <c r="R13" s="25">
        <v>421</v>
      </c>
      <c r="S13" s="25">
        <v>28</v>
      </c>
      <c r="T13" s="25">
        <v>6</v>
      </c>
      <c r="U13" s="25">
        <v>1837</v>
      </c>
      <c r="V13" s="25">
        <v>77</v>
      </c>
    </row>
    <row r="14" spans="1:23" ht="13.5" customHeight="1">
      <c r="B14" s="71"/>
      <c r="C14" s="29"/>
      <c r="D14" s="42"/>
      <c r="E14" s="29"/>
      <c r="F14" s="42" t="s">
        <v>28</v>
      </c>
      <c r="G14" s="42"/>
      <c r="H14" s="42"/>
      <c r="I14" s="26"/>
      <c r="J14" s="25">
        <v>12335</v>
      </c>
      <c r="K14" s="25">
        <v>1955</v>
      </c>
      <c r="L14" s="25">
        <v>10357</v>
      </c>
      <c r="M14" s="25">
        <v>23</v>
      </c>
      <c r="N14" s="25">
        <v>10575</v>
      </c>
      <c r="O14" s="25">
        <v>9018</v>
      </c>
      <c r="P14" s="25">
        <v>665</v>
      </c>
      <c r="Q14" s="25">
        <v>460</v>
      </c>
      <c r="R14" s="25">
        <v>398</v>
      </c>
      <c r="S14" s="25">
        <v>28</v>
      </c>
      <c r="T14" s="25">
        <v>6</v>
      </c>
      <c r="U14" s="25">
        <v>1760</v>
      </c>
      <c r="V14" s="25">
        <v>74</v>
      </c>
    </row>
    <row r="15" spans="1:23" ht="13.5" customHeight="1">
      <c r="B15" s="71"/>
      <c r="C15" s="29"/>
      <c r="D15" s="42"/>
      <c r="E15" s="29"/>
      <c r="F15" s="42" t="s">
        <v>29</v>
      </c>
      <c r="G15" s="42"/>
      <c r="H15" s="42"/>
      <c r="I15" s="26"/>
      <c r="J15" s="25">
        <v>845</v>
      </c>
      <c r="K15" s="25">
        <v>131</v>
      </c>
      <c r="L15" s="25">
        <v>714</v>
      </c>
      <c r="M15" s="25">
        <v>0</v>
      </c>
      <c r="N15" s="25">
        <v>768</v>
      </c>
      <c r="O15" s="25">
        <v>738</v>
      </c>
      <c r="P15" s="25">
        <v>2</v>
      </c>
      <c r="Q15" s="25">
        <v>5</v>
      </c>
      <c r="R15" s="25">
        <v>23</v>
      </c>
      <c r="S15" s="25">
        <v>0</v>
      </c>
      <c r="T15" s="25">
        <v>0</v>
      </c>
      <c r="U15" s="25">
        <v>77</v>
      </c>
      <c r="V15" s="25">
        <v>3</v>
      </c>
    </row>
    <row r="16" spans="1:23" ht="13.5" customHeight="1">
      <c r="B16" s="71"/>
      <c r="C16" s="29"/>
      <c r="D16" s="29"/>
      <c r="E16" s="29"/>
      <c r="F16" s="29"/>
      <c r="G16" s="29"/>
      <c r="H16" s="29"/>
      <c r="I16" s="26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30"/>
    </row>
    <row r="17" spans="1:22" ht="13.5" customHeight="1">
      <c r="B17" s="71"/>
      <c r="C17" s="29"/>
      <c r="D17" s="42" t="s">
        <v>16</v>
      </c>
      <c r="E17" s="42"/>
      <c r="F17" s="42"/>
      <c r="G17" s="42"/>
      <c r="H17" s="42"/>
      <c r="I17" s="26"/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</row>
    <row r="18" spans="1:22" ht="13.5" customHeight="1">
      <c r="B18" s="71"/>
      <c r="C18" s="29"/>
      <c r="D18" s="29"/>
      <c r="E18" s="29"/>
      <c r="F18" s="29"/>
      <c r="G18" s="29"/>
      <c r="H18" s="29"/>
      <c r="I18" s="2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</row>
    <row r="19" spans="1:22" ht="13.5" customHeight="1">
      <c r="B19" s="71"/>
      <c r="D19" s="44" t="s">
        <v>17</v>
      </c>
      <c r="F19" s="73" t="s">
        <v>15</v>
      </c>
      <c r="G19" s="73"/>
      <c r="H19" s="73"/>
      <c r="I19" s="28"/>
      <c r="J19" s="25">
        <v>1506</v>
      </c>
      <c r="K19" s="25">
        <v>87</v>
      </c>
      <c r="L19" s="25">
        <v>1412</v>
      </c>
      <c r="M19" s="25">
        <v>7</v>
      </c>
      <c r="N19" s="25">
        <v>1381</v>
      </c>
      <c r="O19" s="25">
        <v>1361</v>
      </c>
      <c r="P19" s="25">
        <v>8</v>
      </c>
      <c r="Q19" s="25">
        <v>1</v>
      </c>
      <c r="R19" s="25">
        <v>4</v>
      </c>
      <c r="S19" s="25">
        <v>7</v>
      </c>
      <c r="T19" s="25">
        <v>0</v>
      </c>
      <c r="U19" s="25">
        <v>125</v>
      </c>
      <c r="V19" s="25">
        <v>1</v>
      </c>
    </row>
    <row r="20" spans="1:22" ht="13.5" customHeight="1">
      <c r="B20" s="71"/>
      <c r="C20" s="29"/>
      <c r="D20" s="45"/>
      <c r="E20" s="29"/>
      <c r="F20" s="43" t="s">
        <v>26</v>
      </c>
      <c r="G20" s="41"/>
      <c r="H20" s="41" t="s">
        <v>32</v>
      </c>
      <c r="I20" s="26"/>
      <c r="J20" s="25">
        <v>778</v>
      </c>
      <c r="K20" s="25">
        <v>74</v>
      </c>
      <c r="L20" s="25">
        <v>703</v>
      </c>
      <c r="M20" s="25">
        <v>1</v>
      </c>
      <c r="N20" s="25">
        <v>717</v>
      </c>
      <c r="O20" s="25">
        <v>706</v>
      </c>
      <c r="P20" s="25">
        <v>6</v>
      </c>
      <c r="Q20" s="25">
        <v>1</v>
      </c>
      <c r="R20" s="25">
        <v>3</v>
      </c>
      <c r="S20" s="25">
        <v>1</v>
      </c>
      <c r="T20" s="25">
        <v>0</v>
      </c>
      <c r="U20" s="25">
        <v>61</v>
      </c>
      <c r="V20" s="25">
        <v>1</v>
      </c>
    </row>
    <row r="21" spans="1:22" ht="13.5" customHeight="1">
      <c r="B21" s="71"/>
      <c r="C21" s="29"/>
      <c r="D21" s="45"/>
      <c r="E21" s="29"/>
      <c r="F21" s="43"/>
      <c r="G21" s="41"/>
      <c r="H21" s="41" t="s">
        <v>33</v>
      </c>
      <c r="I21" s="26"/>
      <c r="J21" s="25">
        <v>556</v>
      </c>
      <c r="K21" s="25">
        <v>6</v>
      </c>
      <c r="L21" s="25">
        <v>544</v>
      </c>
      <c r="M21" s="25">
        <v>6</v>
      </c>
      <c r="N21" s="25">
        <v>503</v>
      </c>
      <c r="O21" s="25">
        <v>494</v>
      </c>
      <c r="P21" s="25">
        <v>2</v>
      </c>
      <c r="Q21" s="25">
        <v>0</v>
      </c>
      <c r="R21" s="25">
        <v>1</v>
      </c>
      <c r="S21" s="25">
        <v>6</v>
      </c>
      <c r="T21" s="25">
        <v>0</v>
      </c>
      <c r="U21" s="25">
        <v>53</v>
      </c>
      <c r="V21" s="25">
        <v>0</v>
      </c>
    </row>
    <row r="22" spans="1:22" ht="12.75" customHeight="1">
      <c r="B22" s="71"/>
      <c r="C22" s="29"/>
      <c r="D22" s="45"/>
      <c r="E22" s="29"/>
      <c r="F22" s="43" t="s">
        <v>27</v>
      </c>
      <c r="G22" s="41"/>
      <c r="H22" s="41" t="s">
        <v>32</v>
      </c>
      <c r="I22" s="26"/>
      <c r="J22" s="25">
        <v>85</v>
      </c>
      <c r="K22" s="25">
        <v>4</v>
      </c>
      <c r="L22" s="25">
        <v>81</v>
      </c>
      <c r="M22" s="25">
        <v>0</v>
      </c>
      <c r="N22" s="25">
        <v>79</v>
      </c>
      <c r="O22" s="25">
        <v>79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6</v>
      </c>
      <c r="V22" s="25">
        <v>0</v>
      </c>
    </row>
    <row r="23" spans="1:22" ht="12.75" customHeight="1">
      <c r="B23" s="71"/>
      <c r="C23" s="29"/>
      <c r="D23" s="45"/>
      <c r="E23" s="29"/>
      <c r="F23" s="43"/>
      <c r="G23" s="41"/>
      <c r="H23" s="41" t="s">
        <v>33</v>
      </c>
      <c r="I23" s="26"/>
      <c r="J23" s="25">
        <v>87</v>
      </c>
      <c r="K23" s="25">
        <v>3</v>
      </c>
      <c r="L23" s="25">
        <v>84</v>
      </c>
      <c r="M23" s="25">
        <v>0</v>
      </c>
      <c r="N23" s="25">
        <v>82</v>
      </c>
      <c r="O23" s="25">
        <v>82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5</v>
      </c>
      <c r="V23" s="25">
        <v>0</v>
      </c>
    </row>
    <row r="24" spans="1:22" ht="13.5" customHeight="1">
      <c r="B24" s="71"/>
      <c r="C24" s="29"/>
      <c r="D24" s="29"/>
      <c r="E24" s="29"/>
      <c r="F24" s="29"/>
      <c r="G24" s="29"/>
      <c r="H24" s="29"/>
      <c r="I24" s="26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</row>
    <row r="25" spans="1:22" ht="13.5" customHeight="1">
      <c r="B25" s="71"/>
      <c r="C25" s="29"/>
      <c r="D25" s="42" t="s">
        <v>18</v>
      </c>
      <c r="E25" s="42"/>
      <c r="F25" s="42"/>
      <c r="G25" s="42"/>
      <c r="H25" s="42"/>
      <c r="I25" s="26"/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ht="13.5" customHeight="1">
      <c r="I26" s="28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</row>
    <row r="27" spans="1:22" ht="13.5" customHeight="1">
      <c r="B27" s="42" t="s">
        <v>19</v>
      </c>
      <c r="C27" s="42"/>
      <c r="D27" s="42"/>
      <c r="E27" s="42"/>
      <c r="F27" s="42"/>
      <c r="G27" s="42"/>
      <c r="H27" s="42"/>
      <c r="I27" s="26"/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ht="13.5" customHeight="1">
      <c r="B28" s="29"/>
      <c r="C28" s="29"/>
      <c r="D28" s="29"/>
      <c r="E28" s="29"/>
      <c r="F28" s="29"/>
      <c r="G28" s="29"/>
      <c r="H28" s="29"/>
      <c r="I28" s="26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</row>
    <row r="29" spans="1:22" ht="13.5" customHeight="1">
      <c r="B29" s="42" t="s">
        <v>31</v>
      </c>
      <c r="C29" s="42"/>
      <c r="D29" s="42"/>
      <c r="E29" s="42"/>
      <c r="F29" s="42"/>
      <c r="G29" s="42"/>
      <c r="H29" s="42"/>
      <c r="I29" s="26"/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ht="13.5" customHeight="1">
      <c r="B30" s="29"/>
      <c r="C30" s="29"/>
      <c r="D30" s="29"/>
      <c r="E30" s="29"/>
      <c r="F30" s="29"/>
      <c r="G30" s="29"/>
      <c r="H30" s="29"/>
      <c r="I30" s="26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</row>
    <row r="31" spans="1:22" ht="13.5" customHeight="1">
      <c r="B31" s="42" t="s">
        <v>20</v>
      </c>
      <c r="C31" s="42"/>
      <c r="D31" s="42"/>
      <c r="E31" s="42"/>
      <c r="F31" s="42"/>
      <c r="G31" s="42"/>
      <c r="H31" s="42"/>
      <c r="I31" s="26"/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ht="5.0999999999999996" customHeight="1">
      <c r="A32" s="5"/>
      <c r="B32" s="31"/>
      <c r="C32" s="31"/>
      <c r="D32" s="31"/>
      <c r="E32" s="31"/>
      <c r="F32" s="31"/>
      <c r="G32" s="31"/>
      <c r="H32" s="31"/>
      <c r="I32" s="32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5"/>
      <c r="V32" s="5"/>
    </row>
    <row r="33" spans="1:22" ht="11.25" customHeight="1">
      <c r="A33" s="23"/>
      <c r="B33" s="34"/>
      <c r="C33" s="34"/>
      <c r="D33" s="34"/>
      <c r="E33" s="34"/>
      <c r="F33" s="34"/>
      <c r="G33" s="34"/>
      <c r="H33" s="34"/>
      <c r="I33" s="35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23"/>
      <c r="V33" s="23"/>
    </row>
    <row r="34" spans="1:22" ht="11.25"/>
    <row r="35" spans="1:22" ht="11.25"/>
    <row r="36" spans="1:22" s="21" customFormat="1" ht="17.2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22"/>
      <c r="Q36" s="22"/>
      <c r="R36" s="22"/>
      <c r="S36" s="22"/>
      <c r="T36" s="22"/>
    </row>
    <row r="37" spans="1:22" ht="11.25"/>
    <row r="38" spans="1:22" ht="11.25"/>
    <row r="39" spans="1:22" ht="11.25"/>
    <row r="40" spans="1:22" ht="11.25"/>
    <row r="41" spans="1:22" ht="11.25"/>
    <row r="42" spans="1:22" ht="11.25"/>
    <row r="43" spans="1:22" ht="11.25"/>
    <row r="44" spans="1:22" ht="11.25"/>
    <row r="45" spans="1:22" ht="11.25"/>
    <row r="46" spans="1:22" ht="11.25"/>
    <row r="47" spans="1:22" ht="11.25"/>
    <row r="48" spans="1:22" ht="11.25"/>
    <row r="49" ht="11.25"/>
    <row r="50" ht="11.25"/>
    <row r="51" ht="11.25"/>
    <row r="52" ht="11.25"/>
    <row r="53" ht="11.25"/>
    <row r="54" ht="11.25"/>
    <row r="55" ht="11.25"/>
    <row r="56" ht="11.25"/>
    <row r="57" ht="10.9" customHeight="1"/>
    <row r="58" ht="10.9" customHeight="1"/>
    <row r="59" ht="10.9" customHeight="1"/>
  </sheetData>
  <dataConsolidate/>
  <mergeCells count="43">
    <mergeCell ref="A36:O36"/>
    <mergeCell ref="B13:B25"/>
    <mergeCell ref="D13:D15"/>
    <mergeCell ref="N6:N7"/>
    <mergeCell ref="Q6:R6"/>
    <mergeCell ref="F15:H15"/>
    <mergeCell ref="D17:H17"/>
    <mergeCell ref="F19:H19"/>
    <mergeCell ref="B9:D9"/>
    <mergeCell ref="E9:F9"/>
    <mergeCell ref="B10:D10"/>
    <mergeCell ref="E10:F10"/>
    <mergeCell ref="B8:D8"/>
    <mergeCell ref="E8:F8"/>
    <mergeCell ref="B12:D12"/>
    <mergeCell ref="E12:F12"/>
    <mergeCell ref="A1:O1"/>
    <mergeCell ref="P1:V1"/>
    <mergeCell ref="A2:V2"/>
    <mergeCell ref="S3:T3"/>
    <mergeCell ref="V5:V7"/>
    <mergeCell ref="O6:P6"/>
    <mergeCell ref="J5:M5"/>
    <mergeCell ref="J6:J7"/>
    <mergeCell ref="B5:H7"/>
    <mergeCell ref="N5:T5"/>
    <mergeCell ref="M6:M7"/>
    <mergeCell ref="T6:T7"/>
    <mergeCell ref="K6:K7"/>
    <mergeCell ref="L6:L7"/>
    <mergeCell ref="B11:D11"/>
    <mergeCell ref="E11:F11"/>
    <mergeCell ref="F13:H13"/>
    <mergeCell ref="F14:H14"/>
    <mergeCell ref="U5:U7"/>
    <mergeCell ref="S6:S7"/>
    <mergeCell ref="B31:H31"/>
    <mergeCell ref="D25:H25"/>
    <mergeCell ref="B27:H27"/>
    <mergeCell ref="B29:H29"/>
    <mergeCell ref="F20:F21"/>
    <mergeCell ref="F22:F23"/>
    <mergeCell ref="D19:D2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2024-07-09T02:55:48Z</dcterms:created>
  <dcterms:modified xsi:type="dcterms:W3CDTF">2024-07-16T07:24:15Z</dcterms:modified>
</cp:coreProperties>
</file>