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46080" windowHeight="20970"/>
  </bookViews>
  <sheets>
    <sheet name="23-00-07" sheetId="1" r:id="rId1"/>
  </sheet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Print_Titles" localSheetId="0">'23-00-07'!$6:$6</definedName>
    <definedName name="再調査取扱状況">#REF!</definedName>
    <definedName name="収容分類級別調査終了人員表">#REF!</definedName>
    <definedName name="入院時調査取扱状況">#REF!</definedName>
  </definedNames>
  <calcPr calcId="162913" calcMode="manual"/>
</workbook>
</file>

<file path=xl/calcChain.xml><?xml version="1.0" encoding="utf-8"?>
<calcChain xmlns="http://schemas.openxmlformats.org/spreadsheetml/2006/main">
  <c r="G135" i="1" l="1"/>
  <c r="G134" i="1"/>
  <c r="G88" i="1" l="1"/>
  <c r="G87" i="1"/>
  <c r="G27" i="1"/>
  <c r="G30" i="1"/>
  <c r="G29" i="1"/>
  <c r="G31" i="1"/>
  <c r="G32" i="1"/>
  <c r="G19" i="1" l="1"/>
  <c r="G157" i="1"/>
  <c r="G129" i="1" l="1"/>
  <c r="G130" i="1"/>
  <c r="AD39" i="1"/>
  <c r="AD25" i="1" l="1"/>
  <c r="AD24" i="1"/>
  <c r="AC25" i="1"/>
  <c r="AC24" i="1"/>
  <c r="AB25" i="1"/>
  <c r="AB24" i="1"/>
  <c r="AA25" i="1"/>
  <c r="AA24" i="1"/>
  <c r="Z25" i="1"/>
  <c r="Z24" i="1"/>
  <c r="Y24" i="1"/>
  <c r="X25" i="1"/>
  <c r="X24" i="1"/>
  <c r="W25" i="1"/>
  <c r="W24" i="1"/>
  <c r="V25" i="1"/>
  <c r="V24" i="1"/>
  <c r="U25" i="1"/>
  <c r="U24" i="1"/>
  <c r="T25" i="1"/>
  <c r="T24" i="1"/>
  <c r="S25" i="1"/>
  <c r="S24" i="1"/>
  <c r="R25" i="1"/>
  <c r="R24" i="1"/>
  <c r="Q25" i="1"/>
  <c r="Q24" i="1"/>
  <c r="P25" i="1"/>
  <c r="P24" i="1"/>
  <c r="O25" i="1"/>
  <c r="O24" i="1"/>
  <c r="N25" i="1"/>
  <c r="N24" i="1"/>
  <c r="M25" i="1"/>
  <c r="M24" i="1"/>
  <c r="L25" i="1"/>
  <c r="L24" i="1"/>
  <c r="K24" i="1"/>
  <c r="J25" i="1"/>
  <c r="J24" i="1"/>
  <c r="I25" i="1"/>
  <c r="I24" i="1"/>
  <c r="H24" i="1"/>
  <c r="H25" i="1"/>
  <c r="G22" i="1" l="1"/>
  <c r="G21" i="1"/>
  <c r="G20" i="1"/>
  <c r="G17" i="1"/>
  <c r="G16" i="1"/>
  <c r="G15" i="1"/>
  <c r="G12" i="1" s="1"/>
  <c r="G149" i="1" l="1"/>
  <c r="G166" i="1"/>
  <c r="G165" i="1"/>
  <c r="G164" i="1"/>
  <c r="G163" i="1"/>
  <c r="G162" i="1"/>
  <c r="G161" i="1"/>
  <c r="G160" i="1"/>
  <c r="G159" i="1"/>
  <c r="G158" i="1"/>
  <c r="G155" i="1"/>
  <c r="G156" i="1"/>
  <c r="G154" i="1"/>
  <c r="G153" i="1"/>
  <c r="G152" i="1"/>
  <c r="H146" i="1"/>
  <c r="G151" i="1"/>
  <c r="G150" i="1"/>
  <c r="G148" i="1"/>
  <c r="G143" i="1"/>
  <c r="G141" i="1"/>
  <c r="G142" i="1"/>
  <c r="G140" i="1"/>
  <c r="G139" i="1"/>
  <c r="G137" i="1"/>
  <c r="G138" i="1"/>
  <c r="G131" i="1"/>
  <c r="G132" i="1"/>
  <c r="G128" i="1"/>
  <c r="G127" i="1"/>
  <c r="G126" i="1"/>
  <c r="G125" i="1"/>
  <c r="G124" i="1"/>
  <c r="G122" i="1"/>
  <c r="G123" i="1"/>
  <c r="G121" i="1"/>
  <c r="G119" i="1"/>
  <c r="G120" i="1"/>
  <c r="G118" i="1"/>
  <c r="G112" i="1"/>
  <c r="G113" i="1"/>
  <c r="G111" i="1"/>
  <c r="G67" i="1"/>
  <c r="G68" i="1"/>
  <c r="G108" i="1"/>
  <c r="G109" i="1"/>
  <c r="G106" i="1"/>
  <c r="G105" i="1"/>
  <c r="G104" i="1"/>
  <c r="G103" i="1"/>
  <c r="G102" i="1"/>
  <c r="G101" i="1"/>
  <c r="G100" i="1"/>
  <c r="G99" i="1"/>
  <c r="G97" i="1"/>
  <c r="G98" i="1"/>
  <c r="G96" i="1"/>
  <c r="G95" i="1"/>
  <c r="G90" i="1"/>
  <c r="G89" i="1"/>
  <c r="G85" i="1"/>
  <c r="G86" i="1"/>
  <c r="G84" i="1"/>
  <c r="G83" i="1"/>
  <c r="G82" i="1"/>
  <c r="G80" i="1"/>
  <c r="G81" i="1"/>
  <c r="G79" i="1"/>
  <c r="G78" i="1"/>
  <c r="G77" i="1"/>
  <c r="G35" i="1"/>
  <c r="G36" i="1"/>
  <c r="G34" i="1"/>
  <c r="G33" i="1"/>
  <c r="G28" i="1"/>
  <c r="G24" i="1"/>
  <c r="I13" i="1"/>
  <c r="I12" i="1"/>
  <c r="H13" i="1"/>
  <c r="H12" i="1"/>
  <c r="G18" i="1"/>
  <c r="G13" i="1" s="1"/>
  <c r="G25" i="1" l="1"/>
  <c r="G70" i="1"/>
  <c r="G69" i="1"/>
  <c r="G72" i="1"/>
  <c r="G71" i="1"/>
  <c r="K40" i="1"/>
  <c r="J40" i="1"/>
  <c r="H40" i="1"/>
  <c r="G66" i="1" l="1"/>
  <c r="G65" i="1"/>
  <c r="G64" i="1"/>
  <c r="G62" i="1"/>
  <c r="G63" i="1"/>
  <c r="G57" i="1"/>
  <c r="G61" i="1"/>
  <c r="G60" i="1"/>
  <c r="G51" i="1"/>
  <c r="G49" i="1"/>
  <c r="G50" i="1"/>
  <c r="G48" i="1"/>
  <c r="G47" i="1"/>
  <c r="G44" i="1"/>
  <c r="G43" i="1"/>
  <c r="G42" i="1"/>
  <c r="H116" i="1" l="1"/>
  <c r="G107" i="1"/>
  <c r="N146" i="1"/>
  <c r="N145" i="1"/>
  <c r="N135" i="1"/>
  <c r="N134" i="1"/>
  <c r="N116" i="1"/>
  <c r="N115" i="1"/>
  <c r="N93" i="1"/>
  <c r="N92" i="1"/>
  <c r="N75" i="1"/>
  <c r="N74" i="1"/>
  <c r="N40" i="1"/>
  <c r="N39" i="1"/>
  <c r="N13" i="1"/>
  <c r="N12" i="1"/>
  <c r="N10" i="1" l="1"/>
  <c r="N9" i="1"/>
  <c r="N8" i="1" s="1"/>
  <c r="U40" i="1"/>
  <c r="S40" i="1"/>
  <c r="S145" i="1"/>
  <c r="U145" i="1"/>
  <c r="U134" i="1"/>
  <c r="S134" i="1"/>
  <c r="S92" i="1"/>
  <c r="T92" i="1"/>
  <c r="U92" i="1"/>
  <c r="U12" i="1"/>
  <c r="V39" i="1"/>
  <c r="U39" i="1"/>
  <c r="T39" i="1"/>
  <c r="S39" i="1"/>
  <c r="S12" i="1"/>
  <c r="T93" i="1"/>
  <c r="S93" i="1"/>
  <c r="T75" i="1"/>
  <c r="T74" i="1"/>
  <c r="S74" i="1"/>
  <c r="S75" i="1"/>
  <c r="T146" i="1"/>
  <c r="S146" i="1"/>
  <c r="T145" i="1"/>
  <c r="T135" i="1"/>
  <c r="S135" i="1"/>
  <c r="T134" i="1"/>
  <c r="T116" i="1"/>
  <c r="S116" i="1"/>
  <c r="T115" i="1"/>
  <c r="S115" i="1"/>
  <c r="T40" i="1"/>
  <c r="T13" i="1"/>
  <c r="S13" i="1"/>
  <c r="T12" i="1"/>
  <c r="V12" i="1"/>
  <c r="U13" i="1"/>
  <c r="V13" i="1"/>
  <c r="V40" i="1"/>
  <c r="U74" i="1"/>
  <c r="V74" i="1"/>
  <c r="U75" i="1"/>
  <c r="V75" i="1"/>
  <c r="V92" i="1"/>
  <c r="U93" i="1"/>
  <c r="V93" i="1"/>
  <c r="U115" i="1"/>
  <c r="V115" i="1"/>
  <c r="U116" i="1"/>
  <c r="V116" i="1"/>
  <c r="V134" i="1"/>
  <c r="U135" i="1"/>
  <c r="V135" i="1"/>
  <c r="V145" i="1"/>
  <c r="U146" i="1"/>
  <c r="V146" i="1"/>
  <c r="S10" i="1" l="1"/>
  <c r="U9" i="1"/>
  <c r="V9" i="1"/>
  <c r="T9" i="1"/>
  <c r="S9" i="1"/>
  <c r="V10" i="1"/>
  <c r="U10" i="1"/>
  <c r="T10" i="1"/>
  <c r="S8" i="1" l="1"/>
  <c r="T8" i="1"/>
  <c r="U8" i="1"/>
  <c r="V8" i="1"/>
  <c r="G46" i="1" l="1"/>
  <c r="O12" i="1" l="1"/>
  <c r="P12" i="1"/>
  <c r="Q12" i="1"/>
  <c r="R12" i="1"/>
  <c r="W12" i="1"/>
  <c r="X12" i="1"/>
  <c r="Y12" i="1"/>
  <c r="Z12" i="1"/>
  <c r="AA12" i="1"/>
  <c r="AB12" i="1"/>
  <c r="AC12" i="1"/>
  <c r="AD12" i="1"/>
  <c r="M12" i="1"/>
  <c r="L12" i="1"/>
  <c r="K12" i="1"/>
  <c r="J12" i="1"/>
  <c r="I146" i="1" l="1"/>
  <c r="J146" i="1"/>
  <c r="K146" i="1"/>
  <c r="L146" i="1"/>
  <c r="M146" i="1"/>
  <c r="O146" i="1"/>
  <c r="P146" i="1"/>
  <c r="Q146" i="1"/>
  <c r="R146" i="1"/>
  <c r="W146" i="1"/>
  <c r="X146" i="1"/>
  <c r="Y146" i="1"/>
  <c r="Z146" i="1"/>
  <c r="AA146" i="1"/>
  <c r="AB146" i="1"/>
  <c r="AC146" i="1"/>
  <c r="AD146" i="1"/>
  <c r="H145" i="1"/>
  <c r="I145" i="1"/>
  <c r="J145" i="1"/>
  <c r="K145" i="1"/>
  <c r="L145" i="1"/>
  <c r="M145" i="1"/>
  <c r="O145" i="1"/>
  <c r="P145" i="1"/>
  <c r="Q145" i="1"/>
  <c r="R145" i="1"/>
  <c r="W145" i="1"/>
  <c r="X145" i="1"/>
  <c r="Y145" i="1"/>
  <c r="Z145" i="1"/>
  <c r="AA145" i="1"/>
  <c r="AB145" i="1"/>
  <c r="AC145" i="1"/>
  <c r="AD145" i="1"/>
  <c r="H135" i="1"/>
  <c r="I135" i="1"/>
  <c r="J135" i="1"/>
  <c r="K135" i="1"/>
  <c r="L135" i="1"/>
  <c r="M135" i="1"/>
  <c r="O135" i="1"/>
  <c r="P135" i="1"/>
  <c r="Q135" i="1"/>
  <c r="R135" i="1"/>
  <c r="W135" i="1"/>
  <c r="X135" i="1"/>
  <c r="Y135" i="1"/>
  <c r="Z135" i="1"/>
  <c r="AA135" i="1"/>
  <c r="AB135" i="1"/>
  <c r="AC135" i="1"/>
  <c r="AD135" i="1"/>
  <c r="H134" i="1"/>
  <c r="I134" i="1"/>
  <c r="J134" i="1"/>
  <c r="K134" i="1"/>
  <c r="L134" i="1"/>
  <c r="M134" i="1"/>
  <c r="O134" i="1"/>
  <c r="P134" i="1"/>
  <c r="Q134" i="1"/>
  <c r="R134" i="1"/>
  <c r="W134" i="1"/>
  <c r="X134" i="1"/>
  <c r="Y134" i="1"/>
  <c r="Z134" i="1"/>
  <c r="AA134" i="1"/>
  <c r="AB134" i="1"/>
  <c r="AC134" i="1"/>
  <c r="AD134" i="1"/>
  <c r="I116" i="1"/>
  <c r="J116" i="1"/>
  <c r="K116" i="1"/>
  <c r="L116" i="1"/>
  <c r="M116" i="1"/>
  <c r="O116" i="1"/>
  <c r="P116" i="1"/>
  <c r="Q116" i="1"/>
  <c r="R116" i="1"/>
  <c r="W116" i="1"/>
  <c r="X116" i="1"/>
  <c r="Y116" i="1"/>
  <c r="Z116" i="1"/>
  <c r="AA116" i="1"/>
  <c r="AB116" i="1"/>
  <c r="AC116" i="1"/>
  <c r="AD116" i="1"/>
  <c r="H115" i="1"/>
  <c r="I115" i="1"/>
  <c r="J115" i="1"/>
  <c r="K115" i="1"/>
  <c r="L115" i="1"/>
  <c r="M115" i="1"/>
  <c r="O115" i="1"/>
  <c r="P115" i="1"/>
  <c r="Q115" i="1"/>
  <c r="R115" i="1"/>
  <c r="W115" i="1"/>
  <c r="X115" i="1"/>
  <c r="Y115" i="1"/>
  <c r="Z115" i="1"/>
  <c r="AA115" i="1"/>
  <c r="AB115" i="1"/>
  <c r="AC115" i="1"/>
  <c r="AD115" i="1"/>
  <c r="H93" i="1"/>
  <c r="I93" i="1"/>
  <c r="J93" i="1"/>
  <c r="K93" i="1"/>
  <c r="L93" i="1"/>
  <c r="M93" i="1"/>
  <c r="O93" i="1"/>
  <c r="P93" i="1"/>
  <c r="Q93" i="1"/>
  <c r="R93" i="1"/>
  <c r="W93" i="1"/>
  <c r="X93" i="1"/>
  <c r="Y93" i="1"/>
  <c r="Z93" i="1"/>
  <c r="AA93" i="1"/>
  <c r="AB93" i="1"/>
  <c r="AC93" i="1"/>
  <c r="AD93" i="1"/>
  <c r="H92" i="1"/>
  <c r="I92" i="1"/>
  <c r="J92" i="1"/>
  <c r="K92" i="1"/>
  <c r="L92" i="1"/>
  <c r="M92" i="1"/>
  <c r="O92" i="1"/>
  <c r="P92" i="1"/>
  <c r="Q92" i="1"/>
  <c r="R92" i="1"/>
  <c r="W92" i="1"/>
  <c r="X92" i="1"/>
  <c r="Y92" i="1"/>
  <c r="Z92" i="1"/>
  <c r="AA92" i="1"/>
  <c r="AB92" i="1"/>
  <c r="AC92" i="1"/>
  <c r="AD92" i="1"/>
  <c r="H74" i="1"/>
  <c r="I74" i="1"/>
  <c r="J74" i="1"/>
  <c r="K74" i="1"/>
  <c r="L74" i="1"/>
  <c r="M74" i="1"/>
  <c r="O74" i="1"/>
  <c r="P74" i="1"/>
  <c r="Q74" i="1"/>
  <c r="R74" i="1"/>
  <c r="W74" i="1"/>
  <c r="X74" i="1"/>
  <c r="Y74" i="1"/>
  <c r="Z74" i="1"/>
  <c r="AA74" i="1"/>
  <c r="AB74" i="1"/>
  <c r="AC74" i="1"/>
  <c r="AD74" i="1"/>
  <c r="H75" i="1"/>
  <c r="I75" i="1"/>
  <c r="J75" i="1"/>
  <c r="K75" i="1"/>
  <c r="L75" i="1"/>
  <c r="M75" i="1"/>
  <c r="O75" i="1"/>
  <c r="P75" i="1"/>
  <c r="Q75" i="1"/>
  <c r="R75" i="1"/>
  <c r="W75" i="1"/>
  <c r="X75" i="1"/>
  <c r="Y75" i="1"/>
  <c r="Z75" i="1"/>
  <c r="AA75" i="1"/>
  <c r="AB75" i="1"/>
  <c r="AC75" i="1"/>
  <c r="AD75" i="1"/>
  <c r="I40" i="1"/>
  <c r="L40" i="1"/>
  <c r="M40" i="1"/>
  <c r="O40" i="1"/>
  <c r="P40" i="1"/>
  <c r="Q40" i="1"/>
  <c r="R40" i="1"/>
  <c r="W40" i="1"/>
  <c r="X40" i="1"/>
  <c r="Y40" i="1"/>
  <c r="Z40" i="1"/>
  <c r="AA40" i="1"/>
  <c r="AB40" i="1"/>
  <c r="AC40" i="1"/>
  <c r="AD40" i="1"/>
  <c r="H39" i="1"/>
  <c r="I39" i="1"/>
  <c r="J39" i="1"/>
  <c r="K39" i="1"/>
  <c r="L39" i="1"/>
  <c r="M39" i="1"/>
  <c r="O39" i="1"/>
  <c r="P39" i="1"/>
  <c r="Q39" i="1"/>
  <c r="R39" i="1"/>
  <c r="W39" i="1"/>
  <c r="X39" i="1"/>
  <c r="Y39" i="1"/>
  <c r="Z39" i="1"/>
  <c r="AA39" i="1"/>
  <c r="AB39" i="1"/>
  <c r="AC39" i="1"/>
  <c r="K25" i="1"/>
  <c r="Y25" i="1"/>
  <c r="M13" i="1"/>
  <c r="O13" i="1"/>
  <c r="P13" i="1"/>
  <c r="Q13" i="1"/>
  <c r="R13" i="1"/>
  <c r="W13" i="1"/>
  <c r="X13" i="1"/>
  <c r="Y13" i="1"/>
  <c r="Z13" i="1"/>
  <c r="AA13" i="1"/>
  <c r="AB13" i="1"/>
  <c r="AC13" i="1"/>
  <c r="AD13" i="1"/>
  <c r="J13" i="1"/>
  <c r="K13" i="1"/>
  <c r="L13" i="1"/>
  <c r="G145" i="1"/>
  <c r="G146" i="1"/>
  <c r="G110" i="1"/>
  <c r="G58" i="1"/>
  <c r="G56" i="1"/>
  <c r="G55" i="1"/>
  <c r="G54" i="1"/>
  <c r="G53" i="1"/>
  <c r="G52" i="1"/>
  <c r="G45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G74" i="1" l="1"/>
  <c r="G75" i="1"/>
  <c r="G116" i="1"/>
  <c r="O10" i="1"/>
  <c r="W10" i="1"/>
  <c r="P10" i="1"/>
  <c r="AC10" i="1"/>
  <c r="AC9" i="1"/>
  <c r="AA9" i="1"/>
  <c r="W9" i="1"/>
  <c r="AB9" i="1"/>
  <c r="Z9" i="1"/>
  <c r="X9" i="1"/>
  <c r="P9" i="1"/>
  <c r="P8" i="1" s="1"/>
  <c r="Y10" i="1"/>
  <c r="Y9" i="1"/>
  <c r="Q10" i="1"/>
  <c r="Q9" i="1"/>
  <c r="L10" i="1"/>
  <c r="J10" i="1"/>
  <c r="H9" i="1"/>
  <c r="Z10" i="1"/>
  <c r="K9" i="1"/>
  <c r="AA10" i="1"/>
  <c r="K10" i="1"/>
  <c r="R10" i="1"/>
  <c r="AD9" i="1"/>
  <c r="R9" i="1"/>
  <c r="M9" i="1"/>
  <c r="I9" i="1"/>
  <c r="I10" i="1"/>
  <c r="G39" i="1"/>
  <c r="G92" i="1"/>
  <c r="G115" i="1"/>
  <c r="O9" i="1"/>
  <c r="L9" i="1"/>
  <c r="J9" i="1"/>
  <c r="AB10" i="1"/>
  <c r="X10" i="1"/>
  <c r="M10" i="1"/>
  <c r="G93" i="1"/>
  <c r="AD10" i="1"/>
  <c r="G9" i="1" l="1"/>
  <c r="L8" i="1"/>
  <c r="O8" i="1"/>
  <c r="Z8" i="1"/>
  <c r="AA8" i="1"/>
  <c r="R8" i="1"/>
  <c r="AB8" i="1"/>
  <c r="J8" i="1"/>
  <c r="W8" i="1"/>
  <c r="AC8" i="1"/>
  <c r="X8" i="1"/>
  <c r="Q8" i="1"/>
  <c r="AD8" i="1"/>
  <c r="Y8" i="1"/>
  <c r="K8" i="1"/>
  <c r="M8" i="1"/>
  <c r="I8" i="1"/>
  <c r="H10" i="1"/>
  <c r="H8" i="1" s="1"/>
  <c r="G59" i="1"/>
  <c r="G40" i="1" l="1"/>
  <c r="G10" i="1" s="1"/>
  <c r="G8" i="1" s="1"/>
</calcChain>
</file>

<file path=xl/sharedStrings.xml><?xml version="1.0" encoding="utf-8"?>
<sst xmlns="http://schemas.openxmlformats.org/spreadsheetml/2006/main" count="272" uniqueCount="129">
  <si>
    <t>7　施設別　　年　末　在　所　受　刑　者　の　</t>
    <rPh sb="7" eb="8">
      <t>トシ</t>
    </rPh>
    <rPh sb="9" eb="10">
      <t>スエ</t>
    </rPh>
    <rPh sb="11" eb="12">
      <t>ザイ</t>
    </rPh>
    <rPh sb="13" eb="14">
      <t>ショ</t>
    </rPh>
    <rPh sb="15" eb="16">
      <t>ウケ</t>
    </rPh>
    <rPh sb="17" eb="18">
      <t>ケイ</t>
    </rPh>
    <rPh sb="19" eb="20">
      <t>シャ</t>
    </rPh>
    <phoneticPr fontId="5"/>
  </si>
  <si>
    <t>属　性　及　び　犯　罪　傾　向　の　進　度</t>
    <rPh sb="0" eb="1">
      <t>ゾク</t>
    </rPh>
    <rPh sb="2" eb="3">
      <t>セイ</t>
    </rPh>
    <rPh sb="4" eb="5">
      <t>オヨ</t>
    </rPh>
    <rPh sb="8" eb="9">
      <t>ハン</t>
    </rPh>
    <rPh sb="10" eb="11">
      <t>ツミ</t>
    </rPh>
    <rPh sb="12" eb="13">
      <t>ナダレ</t>
    </rPh>
    <rPh sb="14" eb="15">
      <t>ムカイ</t>
    </rPh>
    <rPh sb="18" eb="19">
      <t>ススム</t>
    </rPh>
    <rPh sb="20" eb="21">
      <t>ド</t>
    </rPh>
    <phoneticPr fontId="5"/>
  </si>
  <si>
    <t>施設名</t>
    <rPh sb="0" eb="2">
      <t>シセツ</t>
    </rPh>
    <rPh sb="2" eb="3">
      <t>メイ</t>
    </rPh>
    <phoneticPr fontId="5"/>
  </si>
  <si>
    <t>総数</t>
    <rPh sb="0" eb="2">
      <t>ソウスウ</t>
    </rPh>
    <phoneticPr fontId="5"/>
  </si>
  <si>
    <t>Ａ
ＷＡ</t>
  </si>
  <si>
    <t>Ｂ
ＷＢ</t>
  </si>
  <si>
    <t>ＦＡ
ＷＦＡ</t>
  </si>
  <si>
    <t>ＦＢ
ＷＦＢ</t>
  </si>
  <si>
    <t>ＩＡ
ＷＩＡ</t>
  </si>
  <si>
    <t>ＩＢ
ＷＩＢ</t>
  </si>
  <si>
    <t>ＪＡ
ＷＪＡ</t>
  </si>
  <si>
    <t>ＪＢ
ＷＪＢ</t>
  </si>
  <si>
    <t>ＬＡ
ＷＬＡ</t>
  </si>
  <si>
    <t>ＬＢ
ＷＬＢ</t>
  </si>
  <si>
    <t>ＹＡ
ＷＹＡ</t>
  </si>
  <si>
    <t>ＹＢ
ＷＹＢ</t>
  </si>
  <si>
    <t>ＭＡ
ＭＷＡ</t>
  </si>
  <si>
    <t>ＭＢ
ＭＷＢ</t>
  </si>
  <si>
    <t>ＰＡ
ＰＷＡ</t>
  </si>
  <si>
    <t>ＰＢ
ＰＷＢ</t>
  </si>
  <si>
    <t>Jｔ
JｔＷ</t>
  </si>
  <si>
    <t>ＤＡ
ＤＷＡ</t>
  </si>
  <si>
    <t>ＤＢ
ＤＷＢ</t>
  </si>
  <si>
    <t>未決定</t>
    <rPh sb="0" eb="3">
      <t>ミケッテイ</t>
    </rPh>
    <phoneticPr fontId="5"/>
  </si>
  <si>
    <t>総数</t>
  </si>
  <si>
    <t>男</t>
  </si>
  <si>
    <t>女</t>
  </si>
  <si>
    <t>札幌矯正管区</t>
  </si>
  <si>
    <t>札幌</t>
  </si>
  <si>
    <t>月形</t>
    <rPh sb="0" eb="1">
      <t>ツキ</t>
    </rPh>
    <rPh sb="1" eb="2">
      <t>カタチ</t>
    </rPh>
    <phoneticPr fontId="5"/>
  </si>
  <si>
    <t>（少年）</t>
  </si>
  <si>
    <t>仙台矯正管区</t>
  </si>
  <si>
    <t>宮城</t>
  </si>
  <si>
    <t>福島</t>
  </si>
  <si>
    <t>東京矯正管区</t>
  </si>
  <si>
    <t>水戸</t>
    <rPh sb="0" eb="2">
      <t>ミト</t>
    </rPh>
    <phoneticPr fontId="5"/>
  </si>
  <si>
    <t>栃木</t>
    <rPh sb="0" eb="2">
      <t>トチギ</t>
    </rPh>
    <phoneticPr fontId="5"/>
  </si>
  <si>
    <t>喜連川</t>
    <rPh sb="0" eb="1">
      <t>キ</t>
    </rPh>
    <rPh sb="1" eb="2">
      <t>ヅ</t>
    </rPh>
    <rPh sb="2" eb="3">
      <t>カワ</t>
    </rPh>
    <phoneticPr fontId="5"/>
  </si>
  <si>
    <t>（社会）</t>
    <rPh sb="1" eb="3">
      <t>シャカイ</t>
    </rPh>
    <phoneticPr fontId="5"/>
  </si>
  <si>
    <t>前橋</t>
  </si>
  <si>
    <t>千葉</t>
  </si>
  <si>
    <t>市原</t>
  </si>
  <si>
    <t>（医療）</t>
  </si>
  <si>
    <t>府中</t>
  </si>
  <si>
    <t>横浜</t>
  </si>
  <si>
    <t>新潟</t>
  </si>
  <si>
    <t>静岡</t>
  </si>
  <si>
    <t>川越</t>
  </si>
  <si>
    <t>東京（拘置所）</t>
    <rPh sb="0" eb="1">
      <t>ヒガシ</t>
    </rPh>
    <rPh sb="1" eb="2">
      <t>キョウ</t>
    </rPh>
    <phoneticPr fontId="5"/>
  </si>
  <si>
    <t>立川（拘置所）</t>
    <rPh sb="0" eb="1">
      <t>タテ</t>
    </rPh>
    <rPh sb="1" eb="2">
      <t>カワ</t>
    </rPh>
    <phoneticPr fontId="5"/>
  </si>
  <si>
    <t>名古屋矯正管区</t>
  </si>
  <si>
    <t>岐阜</t>
  </si>
  <si>
    <t>笠松</t>
    <rPh sb="0" eb="2">
      <t>カサマツ</t>
    </rPh>
    <phoneticPr fontId="5"/>
  </si>
  <si>
    <t>岡崎</t>
    <phoneticPr fontId="5"/>
  </si>
  <si>
    <t>大阪矯正管区</t>
  </si>
  <si>
    <t>京都</t>
    <rPh sb="0" eb="2">
      <t>キョウト</t>
    </rPh>
    <phoneticPr fontId="5"/>
  </si>
  <si>
    <t>大阪</t>
  </si>
  <si>
    <t>加古川</t>
  </si>
  <si>
    <t>播磨</t>
    <rPh sb="0" eb="1">
      <t>バン</t>
    </rPh>
    <rPh sb="1" eb="2">
      <t>オサム</t>
    </rPh>
    <phoneticPr fontId="5"/>
  </si>
  <si>
    <t>和歌山</t>
    <rPh sb="0" eb="3">
      <t>ワカヤマ</t>
    </rPh>
    <phoneticPr fontId="5"/>
  </si>
  <si>
    <t>京都（拘置所）</t>
    <rPh sb="0" eb="1">
      <t>キョウ</t>
    </rPh>
    <rPh sb="1" eb="2">
      <t>ミヤコ</t>
    </rPh>
    <phoneticPr fontId="5"/>
  </si>
  <si>
    <t>大阪（拘置所）</t>
    <rPh sb="0" eb="1">
      <t>ダイ</t>
    </rPh>
    <rPh sb="1" eb="2">
      <t>サカ</t>
    </rPh>
    <phoneticPr fontId="5"/>
  </si>
  <si>
    <t>神戸（拘置所）</t>
    <rPh sb="0" eb="1">
      <t>カミ</t>
    </rPh>
    <rPh sb="1" eb="2">
      <t>ト</t>
    </rPh>
    <phoneticPr fontId="5"/>
  </si>
  <si>
    <t>広島矯正管区</t>
  </si>
  <si>
    <t>岩国</t>
  </si>
  <si>
    <t>美祢</t>
    <rPh sb="0" eb="1">
      <t>ビ</t>
    </rPh>
    <rPh sb="1" eb="2">
      <t>ネ</t>
    </rPh>
    <phoneticPr fontId="5"/>
  </si>
  <si>
    <t>広島（拘置所）</t>
    <rPh sb="0" eb="1">
      <t>ヒロ</t>
    </rPh>
    <rPh sb="1" eb="2">
      <t>シマ</t>
    </rPh>
    <phoneticPr fontId="5"/>
  </si>
  <si>
    <t>高松矯正管区</t>
  </si>
  <si>
    <t>高松</t>
  </si>
  <si>
    <t>松山</t>
  </si>
  <si>
    <t>高知</t>
  </si>
  <si>
    <t>福岡矯正管区</t>
  </si>
  <si>
    <t>北九州</t>
  </si>
  <si>
    <t>麓</t>
  </si>
  <si>
    <t>大分</t>
  </si>
  <si>
    <t>福岡（拘置所）</t>
    <rPh sb="0" eb="1">
      <t>フク</t>
    </rPh>
    <rPh sb="1" eb="2">
      <t>オカ</t>
    </rPh>
    <phoneticPr fontId="5"/>
  </si>
  <si>
    <t>少年院</t>
  </si>
  <si>
    <t>（男</t>
    <phoneticPr fontId="3"/>
  </si>
  <si>
    <t>（女</t>
    <rPh sb="1" eb="2">
      <t>オンナ</t>
    </rPh>
    <phoneticPr fontId="3"/>
  </si>
  <si>
    <t>男</t>
    <phoneticPr fontId="3"/>
  </si>
  <si>
    <t>女</t>
    <rPh sb="0" eb="1">
      <t>オンナ</t>
    </rPh>
    <phoneticPr fontId="3"/>
  </si>
  <si>
    <t>松本</t>
    <rPh sb="0" eb="2">
      <t>マツモト</t>
    </rPh>
    <phoneticPr fontId="3"/>
  </si>
  <si>
    <t>鳥取</t>
    <rPh sb="0" eb="2">
      <t>トットリ</t>
    </rPh>
    <phoneticPr fontId="3"/>
  </si>
  <si>
    <t>松江</t>
    <rPh sb="0" eb="2">
      <t>マツエ</t>
    </rPh>
    <phoneticPr fontId="3"/>
  </si>
  <si>
    <t>熊本</t>
    <rPh sb="0" eb="2">
      <t>クマモト</t>
    </rPh>
    <phoneticPr fontId="3"/>
  </si>
  <si>
    <t>鹿児島</t>
    <rPh sb="0" eb="3">
      <t>カゴシマ</t>
    </rPh>
    <phoneticPr fontId="3"/>
  </si>
  <si>
    <t>名古屋</t>
    <phoneticPr fontId="3"/>
  </si>
  <si>
    <t>島根あさひ</t>
    <rPh sb="0" eb="1">
      <t>シマ</t>
    </rPh>
    <rPh sb="1" eb="2">
      <t>ネ</t>
    </rPh>
    <phoneticPr fontId="5"/>
  </si>
  <si>
    <t>(社会)</t>
  </si>
  <si>
    <t>旭川</t>
    <rPh sb="0" eb="2">
      <t>アサヒカワ</t>
    </rPh>
    <phoneticPr fontId="3"/>
  </si>
  <si>
    <t>東日本</t>
    <rPh sb="0" eb="3">
      <t>ヒガシニホン</t>
    </rPh>
    <phoneticPr fontId="3"/>
  </si>
  <si>
    <t>女</t>
    <phoneticPr fontId="3"/>
  </si>
  <si>
    <t>網走</t>
    <rPh sb="0" eb="2">
      <t>アバシリ</t>
    </rPh>
    <phoneticPr fontId="3"/>
  </si>
  <si>
    <t>山形</t>
    <rPh sb="0" eb="2">
      <t>ヤマガタ</t>
    </rPh>
    <phoneticPr fontId="3"/>
  </si>
  <si>
    <t>三重</t>
    <rPh sb="0" eb="2">
      <t>ミエ</t>
    </rPh>
    <phoneticPr fontId="3"/>
  </si>
  <si>
    <t>神戸</t>
    <rPh sb="0" eb="2">
      <t>コウベ</t>
    </rPh>
    <phoneticPr fontId="5"/>
  </si>
  <si>
    <t>広島</t>
    <rPh sb="0" eb="2">
      <t>ヒロシマ</t>
    </rPh>
    <phoneticPr fontId="3"/>
  </si>
  <si>
    <t>長崎</t>
    <rPh sb="0" eb="2">
      <t>ナガサキ</t>
    </rPh>
    <phoneticPr fontId="3"/>
  </si>
  <si>
    <t>（男</t>
    <rPh sb="1" eb="2">
      <t>オトコ</t>
    </rPh>
    <phoneticPr fontId="3"/>
  </si>
  <si>
    <t>名古屋（拘置所）</t>
    <rPh sb="0" eb="3">
      <t>ナゴヤ</t>
    </rPh>
    <phoneticPr fontId="5"/>
  </si>
  <si>
    <t>（少年）</t>
    <rPh sb="1" eb="3">
      <t>ショウネン</t>
    </rPh>
    <phoneticPr fontId="3"/>
  </si>
  <si>
    <t>盛岡</t>
    <rPh sb="0" eb="2">
      <t>モリオカ</t>
    </rPh>
    <phoneticPr fontId="3"/>
  </si>
  <si>
    <t>福井</t>
    <rPh sb="0" eb="2">
      <t>フクイ</t>
    </rPh>
    <phoneticPr fontId="3"/>
  </si>
  <si>
    <t>富山</t>
    <rPh sb="0" eb="2">
      <t>トヤマ</t>
    </rPh>
    <phoneticPr fontId="3"/>
  </si>
  <si>
    <t>佐賀</t>
    <rPh sb="0" eb="2">
      <t>サガ</t>
    </rPh>
    <phoneticPr fontId="3"/>
  </si>
  <si>
    <t>-</t>
    <phoneticPr fontId="3"/>
  </si>
  <si>
    <t>秋田</t>
    <rPh sb="0" eb="2">
      <t>アキタ</t>
    </rPh>
    <phoneticPr fontId="3"/>
  </si>
  <si>
    <t>女</t>
    <rPh sb="0" eb="1">
      <t>ジョ</t>
    </rPh>
    <phoneticPr fontId="3"/>
  </si>
  <si>
    <t>甲府</t>
    <rPh sb="0" eb="2">
      <t>コウフ</t>
    </rPh>
    <phoneticPr fontId="3"/>
  </si>
  <si>
    <t>姫路</t>
    <rPh sb="0" eb="2">
      <t>ヒメジ</t>
    </rPh>
    <phoneticPr fontId="3"/>
  </si>
  <si>
    <t>（少年）</t>
    <rPh sb="1" eb="3">
      <t>ショウネン</t>
    </rPh>
    <phoneticPr fontId="3"/>
  </si>
  <si>
    <t>金沢</t>
    <rPh sb="0" eb="2">
      <t>カナザワ</t>
    </rPh>
    <phoneticPr fontId="3"/>
  </si>
  <si>
    <t>岡山</t>
    <rPh sb="0" eb="2">
      <t>オカヤマ</t>
    </rPh>
    <phoneticPr fontId="3"/>
  </si>
  <si>
    <t>徳島</t>
    <rPh sb="0" eb="2">
      <t>トクシマ</t>
    </rPh>
    <phoneticPr fontId="3"/>
  </si>
  <si>
    <t>（男</t>
    <phoneticPr fontId="3"/>
  </si>
  <si>
    <t>宮崎</t>
    <rPh sb="0" eb="2">
      <t>ミヤザキ</t>
    </rPh>
    <phoneticPr fontId="3"/>
  </si>
  <si>
    <t>沖縄</t>
    <rPh sb="0" eb="2">
      <t>オキナワ</t>
    </rPh>
    <phoneticPr fontId="3"/>
  </si>
  <si>
    <t>帯広</t>
    <rPh sb="0" eb="2">
      <t>オビヒロ</t>
    </rPh>
    <phoneticPr fontId="3"/>
  </si>
  <si>
    <t>山口</t>
    <rPh sb="0" eb="2">
      <t>ヤマグチ</t>
    </rPh>
    <phoneticPr fontId="3"/>
  </si>
  <si>
    <t>ＹｊＡ　
ＷＹｊＡ</t>
  </si>
  <si>
    <t>ＹｊＢ　
ＷＹｊＢ</t>
  </si>
  <si>
    <t>ＵＡ
ＷＵＡ</t>
    <phoneticPr fontId="3"/>
  </si>
  <si>
    <t>長野</t>
    <rPh sb="0" eb="2">
      <t>ナガノ</t>
    </rPh>
    <phoneticPr fontId="3"/>
  </si>
  <si>
    <t>（男</t>
    <phoneticPr fontId="3"/>
  </si>
  <si>
    <t>市原</t>
    <phoneticPr fontId="3"/>
  </si>
  <si>
    <t>（青年）</t>
    <rPh sb="1" eb="3">
      <t>セイネン</t>
    </rPh>
    <phoneticPr fontId="3"/>
  </si>
  <si>
    <t>函館</t>
    <rPh sb="0" eb="2">
      <t>ハコダテ</t>
    </rPh>
    <phoneticPr fontId="3"/>
  </si>
  <si>
    <t>福岡</t>
    <rPh sb="0" eb="1">
      <t>フク</t>
    </rPh>
    <rPh sb="1" eb="2">
      <t>オカ</t>
    </rPh>
    <phoneticPr fontId="5"/>
  </si>
  <si>
    <t>青森</t>
    <rPh sb="0" eb="2">
      <t>アオモリ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</si>
</sst>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2" fillId="0" borderId="0"/>
  </cellStyleXfs>
  <cellXfs count="83">
    <xf numFmtId="0" fontId="0" fillId="0" borderId="0" xfId="0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0" fontId="1" fillId="0" borderId="1" xfId="3" applyFont="1" applyFill="1" applyBorder="1" applyAlignment="1">
      <alignment vertical="center"/>
    </xf>
    <xf numFmtId="0" fontId="1" fillId="0" borderId="0" xfId="3" applyFont="1" applyFill="1" applyAlignment="1">
      <alignment horizontal="right" vertical="center"/>
    </xf>
    <xf numFmtId="0" fontId="1" fillId="0" borderId="0" xfId="3" applyFont="1" applyFill="1" applyAlignment="1">
      <alignment horizontal="center" vertical="center"/>
    </xf>
    <xf numFmtId="0" fontId="1" fillId="0" borderId="0" xfId="3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right" vertical="center"/>
    </xf>
    <xf numFmtId="0" fontId="1" fillId="0" borderId="2" xfId="3" applyFont="1" applyFill="1" applyBorder="1" applyAlignment="1">
      <alignment horizontal="center" vertical="center"/>
    </xf>
    <xf numFmtId="0" fontId="1" fillId="0" borderId="2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distributed" vertical="center" justifyLastLine="1"/>
    </xf>
    <xf numFmtId="0" fontId="1" fillId="0" borderId="3" xfId="3" applyFont="1" applyFill="1" applyBorder="1" applyAlignment="1">
      <alignment horizontal="distributed" vertical="center" justifyLastLine="1"/>
    </xf>
    <xf numFmtId="0" fontId="1" fillId="0" borderId="4" xfId="3" applyFont="1" applyFill="1" applyBorder="1" applyAlignment="1">
      <alignment horizontal="center" vertical="center" wrapText="1" justifyLastLine="1"/>
    </xf>
    <xf numFmtId="0" fontId="1" fillId="0" borderId="3" xfId="3" applyFont="1" applyFill="1" applyBorder="1" applyAlignment="1">
      <alignment horizontal="center" vertical="center" wrapText="1" justifyLastLine="1"/>
    </xf>
    <xf numFmtId="0" fontId="1" fillId="0" borderId="5" xfId="3" applyFont="1" applyFill="1" applyBorder="1" applyAlignment="1">
      <alignment horizontal="center" vertical="center" justifyLastLine="1"/>
    </xf>
    <xf numFmtId="0" fontId="1" fillId="0" borderId="0" xfId="3" applyFont="1" applyFill="1" applyBorder="1" applyAlignment="1">
      <alignment horizontal="distributed" vertical="center" justifyLastLine="1"/>
    </xf>
    <xf numFmtId="0" fontId="6" fillId="0" borderId="0" xfId="3" applyFont="1" applyFill="1" applyBorder="1" applyAlignment="1">
      <alignment horizontal="distributed" vertical="center" justifyLastLine="1"/>
    </xf>
    <xf numFmtId="0" fontId="7" fillId="0" borderId="0" xfId="3" applyFont="1" applyFill="1" applyBorder="1">
      <alignment vertical="center"/>
    </xf>
    <xf numFmtId="0" fontId="7" fillId="0" borderId="0" xfId="3" applyFont="1" applyFill="1" applyBorder="1" applyAlignment="1">
      <alignment horizontal="right" vertical="center"/>
    </xf>
    <xf numFmtId="0" fontId="6" fillId="0" borderId="0" xfId="3" applyFont="1" applyFill="1" applyBorder="1">
      <alignment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center"/>
    </xf>
    <xf numFmtId="0" fontId="8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vertical="center"/>
    </xf>
    <xf numFmtId="0" fontId="6" fillId="0" borderId="1" xfId="3" applyFont="1" applyFill="1" applyBorder="1">
      <alignment vertical="center"/>
    </xf>
    <xf numFmtId="0" fontId="6" fillId="0" borderId="1" xfId="3" applyFont="1" applyFill="1" applyBorder="1" applyAlignment="1">
      <alignment horizontal="distributed" vertical="center"/>
    </xf>
    <xf numFmtId="0" fontId="1" fillId="0" borderId="0" xfId="3" applyFont="1" applyFill="1">
      <alignment vertical="center"/>
    </xf>
    <xf numFmtId="0" fontId="1" fillId="0" borderId="0" xfId="3" applyFont="1" applyFill="1" applyBorder="1">
      <alignment vertical="center"/>
    </xf>
    <xf numFmtId="176" fontId="6" fillId="0" borderId="7" xfId="3" applyNumberFormat="1" applyFont="1" applyFill="1" applyBorder="1" applyAlignment="1">
      <alignment horizontal="right" vertical="center"/>
    </xf>
    <xf numFmtId="176" fontId="6" fillId="0" borderId="1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Alignment="1">
      <alignment horizontal="right" vertical="center"/>
    </xf>
    <xf numFmtId="0" fontId="6" fillId="0" borderId="0" xfId="3" applyFont="1" applyFill="1" applyBorder="1" applyAlignment="1">
      <alignment horizontal="left" vertical="center" shrinkToFit="1"/>
    </xf>
    <xf numFmtId="0" fontId="6" fillId="0" borderId="0" xfId="3" applyFont="1" applyFill="1" applyBorder="1" applyAlignment="1">
      <alignment horizontal="center" vertical="center"/>
    </xf>
    <xf numFmtId="41" fontId="6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 applyAlignment="1">
      <alignment horizontal="distributed" vertical="center"/>
    </xf>
    <xf numFmtId="0" fontId="10" fillId="0" borderId="0" xfId="3" applyFont="1" applyFill="1" applyBorder="1" applyAlignment="1">
      <alignment vertical="center"/>
    </xf>
    <xf numFmtId="0" fontId="11" fillId="0" borderId="0" xfId="3" applyFont="1" applyFill="1" applyBorder="1">
      <alignment vertical="center"/>
    </xf>
    <xf numFmtId="0" fontId="11" fillId="0" borderId="0" xfId="3" applyFont="1" applyFill="1" applyBorder="1" applyAlignment="1">
      <alignment horizontal="right" vertical="center"/>
    </xf>
    <xf numFmtId="41" fontId="11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>
      <alignment vertical="center"/>
    </xf>
    <xf numFmtId="0" fontId="10" fillId="0" borderId="0" xfId="3" applyFont="1" applyFill="1" applyBorder="1" applyAlignment="1">
      <alignment horizontal="right" vertical="center"/>
    </xf>
    <xf numFmtId="0" fontId="10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" fillId="0" borderId="0" xfId="3" applyFont="1" applyFill="1" applyBorder="1" applyAlignment="1">
      <alignment horizontal="right" vertical="center"/>
    </xf>
    <xf numFmtId="0" fontId="1" fillId="0" borderId="5" xfId="3" applyFont="1" applyFill="1" applyBorder="1" applyAlignment="1">
      <alignment horizontal="distributed" vertical="center" justifyLastLine="1"/>
    </xf>
    <xf numFmtId="41" fontId="7" fillId="0" borderId="8" xfId="3" applyNumberFormat="1" applyFont="1" applyFill="1" applyBorder="1" applyAlignment="1">
      <alignment horizontal="right" vertical="center"/>
    </xf>
    <xf numFmtId="41" fontId="7" fillId="0" borderId="6" xfId="3" applyNumberFormat="1" applyFont="1" applyFill="1" applyBorder="1" applyAlignment="1">
      <alignment horizontal="right" vertical="center"/>
    </xf>
    <xf numFmtId="41" fontId="6" fillId="0" borderId="6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distributed" vertical="center"/>
    </xf>
    <xf numFmtId="0" fontId="7" fillId="0" borderId="0" xfId="3" applyFont="1" applyFill="1" applyBorder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Alignment="1">
      <alignment horizontal="distributed" vertical="center"/>
    </xf>
    <xf numFmtId="0" fontId="14" fillId="0" borderId="0" xfId="3" applyFont="1" applyFill="1" applyBorder="1" applyAlignment="1">
      <alignment vertical="center"/>
    </xf>
    <xf numFmtId="0" fontId="14" fillId="0" borderId="0" xfId="3" applyFont="1" applyFill="1" applyBorder="1" applyAlignment="1">
      <alignment horizontal="right" vertical="center"/>
    </xf>
    <xf numFmtId="0" fontId="14" fillId="0" borderId="0" xfId="3" applyFont="1" applyFill="1" applyBorder="1">
      <alignment vertical="center"/>
    </xf>
    <xf numFmtId="41" fontId="14" fillId="0" borderId="6" xfId="3" applyNumberFormat="1" applyFont="1" applyFill="1" applyBorder="1" applyAlignment="1">
      <alignment horizontal="right" vertical="center"/>
    </xf>
    <xf numFmtId="41" fontId="14" fillId="0" borderId="0" xfId="3" applyNumberFormat="1" applyFont="1" applyFill="1" applyAlignment="1">
      <alignment horizontal="right" vertical="center"/>
    </xf>
    <xf numFmtId="0" fontId="13" fillId="0" borderId="0" xfId="3" applyFont="1" applyFill="1" applyBorder="1" applyAlignment="1">
      <alignment horizontal="distributed" vertical="center"/>
    </xf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>
      <alignment vertical="center"/>
    </xf>
    <xf numFmtId="41" fontId="13" fillId="0" borderId="6" xfId="3" applyNumberFormat="1" applyFont="1" applyFill="1" applyBorder="1" applyAlignment="1">
      <alignment horizontal="right" vertical="center"/>
    </xf>
    <xf numFmtId="41" fontId="13" fillId="0" borderId="0" xfId="3" applyNumberFormat="1" applyFont="1" applyFill="1" applyAlignment="1">
      <alignment horizontal="right" vertical="center"/>
    </xf>
    <xf numFmtId="0" fontId="13" fillId="0" borderId="0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3" fillId="0" borderId="0" xfId="3" applyFont="1" applyFill="1" applyAlignment="1">
      <alignment horizontal="distributed" vertical="center"/>
    </xf>
    <xf numFmtId="0" fontId="13" fillId="0" borderId="0" xfId="3" applyFont="1" applyFill="1" applyAlignment="1">
      <alignment horizontal="center" vertical="center"/>
    </xf>
    <xf numFmtId="0" fontId="7" fillId="0" borderId="0" xfId="3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center" vertical="center"/>
    </xf>
    <xf numFmtId="0" fontId="4" fillId="0" borderId="0" xfId="3" applyFont="1" applyFill="1" applyAlignment="1">
      <alignment horizontal="right" vertical="center"/>
    </xf>
    <xf numFmtId="0" fontId="1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distributed" vertical="center"/>
    </xf>
  </cellXfs>
  <cellStyles count="6">
    <cellStyle name="桁区切り 2" xfId="1"/>
    <cellStyle name="桁区切り 2 2" xfId="2"/>
    <cellStyle name="標準" xfId="0" builtinId="0"/>
    <cellStyle name="標準 2" xfId="3"/>
    <cellStyle name="標準 3" xfId="4"/>
    <cellStyle name="未定義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9525</xdr:rowOff>
    </xdr:from>
    <xdr:to>
      <xdr:col>4</xdr:col>
      <xdr:colOff>47625</xdr:colOff>
      <xdr:row>12</xdr:row>
      <xdr:rowOff>161925</xdr:rowOff>
    </xdr:to>
    <xdr:sp macro="" textlink="">
      <xdr:nvSpPr>
        <xdr:cNvPr id="20569" name="AutoShape 1"/>
        <xdr:cNvSpPr>
          <a:spLocks/>
        </xdr:cNvSpPr>
      </xdr:nvSpPr>
      <xdr:spPr bwMode="auto">
        <a:xfrm>
          <a:off x="1323975" y="2667000"/>
          <a:ext cx="133350" cy="352425"/>
        </a:xfrm>
        <a:prstGeom prst="leftBrace">
          <a:avLst>
            <a:gd name="adj1" fmla="val 1666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</xdr:row>
      <xdr:rowOff>38100</xdr:rowOff>
    </xdr:from>
    <xdr:to>
      <xdr:col>4</xdr:col>
      <xdr:colOff>19050</xdr:colOff>
      <xdr:row>15</xdr:row>
      <xdr:rowOff>180975</xdr:rowOff>
    </xdr:to>
    <xdr:sp macro="" textlink="">
      <xdr:nvSpPr>
        <xdr:cNvPr id="20570" name="AutoShape 2"/>
        <xdr:cNvSpPr>
          <a:spLocks/>
        </xdr:cNvSpPr>
      </xdr:nvSpPr>
      <xdr:spPr bwMode="auto">
        <a:xfrm>
          <a:off x="1333500" y="32956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26</xdr:row>
      <xdr:rowOff>38100</xdr:rowOff>
    </xdr:from>
    <xdr:to>
      <xdr:col>4</xdr:col>
      <xdr:colOff>19050</xdr:colOff>
      <xdr:row>27</xdr:row>
      <xdr:rowOff>180975</xdr:rowOff>
    </xdr:to>
    <xdr:sp macro="" textlink="">
      <xdr:nvSpPr>
        <xdr:cNvPr id="20571" name="AutoShape 6"/>
        <xdr:cNvSpPr>
          <a:spLocks/>
        </xdr:cNvSpPr>
      </xdr:nvSpPr>
      <xdr:spPr bwMode="auto">
        <a:xfrm>
          <a:off x="1333500" y="58959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23</xdr:row>
      <xdr:rowOff>34815</xdr:rowOff>
    </xdr:from>
    <xdr:to>
      <xdr:col>4</xdr:col>
      <xdr:colOff>47625</xdr:colOff>
      <xdr:row>24</xdr:row>
      <xdr:rowOff>177690</xdr:rowOff>
    </xdr:to>
    <xdr:sp macro="" textlink="">
      <xdr:nvSpPr>
        <xdr:cNvPr id="20572" name="AutoShape 8"/>
        <xdr:cNvSpPr>
          <a:spLocks/>
        </xdr:cNvSpPr>
      </xdr:nvSpPr>
      <xdr:spPr bwMode="auto">
        <a:xfrm>
          <a:off x="1313793" y="4948401"/>
          <a:ext cx="136963" cy="342572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34</xdr:row>
      <xdr:rowOff>38100</xdr:rowOff>
    </xdr:from>
    <xdr:to>
      <xdr:col>4</xdr:col>
      <xdr:colOff>19050</xdr:colOff>
      <xdr:row>35</xdr:row>
      <xdr:rowOff>180975</xdr:rowOff>
    </xdr:to>
    <xdr:sp macro="" textlink="">
      <xdr:nvSpPr>
        <xdr:cNvPr id="20573" name="AutoShape 11"/>
        <xdr:cNvSpPr>
          <a:spLocks/>
        </xdr:cNvSpPr>
      </xdr:nvSpPr>
      <xdr:spPr bwMode="auto">
        <a:xfrm>
          <a:off x="1342368" y="6948652"/>
          <a:ext cx="79813" cy="34257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38</xdr:row>
      <xdr:rowOff>47625</xdr:rowOff>
    </xdr:from>
    <xdr:to>
      <xdr:col>4</xdr:col>
      <xdr:colOff>47625</xdr:colOff>
      <xdr:row>39</xdr:row>
      <xdr:rowOff>161925</xdr:rowOff>
    </xdr:to>
    <xdr:sp macro="" textlink="">
      <xdr:nvSpPr>
        <xdr:cNvPr id="20574" name="AutoShape 13"/>
        <xdr:cNvSpPr>
          <a:spLocks/>
        </xdr:cNvSpPr>
      </xdr:nvSpPr>
      <xdr:spPr bwMode="auto">
        <a:xfrm>
          <a:off x="1295400" y="8105775"/>
          <a:ext cx="161925" cy="314325"/>
        </a:xfrm>
        <a:prstGeom prst="leftBrace">
          <a:avLst>
            <a:gd name="adj1" fmla="val 16671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70</xdr:row>
      <xdr:rowOff>38100</xdr:rowOff>
    </xdr:from>
    <xdr:to>
      <xdr:col>4</xdr:col>
      <xdr:colOff>19050</xdr:colOff>
      <xdr:row>71</xdr:row>
      <xdr:rowOff>180975</xdr:rowOff>
    </xdr:to>
    <xdr:sp macro="" textlink="">
      <xdr:nvSpPr>
        <xdr:cNvPr id="20575" name="AutoShape 15"/>
        <xdr:cNvSpPr>
          <a:spLocks/>
        </xdr:cNvSpPr>
      </xdr:nvSpPr>
      <xdr:spPr bwMode="auto">
        <a:xfrm>
          <a:off x="1333500" y="14697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68</xdr:row>
      <xdr:rowOff>38100</xdr:rowOff>
    </xdr:from>
    <xdr:to>
      <xdr:col>4</xdr:col>
      <xdr:colOff>19050</xdr:colOff>
      <xdr:row>69</xdr:row>
      <xdr:rowOff>180975</xdr:rowOff>
    </xdr:to>
    <xdr:sp macro="" textlink="">
      <xdr:nvSpPr>
        <xdr:cNvPr id="20576" name="AutoShape 16"/>
        <xdr:cNvSpPr>
          <a:spLocks/>
        </xdr:cNvSpPr>
      </xdr:nvSpPr>
      <xdr:spPr bwMode="auto">
        <a:xfrm>
          <a:off x="1333500" y="14297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63</xdr:row>
      <xdr:rowOff>38100</xdr:rowOff>
    </xdr:from>
    <xdr:to>
      <xdr:col>4</xdr:col>
      <xdr:colOff>19050</xdr:colOff>
      <xdr:row>64</xdr:row>
      <xdr:rowOff>180975</xdr:rowOff>
    </xdr:to>
    <xdr:sp macro="" textlink="">
      <xdr:nvSpPr>
        <xdr:cNvPr id="20577" name="AutoShape 18"/>
        <xdr:cNvSpPr>
          <a:spLocks/>
        </xdr:cNvSpPr>
      </xdr:nvSpPr>
      <xdr:spPr bwMode="auto">
        <a:xfrm>
          <a:off x="1333500" y="134969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54</xdr:row>
      <xdr:rowOff>38100</xdr:rowOff>
    </xdr:from>
    <xdr:to>
      <xdr:col>4</xdr:col>
      <xdr:colOff>19050</xdr:colOff>
      <xdr:row>55</xdr:row>
      <xdr:rowOff>180975</xdr:rowOff>
    </xdr:to>
    <xdr:sp macro="" textlink="">
      <xdr:nvSpPr>
        <xdr:cNvPr id="20578" name="AutoShape 22"/>
        <xdr:cNvSpPr>
          <a:spLocks/>
        </xdr:cNvSpPr>
      </xdr:nvSpPr>
      <xdr:spPr bwMode="auto">
        <a:xfrm>
          <a:off x="1333500" y="114966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51</xdr:row>
      <xdr:rowOff>38100</xdr:rowOff>
    </xdr:from>
    <xdr:to>
      <xdr:col>4</xdr:col>
      <xdr:colOff>19050</xdr:colOff>
      <xdr:row>52</xdr:row>
      <xdr:rowOff>180975</xdr:rowOff>
    </xdr:to>
    <xdr:sp macro="" textlink="">
      <xdr:nvSpPr>
        <xdr:cNvPr id="20579" name="AutoShape 23"/>
        <xdr:cNvSpPr>
          <a:spLocks/>
        </xdr:cNvSpPr>
      </xdr:nvSpPr>
      <xdr:spPr bwMode="auto">
        <a:xfrm>
          <a:off x="1333500" y="10896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48</xdr:row>
      <xdr:rowOff>38100</xdr:rowOff>
    </xdr:from>
    <xdr:to>
      <xdr:col>4</xdr:col>
      <xdr:colOff>19050</xdr:colOff>
      <xdr:row>49</xdr:row>
      <xdr:rowOff>180975</xdr:rowOff>
    </xdr:to>
    <xdr:sp macro="" textlink="">
      <xdr:nvSpPr>
        <xdr:cNvPr id="20580" name="AutoShape 24"/>
        <xdr:cNvSpPr>
          <a:spLocks/>
        </xdr:cNvSpPr>
      </xdr:nvSpPr>
      <xdr:spPr bwMode="auto">
        <a:xfrm>
          <a:off x="1489075" y="10094913"/>
          <a:ext cx="93663" cy="341312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46</xdr:row>
      <xdr:rowOff>38100</xdr:rowOff>
    </xdr:from>
    <xdr:to>
      <xdr:col>4</xdr:col>
      <xdr:colOff>19050</xdr:colOff>
      <xdr:row>47</xdr:row>
      <xdr:rowOff>180975</xdr:rowOff>
    </xdr:to>
    <xdr:sp macro="" textlink="">
      <xdr:nvSpPr>
        <xdr:cNvPr id="20581" name="AutoShape 25"/>
        <xdr:cNvSpPr>
          <a:spLocks/>
        </xdr:cNvSpPr>
      </xdr:nvSpPr>
      <xdr:spPr bwMode="auto">
        <a:xfrm>
          <a:off x="1333500" y="9896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73</xdr:row>
      <xdr:rowOff>66675</xdr:rowOff>
    </xdr:from>
    <xdr:to>
      <xdr:col>4</xdr:col>
      <xdr:colOff>47625</xdr:colOff>
      <xdr:row>74</xdr:row>
      <xdr:rowOff>152400</xdr:rowOff>
    </xdr:to>
    <xdr:sp macro="" textlink="">
      <xdr:nvSpPr>
        <xdr:cNvPr id="20583" name="AutoShape 28"/>
        <xdr:cNvSpPr>
          <a:spLocks/>
        </xdr:cNvSpPr>
      </xdr:nvSpPr>
      <xdr:spPr bwMode="auto">
        <a:xfrm>
          <a:off x="1333500" y="15325725"/>
          <a:ext cx="123825" cy="285750"/>
        </a:xfrm>
        <a:prstGeom prst="leftBrace">
          <a:avLst>
            <a:gd name="adj1" fmla="val 1713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88</xdr:row>
      <xdr:rowOff>38100</xdr:rowOff>
    </xdr:from>
    <xdr:to>
      <xdr:col>4</xdr:col>
      <xdr:colOff>19050</xdr:colOff>
      <xdr:row>89</xdr:row>
      <xdr:rowOff>180975</xdr:rowOff>
    </xdr:to>
    <xdr:sp macro="" textlink="">
      <xdr:nvSpPr>
        <xdr:cNvPr id="20584" name="AutoShape 30"/>
        <xdr:cNvSpPr>
          <a:spLocks/>
        </xdr:cNvSpPr>
      </xdr:nvSpPr>
      <xdr:spPr bwMode="auto">
        <a:xfrm>
          <a:off x="1333500" y="18497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91</xdr:row>
      <xdr:rowOff>9525</xdr:rowOff>
    </xdr:from>
    <xdr:to>
      <xdr:col>4</xdr:col>
      <xdr:colOff>47625</xdr:colOff>
      <xdr:row>92</xdr:row>
      <xdr:rowOff>161925</xdr:rowOff>
    </xdr:to>
    <xdr:sp macro="" textlink="">
      <xdr:nvSpPr>
        <xdr:cNvPr id="20587" name="AutoShape 35"/>
        <xdr:cNvSpPr>
          <a:spLocks/>
        </xdr:cNvSpPr>
      </xdr:nvSpPr>
      <xdr:spPr bwMode="auto">
        <a:xfrm>
          <a:off x="1285875" y="19069050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111</xdr:row>
      <xdr:rowOff>38100</xdr:rowOff>
    </xdr:from>
    <xdr:to>
      <xdr:col>4</xdr:col>
      <xdr:colOff>19050</xdr:colOff>
      <xdr:row>112</xdr:row>
      <xdr:rowOff>180975</xdr:rowOff>
    </xdr:to>
    <xdr:sp macro="" textlink="">
      <xdr:nvSpPr>
        <xdr:cNvPr id="20588" name="AutoShape 36"/>
        <xdr:cNvSpPr>
          <a:spLocks/>
        </xdr:cNvSpPr>
      </xdr:nvSpPr>
      <xdr:spPr bwMode="auto">
        <a:xfrm>
          <a:off x="1333500" y="230981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109</xdr:row>
      <xdr:rowOff>38100</xdr:rowOff>
    </xdr:from>
    <xdr:to>
      <xdr:col>4</xdr:col>
      <xdr:colOff>19050</xdr:colOff>
      <xdr:row>110</xdr:row>
      <xdr:rowOff>180975</xdr:rowOff>
    </xdr:to>
    <xdr:sp macro="" textlink="">
      <xdr:nvSpPr>
        <xdr:cNvPr id="20589" name="AutoShape 37"/>
        <xdr:cNvSpPr>
          <a:spLocks/>
        </xdr:cNvSpPr>
      </xdr:nvSpPr>
      <xdr:spPr bwMode="auto">
        <a:xfrm>
          <a:off x="1333500" y="22698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107</xdr:row>
      <xdr:rowOff>38100</xdr:rowOff>
    </xdr:from>
    <xdr:to>
      <xdr:col>4</xdr:col>
      <xdr:colOff>19050</xdr:colOff>
      <xdr:row>108</xdr:row>
      <xdr:rowOff>180975</xdr:rowOff>
    </xdr:to>
    <xdr:sp macro="" textlink="">
      <xdr:nvSpPr>
        <xdr:cNvPr id="20590" name="AutoShape 38"/>
        <xdr:cNvSpPr>
          <a:spLocks/>
        </xdr:cNvSpPr>
      </xdr:nvSpPr>
      <xdr:spPr bwMode="auto">
        <a:xfrm>
          <a:off x="1333500" y="22298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101</xdr:row>
      <xdr:rowOff>38100</xdr:rowOff>
    </xdr:from>
    <xdr:to>
      <xdr:col>4</xdr:col>
      <xdr:colOff>19050</xdr:colOff>
      <xdr:row>102</xdr:row>
      <xdr:rowOff>180975</xdr:rowOff>
    </xdr:to>
    <xdr:sp macro="" textlink="">
      <xdr:nvSpPr>
        <xdr:cNvPr id="20591" name="AutoShape 41"/>
        <xdr:cNvSpPr>
          <a:spLocks/>
        </xdr:cNvSpPr>
      </xdr:nvSpPr>
      <xdr:spPr bwMode="auto">
        <a:xfrm>
          <a:off x="1333500" y="212979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98</xdr:row>
      <xdr:rowOff>38100</xdr:rowOff>
    </xdr:from>
    <xdr:to>
      <xdr:col>4</xdr:col>
      <xdr:colOff>19050</xdr:colOff>
      <xdr:row>99</xdr:row>
      <xdr:rowOff>180975</xdr:rowOff>
    </xdr:to>
    <xdr:sp macro="" textlink="">
      <xdr:nvSpPr>
        <xdr:cNvPr id="20592" name="AutoShape 43"/>
        <xdr:cNvSpPr>
          <a:spLocks/>
        </xdr:cNvSpPr>
      </xdr:nvSpPr>
      <xdr:spPr bwMode="auto">
        <a:xfrm>
          <a:off x="1333500" y="206978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96</xdr:row>
      <xdr:rowOff>38100</xdr:rowOff>
    </xdr:from>
    <xdr:to>
      <xdr:col>4</xdr:col>
      <xdr:colOff>19050</xdr:colOff>
      <xdr:row>97</xdr:row>
      <xdr:rowOff>180975</xdr:rowOff>
    </xdr:to>
    <xdr:sp macro="" textlink="">
      <xdr:nvSpPr>
        <xdr:cNvPr id="20593" name="AutoShape 44"/>
        <xdr:cNvSpPr>
          <a:spLocks/>
        </xdr:cNvSpPr>
      </xdr:nvSpPr>
      <xdr:spPr bwMode="auto">
        <a:xfrm>
          <a:off x="1333500" y="202977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114</xdr:row>
      <xdr:rowOff>57150</xdr:rowOff>
    </xdr:from>
    <xdr:to>
      <xdr:col>4</xdr:col>
      <xdr:colOff>47625</xdr:colOff>
      <xdr:row>115</xdr:row>
      <xdr:rowOff>161925</xdr:rowOff>
    </xdr:to>
    <xdr:sp macro="" textlink="">
      <xdr:nvSpPr>
        <xdr:cNvPr id="20594" name="AutoShape 46"/>
        <xdr:cNvSpPr>
          <a:spLocks/>
        </xdr:cNvSpPr>
      </xdr:nvSpPr>
      <xdr:spPr bwMode="auto">
        <a:xfrm>
          <a:off x="1314450" y="23717250"/>
          <a:ext cx="142875" cy="304800"/>
        </a:xfrm>
        <a:prstGeom prst="leftBrace">
          <a:avLst>
            <a:gd name="adj1" fmla="val 1667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130</xdr:row>
      <xdr:rowOff>38100</xdr:rowOff>
    </xdr:from>
    <xdr:to>
      <xdr:col>4</xdr:col>
      <xdr:colOff>19050</xdr:colOff>
      <xdr:row>131</xdr:row>
      <xdr:rowOff>180975</xdr:rowOff>
    </xdr:to>
    <xdr:sp macro="" textlink="">
      <xdr:nvSpPr>
        <xdr:cNvPr id="20595" name="AutoShape 47"/>
        <xdr:cNvSpPr>
          <a:spLocks/>
        </xdr:cNvSpPr>
      </xdr:nvSpPr>
      <xdr:spPr bwMode="auto">
        <a:xfrm>
          <a:off x="1333500" y="26898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128</xdr:row>
      <xdr:rowOff>38100</xdr:rowOff>
    </xdr:from>
    <xdr:to>
      <xdr:col>4</xdr:col>
      <xdr:colOff>19050</xdr:colOff>
      <xdr:row>129</xdr:row>
      <xdr:rowOff>180975</xdr:rowOff>
    </xdr:to>
    <xdr:sp macro="" textlink="">
      <xdr:nvSpPr>
        <xdr:cNvPr id="20596" name="AutoShape 48"/>
        <xdr:cNvSpPr>
          <a:spLocks/>
        </xdr:cNvSpPr>
      </xdr:nvSpPr>
      <xdr:spPr bwMode="auto">
        <a:xfrm>
          <a:off x="1333500" y="26498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9525</xdr:rowOff>
    </xdr:from>
    <xdr:to>
      <xdr:col>4</xdr:col>
      <xdr:colOff>47625</xdr:colOff>
      <xdr:row>134</xdr:row>
      <xdr:rowOff>161925</xdr:rowOff>
    </xdr:to>
    <xdr:sp macro="" textlink="">
      <xdr:nvSpPr>
        <xdr:cNvPr id="20598" name="AutoShape 52"/>
        <xdr:cNvSpPr>
          <a:spLocks/>
        </xdr:cNvSpPr>
      </xdr:nvSpPr>
      <xdr:spPr bwMode="auto">
        <a:xfrm>
          <a:off x="1285875" y="27470100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140</xdr:row>
      <xdr:rowOff>38100</xdr:rowOff>
    </xdr:from>
    <xdr:to>
      <xdr:col>4</xdr:col>
      <xdr:colOff>19050</xdr:colOff>
      <xdr:row>141</xdr:row>
      <xdr:rowOff>180975</xdr:rowOff>
    </xdr:to>
    <xdr:sp macro="" textlink="">
      <xdr:nvSpPr>
        <xdr:cNvPr id="20600" name="AutoShape 55"/>
        <xdr:cNvSpPr>
          <a:spLocks/>
        </xdr:cNvSpPr>
      </xdr:nvSpPr>
      <xdr:spPr bwMode="auto">
        <a:xfrm>
          <a:off x="1333500" y="288988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476250</xdr:colOff>
      <xdr:row>144</xdr:row>
      <xdr:rowOff>47625</xdr:rowOff>
    </xdr:from>
    <xdr:to>
      <xdr:col>4</xdr:col>
      <xdr:colOff>47625</xdr:colOff>
      <xdr:row>145</xdr:row>
      <xdr:rowOff>161925</xdr:rowOff>
    </xdr:to>
    <xdr:sp macro="" textlink="">
      <xdr:nvSpPr>
        <xdr:cNvPr id="20601" name="AutoShape 56"/>
        <xdr:cNvSpPr>
          <a:spLocks/>
        </xdr:cNvSpPr>
      </xdr:nvSpPr>
      <xdr:spPr bwMode="auto">
        <a:xfrm>
          <a:off x="1266825" y="29908500"/>
          <a:ext cx="190500" cy="314325"/>
        </a:xfrm>
        <a:prstGeom prst="leftBrace">
          <a:avLst>
            <a:gd name="adj1" fmla="val 1666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147</xdr:row>
      <xdr:rowOff>38100</xdr:rowOff>
    </xdr:from>
    <xdr:to>
      <xdr:col>4</xdr:col>
      <xdr:colOff>19050</xdr:colOff>
      <xdr:row>148</xdr:row>
      <xdr:rowOff>180975</xdr:rowOff>
    </xdr:to>
    <xdr:sp macro="" textlink="">
      <xdr:nvSpPr>
        <xdr:cNvPr id="20602" name="AutoShape 57"/>
        <xdr:cNvSpPr>
          <a:spLocks/>
        </xdr:cNvSpPr>
      </xdr:nvSpPr>
      <xdr:spPr bwMode="auto">
        <a:xfrm>
          <a:off x="1333500" y="304990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164</xdr:row>
      <xdr:rowOff>38100</xdr:rowOff>
    </xdr:from>
    <xdr:to>
      <xdr:col>4</xdr:col>
      <xdr:colOff>19050</xdr:colOff>
      <xdr:row>165</xdr:row>
      <xdr:rowOff>180975</xdr:rowOff>
    </xdr:to>
    <xdr:sp macro="" textlink="">
      <xdr:nvSpPr>
        <xdr:cNvPr id="20603" name="AutoShape 58"/>
        <xdr:cNvSpPr>
          <a:spLocks/>
        </xdr:cNvSpPr>
      </xdr:nvSpPr>
      <xdr:spPr bwMode="auto">
        <a:xfrm>
          <a:off x="1333500" y="33899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41</xdr:row>
      <xdr:rowOff>38100</xdr:rowOff>
    </xdr:from>
    <xdr:to>
      <xdr:col>4</xdr:col>
      <xdr:colOff>19050</xdr:colOff>
      <xdr:row>42</xdr:row>
      <xdr:rowOff>180975</xdr:rowOff>
    </xdr:to>
    <xdr:sp macro="" textlink="">
      <xdr:nvSpPr>
        <xdr:cNvPr id="20606" name="AutoShape 26"/>
        <xdr:cNvSpPr>
          <a:spLocks/>
        </xdr:cNvSpPr>
      </xdr:nvSpPr>
      <xdr:spPr bwMode="auto">
        <a:xfrm>
          <a:off x="1333500" y="86963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61</xdr:row>
      <xdr:rowOff>38100</xdr:rowOff>
    </xdr:from>
    <xdr:to>
      <xdr:col>4</xdr:col>
      <xdr:colOff>19050</xdr:colOff>
      <xdr:row>62</xdr:row>
      <xdr:rowOff>180975</xdr:rowOff>
    </xdr:to>
    <xdr:sp macro="" textlink="">
      <xdr:nvSpPr>
        <xdr:cNvPr id="20607" name="AutoShape 18"/>
        <xdr:cNvSpPr>
          <a:spLocks/>
        </xdr:cNvSpPr>
      </xdr:nvSpPr>
      <xdr:spPr bwMode="auto">
        <a:xfrm>
          <a:off x="1333500" y="130968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84</xdr:row>
      <xdr:rowOff>38100</xdr:rowOff>
    </xdr:from>
    <xdr:to>
      <xdr:col>4</xdr:col>
      <xdr:colOff>19050</xdr:colOff>
      <xdr:row>85</xdr:row>
      <xdr:rowOff>180975</xdr:rowOff>
    </xdr:to>
    <xdr:sp macro="" textlink="">
      <xdr:nvSpPr>
        <xdr:cNvPr id="20608" name="AutoShape 32"/>
        <xdr:cNvSpPr>
          <a:spLocks/>
        </xdr:cNvSpPr>
      </xdr:nvSpPr>
      <xdr:spPr bwMode="auto">
        <a:xfrm>
          <a:off x="1333500" y="17897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138</xdr:row>
      <xdr:rowOff>38100</xdr:rowOff>
    </xdr:from>
    <xdr:to>
      <xdr:col>4</xdr:col>
      <xdr:colOff>19050</xdr:colOff>
      <xdr:row>139</xdr:row>
      <xdr:rowOff>180975</xdr:rowOff>
    </xdr:to>
    <xdr:sp macro="" textlink="">
      <xdr:nvSpPr>
        <xdr:cNvPr id="20615" name="AutoShape 55"/>
        <xdr:cNvSpPr>
          <a:spLocks/>
        </xdr:cNvSpPr>
      </xdr:nvSpPr>
      <xdr:spPr bwMode="auto">
        <a:xfrm>
          <a:off x="1333500" y="28498800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154</xdr:row>
      <xdr:rowOff>38100</xdr:rowOff>
    </xdr:from>
    <xdr:to>
      <xdr:col>4</xdr:col>
      <xdr:colOff>19050</xdr:colOff>
      <xdr:row>155</xdr:row>
      <xdr:rowOff>180975</xdr:rowOff>
    </xdr:to>
    <xdr:sp macro="" textlink="">
      <xdr:nvSpPr>
        <xdr:cNvPr id="20617" name="AutoShape 57"/>
        <xdr:cNvSpPr>
          <a:spLocks/>
        </xdr:cNvSpPr>
      </xdr:nvSpPr>
      <xdr:spPr bwMode="auto">
        <a:xfrm>
          <a:off x="1333500" y="31899225"/>
          <a:ext cx="95250" cy="342900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66</xdr:row>
      <xdr:rowOff>38100</xdr:rowOff>
    </xdr:from>
    <xdr:to>
      <xdr:col>4</xdr:col>
      <xdr:colOff>19050</xdr:colOff>
      <xdr:row>67</xdr:row>
      <xdr:rowOff>180975</xdr:rowOff>
    </xdr:to>
    <xdr:sp macro="" textlink="">
      <xdr:nvSpPr>
        <xdr:cNvPr id="20618" name="AutoShape 18"/>
        <xdr:cNvSpPr>
          <a:spLocks/>
        </xdr:cNvSpPr>
      </xdr:nvSpPr>
      <xdr:spPr bwMode="auto">
        <a:xfrm>
          <a:off x="1333500" y="138969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79</xdr:row>
      <xdr:rowOff>38100</xdr:rowOff>
    </xdr:from>
    <xdr:to>
      <xdr:col>4</xdr:col>
      <xdr:colOff>19050</xdr:colOff>
      <xdr:row>80</xdr:row>
      <xdr:rowOff>180975</xdr:rowOff>
    </xdr:to>
    <xdr:sp macro="" textlink="">
      <xdr:nvSpPr>
        <xdr:cNvPr id="20622" name="AutoShape 32"/>
        <xdr:cNvSpPr>
          <a:spLocks/>
        </xdr:cNvSpPr>
      </xdr:nvSpPr>
      <xdr:spPr bwMode="auto">
        <a:xfrm>
          <a:off x="1333500" y="16697325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123</xdr:row>
      <xdr:rowOff>38100</xdr:rowOff>
    </xdr:from>
    <xdr:to>
      <xdr:col>4</xdr:col>
      <xdr:colOff>19050</xdr:colOff>
      <xdr:row>124</xdr:row>
      <xdr:rowOff>180975</xdr:rowOff>
    </xdr:to>
    <xdr:sp macro="" textlink="">
      <xdr:nvSpPr>
        <xdr:cNvPr id="20626" name="AutoShape 50"/>
        <xdr:cNvSpPr>
          <a:spLocks/>
        </xdr:cNvSpPr>
      </xdr:nvSpPr>
      <xdr:spPr bwMode="auto">
        <a:xfrm>
          <a:off x="1333500" y="25498425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162</xdr:row>
      <xdr:rowOff>38100</xdr:rowOff>
    </xdr:from>
    <xdr:to>
      <xdr:col>4</xdr:col>
      <xdr:colOff>19050</xdr:colOff>
      <xdr:row>163</xdr:row>
      <xdr:rowOff>180975</xdr:rowOff>
    </xdr:to>
    <xdr:sp macro="" textlink="">
      <xdr:nvSpPr>
        <xdr:cNvPr id="20630" name="AutoShape 57"/>
        <xdr:cNvSpPr>
          <a:spLocks/>
        </xdr:cNvSpPr>
      </xdr:nvSpPr>
      <xdr:spPr bwMode="auto">
        <a:xfrm>
          <a:off x="1333500" y="3349942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44</xdr:row>
      <xdr:rowOff>38100</xdr:rowOff>
    </xdr:from>
    <xdr:to>
      <xdr:col>4</xdr:col>
      <xdr:colOff>19050</xdr:colOff>
      <xdr:row>45</xdr:row>
      <xdr:rowOff>180975</xdr:rowOff>
    </xdr:to>
    <xdr:sp macro="" textlink="">
      <xdr:nvSpPr>
        <xdr:cNvPr id="67" name="AutoShape 25"/>
        <xdr:cNvSpPr>
          <a:spLocks/>
        </xdr:cNvSpPr>
      </xdr:nvSpPr>
      <xdr:spPr bwMode="auto">
        <a:xfrm>
          <a:off x="1328457" y="9776012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86</xdr:row>
      <xdr:rowOff>38100</xdr:rowOff>
    </xdr:from>
    <xdr:to>
      <xdr:col>4</xdr:col>
      <xdr:colOff>19050</xdr:colOff>
      <xdr:row>87</xdr:row>
      <xdr:rowOff>180975</xdr:rowOff>
    </xdr:to>
    <xdr:sp macro="" textlink="">
      <xdr:nvSpPr>
        <xdr:cNvPr id="68" name="AutoShape 30"/>
        <xdr:cNvSpPr>
          <a:spLocks/>
        </xdr:cNvSpPr>
      </xdr:nvSpPr>
      <xdr:spPr bwMode="auto">
        <a:xfrm>
          <a:off x="1328457" y="18045953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94</xdr:row>
      <xdr:rowOff>38100</xdr:rowOff>
    </xdr:from>
    <xdr:to>
      <xdr:col>4</xdr:col>
      <xdr:colOff>19050</xdr:colOff>
      <xdr:row>95</xdr:row>
      <xdr:rowOff>180975</xdr:rowOff>
    </xdr:to>
    <xdr:sp macro="" textlink="">
      <xdr:nvSpPr>
        <xdr:cNvPr id="69" name="AutoShape 45"/>
        <xdr:cNvSpPr>
          <a:spLocks/>
        </xdr:cNvSpPr>
      </xdr:nvSpPr>
      <xdr:spPr bwMode="auto">
        <a:xfrm>
          <a:off x="1328457" y="19256188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30</xdr:row>
      <xdr:rowOff>19050</xdr:rowOff>
    </xdr:from>
    <xdr:to>
      <xdr:col>4</xdr:col>
      <xdr:colOff>9525</xdr:colOff>
      <xdr:row>31</xdr:row>
      <xdr:rowOff>161925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476375" y="63436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32</xdr:row>
      <xdr:rowOff>47625</xdr:rowOff>
    </xdr:from>
    <xdr:to>
      <xdr:col>4</xdr:col>
      <xdr:colOff>19050</xdr:colOff>
      <xdr:row>33</xdr:row>
      <xdr:rowOff>190500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485900" y="67722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57</xdr:row>
      <xdr:rowOff>38100</xdr:rowOff>
    </xdr:from>
    <xdr:to>
      <xdr:col>4</xdr:col>
      <xdr:colOff>19050</xdr:colOff>
      <xdr:row>58</xdr:row>
      <xdr:rowOff>180975</xdr:rowOff>
    </xdr:to>
    <xdr:sp macro="" textlink="">
      <xdr:nvSpPr>
        <xdr:cNvPr id="57" name="AutoShape 22"/>
        <xdr:cNvSpPr>
          <a:spLocks/>
        </xdr:cNvSpPr>
      </xdr:nvSpPr>
      <xdr:spPr bwMode="auto">
        <a:xfrm>
          <a:off x="1485900" y="125634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105</xdr:row>
      <xdr:rowOff>38100</xdr:rowOff>
    </xdr:from>
    <xdr:to>
      <xdr:col>4</xdr:col>
      <xdr:colOff>19050</xdr:colOff>
      <xdr:row>106</xdr:row>
      <xdr:rowOff>180975</xdr:rowOff>
    </xdr:to>
    <xdr:sp macro="" textlink="">
      <xdr:nvSpPr>
        <xdr:cNvPr id="58" name="AutoShape 43"/>
        <xdr:cNvSpPr>
          <a:spLocks/>
        </xdr:cNvSpPr>
      </xdr:nvSpPr>
      <xdr:spPr bwMode="auto">
        <a:xfrm>
          <a:off x="1485900" y="199644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77</xdr:row>
      <xdr:rowOff>38100</xdr:rowOff>
    </xdr:from>
    <xdr:to>
      <xdr:col>4</xdr:col>
      <xdr:colOff>19050</xdr:colOff>
      <xdr:row>78</xdr:row>
      <xdr:rowOff>180975</xdr:rowOff>
    </xdr:to>
    <xdr:sp macro="" textlink="">
      <xdr:nvSpPr>
        <xdr:cNvPr id="60" name="AutoShape 32"/>
        <xdr:cNvSpPr>
          <a:spLocks/>
        </xdr:cNvSpPr>
      </xdr:nvSpPr>
      <xdr:spPr bwMode="auto">
        <a:xfrm>
          <a:off x="1485900" y="16363950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118</xdr:row>
      <xdr:rowOff>38100</xdr:rowOff>
    </xdr:from>
    <xdr:to>
      <xdr:col>4</xdr:col>
      <xdr:colOff>19050</xdr:colOff>
      <xdr:row>119</xdr:row>
      <xdr:rowOff>180975</xdr:rowOff>
    </xdr:to>
    <xdr:sp macro="" textlink="">
      <xdr:nvSpPr>
        <xdr:cNvPr id="61" name="AutoShape 50"/>
        <xdr:cNvSpPr>
          <a:spLocks/>
        </xdr:cNvSpPr>
      </xdr:nvSpPr>
      <xdr:spPr bwMode="auto">
        <a:xfrm>
          <a:off x="1485900" y="25165050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121</xdr:row>
      <xdr:rowOff>38100</xdr:rowOff>
    </xdr:from>
    <xdr:to>
      <xdr:col>4</xdr:col>
      <xdr:colOff>19050</xdr:colOff>
      <xdr:row>122</xdr:row>
      <xdr:rowOff>180975</xdr:rowOff>
    </xdr:to>
    <xdr:sp macro="" textlink="">
      <xdr:nvSpPr>
        <xdr:cNvPr id="62" name="AutoShape 50"/>
        <xdr:cNvSpPr>
          <a:spLocks/>
        </xdr:cNvSpPr>
      </xdr:nvSpPr>
      <xdr:spPr bwMode="auto">
        <a:xfrm>
          <a:off x="1485900" y="25365075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136</xdr:row>
      <xdr:rowOff>38100</xdr:rowOff>
    </xdr:from>
    <xdr:to>
      <xdr:col>4</xdr:col>
      <xdr:colOff>19050</xdr:colOff>
      <xdr:row>137</xdr:row>
      <xdr:rowOff>180975</xdr:rowOff>
    </xdr:to>
    <xdr:sp macro="" textlink="">
      <xdr:nvSpPr>
        <xdr:cNvPr id="63" name="AutoShape 55"/>
        <xdr:cNvSpPr>
          <a:spLocks/>
        </xdr:cNvSpPr>
      </xdr:nvSpPr>
      <xdr:spPr bwMode="auto">
        <a:xfrm>
          <a:off x="1485900" y="2816542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157</xdr:row>
      <xdr:rowOff>38100</xdr:rowOff>
    </xdr:from>
    <xdr:to>
      <xdr:col>4</xdr:col>
      <xdr:colOff>19050</xdr:colOff>
      <xdr:row>158</xdr:row>
      <xdr:rowOff>180975</xdr:rowOff>
    </xdr:to>
    <xdr:sp macro="" textlink="">
      <xdr:nvSpPr>
        <xdr:cNvPr id="66" name="AutoShape 57"/>
        <xdr:cNvSpPr>
          <a:spLocks/>
        </xdr:cNvSpPr>
      </xdr:nvSpPr>
      <xdr:spPr bwMode="auto">
        <a:xfrm>
          <a:off x="1485900" y="3216592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160</xdr:row>
      <xdr:rowOff>38100</xdr:rowOff>
    </xdr:from>
    <xdr:to>
      <xdr:col>4</xdr:col>
      <xdr:colOff>19050</xdr:colOff>
      <xdr:row>161</xdr:row>
      <xdr:rowOff>180975</xdr:rowOff>
    </xdr:to>
    <xdr:sp macro="" textlink="">
      <xdr:nvSpPr>
        <xdr:cNvPr id="70" name="AutoShape 57"/>
        <xdr:cNvSpPr>
          <a:spLocks/>
        </xdr:cNvSpPr>
      </xdr:nvSpPr>
      <xdr:spPr bwMode="auto">
        <a:xfrm>
          <a:off x="1485900" y="3176587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125</xdr:row>
      <xdr:rowOff>38100</xdr:rowOff>
    </xdr:from>
    <xdr:to>
      <xdr:col>4</xdr:col>
      <xdr:colOff>19050</xdr:colOff>
      <xdr:row>126</xdr:row>
      <xdr:rowOff>180975</xdr:rowOff>
    </xdr:to>
    <xdr:sp macro="" textlink="">
      <xdr:nvSpPr>
        <xdr:cNvPr id="72" name="AutoShape 50"/>
        <xdr:cNvSpPr>
          <a:spLocks/>
        </xdr:cNvSpPr>
      </xdr:nvSpPr>
      <xdr:spPr bwMode="auto">
        <a:xfrm>
          <a:off x="1485900" y="25565100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23812</xdr:colOff>
      <xdr:row>59</xdr:row>
      <xdr:rowOff>39687</xdr:rowOff>
    </xdr:from>
    <xdr:to>
      <xdr:col>4</xdr:col>
      <xdr:colOff>14287</xdr:colOff>
      <xdr:row>60</xdr:row>
      <xdr:rowOff>182562</xdr:rowOff>
    </xdr:to>
    <xdr:sp macro="" textlink="">
      <xdr:nvSpPr>
        <xdr:cNvPr id="80" name="AutoShape 22"/>
        <xdr:cNvSpPr>
          <a:spLocks/>
        </xdr:cNvSpPr>
      </xdr:nvSpPr>
      <xdr:spPr bwMode="auto">
        <a:xfrm>
          <a:off x="1484312" y="12477750"/>
          <a:ext cx="93663" cy="341312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</xdr:row>
      <xdr:rowOff>38100</xdr:rowOff>
    </xdr:from>
    <xdr:to>
      <xdr:col>4</xdr:col>
      <xdr:colOff>19050</xdr:colOff>
      <xdr:row>17</xdr:row>
      <xdr:rowOff>180975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1489075" y="3943350"/>
          <a:ext cx="93663" cy="341313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149</xdr:row>
      <xdr:rowOff>38100</xdr:rowOff>
    </xdr:from>
    <xdr:to>
      <xdr:col>4</xdr:col>
      <xdr:colOff>19050</xdr:colOff>
      <xdr:row>150</xdr:row>
      <xdr:rowOff>180975</xdr:rowOff>
    </xdr:to>
    <xdr:sp macro="" textlink="">
      <xdr:nvSpPr>
        <xdr:cNvPr id="76" name="AutoShape 57"/>
        <xdr:cNvSpPr>
          <a:spLocks/>
        </xdr:cNvSpPr>
      </xdr:nvSpPr>
      <xdr:spPr bwMode="auto">
        <a:xfrm>
          <a:off x="1489075" y="30724475"/>
          <a:ext cx="93663" cy="341313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152</xdr:row>
      <xdr:rowOff>38100</xdr:rowOff>
    </xdr:from>
    <xdr:to>
      <xdr:col>4</xdr:col>
      <xdr:colOff>19050</xdr:colOff>
      <xdr:row>153</xdr:row>
      <xdr:rowOff>180975</xdr:rowOff>
    </xdr:to>
    <xdr:sp macro="" textlink="">
      <xdr:nvSpPr>
        <xdr:cNvPr id="77" name="AutoShape 57"/>
        <xdr:cNvSpPr>
          <a:spLocks/>
        </xdr:cNvSpPr>
      </xdr:nvSpPr>
      <xdr:spPr bwMode="auto">
        <a:xfrm>
          <a:off x="1489075" y="30922913"/>
          <a:ext cx="93663" cy="341312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23320</xdr:colOff>
      <xdr:row>36</xdr:row>
      <xdr:rowOff>27590</xdr:rowOff>
    </xdr:from>
    <xdr:to>
      <xdr:col>4</xdr:col>
      <xdr:colOff>13795</xdr:colOff>
      <xdr:row>37</xdr:row>
      <xdr:rowOff>170465</xdr:rowOff>
    </xdr:to>
    <xdr:sp macro="" textlink="">
      <xdr:nvSpPr>
        <xdr:cNvPr id="59" name="AutoShape 11"/>
        <xdr:cNvSpPr>
          <a:spLocks/>
        </xdr:cNvSpPr>
      </xdr:nvSpPr>
      <xdr:spPr bwMode="auto">
        <a:xfrm>
          <a:off x="1337113" y="7337535"/>
          <a:ext cx="79813" cy="34257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28</xdr:row>
      <xdr:rowOff>38100</xdr:rowOff>
    </xdr:from>
    <xdr:to>
      <xdr:col>4</xdr:col>
      <xdr:colOff>19050</xdr:colOff>
      <xdr:row>29</xdr:row>
      <xdr:rowOff>180975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486885" y="5693979"/>
          <a:ext cx="95579" cy="339944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Y360"/>
  <sheetViews>
    <sheetView showGridLines="0" tabSelected="1" zoomScale="90" zoomScaleNormal="90" zoomScaleSheetLayoutView="124" workbookViewId="0">
      <selection activeCell="B6" sqref="B6:E6"/>
    </sheetView>
  </sheetViews>
  <sheetFormatPr defaultColWidth="0" defaultRowHeight="0" customHeight="1" zeroHeight="1" x14ac:dyDescent="0.15"/>
  <cols>
    <col min="1" max="1" width="0.75" style="28" customWidth="1"/>
    <col min="2" max="2" width="11.625" style="28" customWidth="1"/>
    <col min="3" max="3" width="6.75" style="28" customWidth="1"/>
    <col min="4" max="4" width="1.375" style="7" customWidth="1"/>
    <col min="5" max="5" width="3" style="28" bestFit="1" customWidth="1"/>
    <col min="6" max="6" width="4.375" style="28" hidden="1" customWidth="1"/>
    <col min="7" max="7" width="9.625" style="29" customWidth="1"/>
    <col min="8" max="9" width="9.625" style="28" customWidth="1"/>
    <col min="10" max="10" width="8.75" style="28" bestFit="1" customWidth="1"/>
    <col min="11" max="16" width="7.625" style="28" customWidth="1"/>
    <col min="17" max="18" width="8.75" style="28" bestFit="1" customWidth="1"/>
    <col min="19" max="19" width="8.125" style="28" customWidth="1"/>
    <col min="20" max="20" width="7.625" style="28" customWidth="1"/>
    <col min="21" max="21" width="8.75" style="28" bestFit="1" customWidth="1"/>
    <col min="22" max="29" width="7.625" style="28" customWidth="1"/>
    <col min="30" max="30" width="8.75" style="28" bestFit="1" customWidth="1"/>
    <col min="31" max="16384" width="7" style="29" hidden="1"/>
  </cols>
  <sheetData>
    <row r="1" spans="1:259" ht="10.5" customHeight="1" x14ac:dyDescent="0.15"/>
    <row r="2" spans="1:259" ht="10.5" customHeight="1" x14ac:dyDescent="0.15"/>
    <row r="3" spans="1:259" s="3" customFormat="1" ht="27" customHeight="1" x14ac:dyDescent="0.15">
      <c r="A3" s="79" t="s">
        <v>0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1" t="s">
        <v>1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2"/>
      <c r="AF3" s="2"/>
      <c r="AG3" s="2"/>
    </row>
    <row r="4" spans="1:259" s="8" customFormat="1" ht="10.5" customHeight="1" x14ac:dyDescent="0.15">
      <c r="A4" s="4"/>
      <c r="B4" s="4"/>
      <c r="C4" s="4"/>
      <c r="D4" s="4"/>
      <c r="E4" s="4"/>
      <c r="F4" s="4"/>
      <c r="G4" s="45"/>
      <c r="H4" s="5"/>
      <c r="I4" s="5"/>
      <c r="J4" s="5"/>
      <c r="K4" s="5"/>
      <c r="L4" s="6"/>
      <c r="M4" s="5"/>
      <c r="N4" s="7"/>
      <c r="O4" s="7"/>
      <c r="P4" s="7"/>
      <c r="Q4" s="7"/>
      <c r="R4" s="7"/>
      <c r="S4" s="7"/>
      <c r="T4" s="7"/>
      <c r="U4" s="7"/>
      <c r="V4" s="7"/>
      <c r="W4" s="4"/>
      <c r="X4" s="7"/>
      <c r="Y4" s="7"/>
      <c r="Z4" s="7"/>
      <c r="AA4" s="7"/>
      <c r="AB4" s="7"/>
      <c r="AC4" s="7"/>
      <c r="AD4" s="7"/>
    </row>
    <row r="5" spans="1:259" s="8" customFormat="1" ht="2.1" customHeight="1" x14ac:dyDescent="0.15">
      <c r="A5" s="7"/>
      <c r="B5" s="7"/>
      <c r="C5" s="7"/>
      <c r="D5" s="7"/>
      <c r="E5" s="7"/>
      <c r="F5" s="7"/>
      <c r="G5" s="9"/>
      <c r="H5" s="9"/>
      <c r="I5" s="10"/>
      <c r="J5" s="9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X5" s="11"/>
      <c r="Y5" s="11"/>
      <c r="Z5" s="11"/>
      <c r="AA5" s="11"/>
      <c r="AB5" s="11"/>
      <c r="AC5" s="11"/>
      <c r="AD5" s="11"/>
    </row>
    <row r="6" spans="1:259" s="17" customFormat="1" ht="60" customHeight="1" x14ac:dyDescent="0.15">
      <c r="A6" s="12"/>
      <c r="B6" s="80" t="s">
        <v>2</v>
      </c>
      <c r="C6" s="80"/>
      <c r="D6" s="80"/>
      <c r="E6" s="80"/>
      <c r="F6" s="13"/>
      <c r="G6" s="46" t="s">
        <v>3</v>
      </c>
      <c r="H6" s="14" t="s">
        <v>4</v>
      </c>
      <c r="I6" s="14" t="s">
        <v>5</v>
      </c>
      <c r="J6" s="14" t="s">
        <v>6</v>
      </c>
      <c r="K6" s="14" t="s">
        <v>7</v>
      </c>
      <c r="L6" s="14" t="s">
        <v>8</v>
      </c>
      <c r="M6" s="14" t="s">
        <v>9</v>
      </c>
      <c r="N6" s="14" t="s">
        <v>121</v>
      </c>
      <c r="O6" s="14" t="s">
        <v>10</v>
      </c>
      <c r="P6" s="15" t="s">
        <v>11</v>
      </c>
      <c r="Q6" s="14" t="s">
        <v>12</v>
      </c>
      <c r="R6" s="14" t="s">
        <v>13</v>
      </c>
      <c r="S6" s="14" t="s">
        <v>119</v>
      </c>
      <c r="T6" s="14" t="s">
        <v>120</v>
      </c>
      <c r="U6" s="14" t="s">
        <v>14</v>
      </c>
      <c r="V6" s="14" t="s">
        <v>15</v>
      </c>
      <c r="W6" s="14" t="s">
        <v>16</v>
      </c>
      <c r="X6" s="14" t="s">
        <v>17</v>
      </c>
      <c r="Y6" s="14" t="s">
        <v>18</v>
      </c>
      <c r="Z6" s="14" t="s">
        <v>19</v>
      </c>
      <c r="AA6" s="14" t="s">
        <v>20</v>
      </c>
      <c r="AB6" s="14" t="s">
        <v>21</v>
      </c>
      <c r="AC6" s="14" t="s">
        <v>22</v>
      </c>
      <c r="AD6" s="16" t="s">
        <v>23</v>
      </c>
    </row>
    <row r="7" spans="1:259" s="18" customFormat="1" ht="15.75" customHeight="1" x14ac:dyDescent="0.15">
      <c r="D7" s="53"/>
      <c r="G7" s="47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259" s="39" customFormat="1" ht="15.75" customHeight="1" x14ac:dyDescent="0.15">
      <c r="A8" s="38"/>
      <c r="B8" s="75" t="s">
        <v>24</v>
      </c>
      <c r="C8" s="75"/>
      <c r="D8" s="75"/>
      <c r="E8" s="75"/>
      <c r="F8" s="19"/>
      <c r="G8" s="48">
        <f>SUM(G9,G10)</f>
        <v>33882</v>
      </c>
      <c r="H8" s="32">
        <f t="shared" ref="H8:AD8" ca="1" si="0">SUM(H9,H10)</f>
        <v>8912</v>
      </c>
      <c r="I8" s="32">
        <f t="shared" si="0"/>
        <v>14376</v>
      </c>
      <c r="J8" s="32">
        <f t="shared" si="0"/>
        <v>1271</v>
      </c>
      <c r="K8" s="32">
        <f t="shared" si="0"/>
        <v>117</v>
      </c>
      <c r="L8" s="32">
        <f t="shared" si="0"/>
        <v>87</v>
      </c>
      <c r="M8" s="32">
        <f t="shared" ca="1" si="0"/>
        <v>8</v>
      </c>
      <c r="N8" s="32">
        <f t="shared" ref="N8" si="1">SUM(N9,N10)</f>
        <v>73</v>
      </c>
      <c r="O8" s="32">
        <f t="shared" si="0"/>
        <v>2</v>
      </c>
      <c r="P8" s="32">
        <f t="shared" si="0"/>
        <v>0</v>
      </c>
      <c r="Q8" s="32">
        <f t="shared" ca="1" si="0"/>
        <v>2404</v>
      </c>
      <c r="R8" s="32">
        <f t="shared" ca="1" si="0"/>
        <v>1708</v>
      </c>
      <c r="S8" s="32">
        <f t="shared" ref="S8:T8" ca="1" si="2">SUM(S9,S10)</f>
        <v>43</v>
      </c>
      <c r="T8" s="32">
        <f t="shared" ca="1" si="2"/>
        <v>6</v>
      </c>
      <c r="U8" s="32">
        <f ca="1">SUM(U9,U10)</f>
        <v>1245</v>
      </c>
      <c r="V8" s="32">
        <f t="shared" si="0"/>
        <v>277</v>
      </c>
      <c r="W8" s="32">
        <f t="shared" si="0"/>
        <v>85</v>
      </c>
      <c r="X8" s="32">
        <f t="shared" si="0"/>
        <v>90</v>
      </c>
      <c r="Y8" s="32">
        <f t="shared" ca="1" si="0"/>
        <v>102</v>
      </c>
      <c r="Z8" s="32">
        <f t="shared" ca="1" si="0"/>
        <v>118</v>
      </c>
      <c r="AA8" s="32">
        <f t="shared" si="0"/>
        <v>0</v>
      </c>
      <c r="AB8" s="32">
        <f t="shared" si="0"/>
        <v>0</v>
      </c>
      <c r="AC8" s="32">
        <f t="shared" ca="1" si="0"/>
        <v>0</v>
      </c>
      <c r="AD8" s="32">
        <f t="shared" ca="1" si="0"/>
        <v>2958</v>
      </c>
    </row>
    <row r="9" spans="1:259" s="39" customFormat="1" ht="15.75" customHeight="1" x14ac:dyDescent="0.15">
      <c r="A9" s="38"/>
      <c r="B9" s="81" t="s">
        <v>25</v>
      </c>
      <c r="C9" s="81"/>
      <c r="D9" s="81"/>
      <c r="E9" s="81"/>
      <c r="F9" s="19"/>
      <c r="G9" s="48">
        <f t="shared" ref="G9:AD9" si="3">SUM(G12,G24,G39,G74,G92,G115,G134,G145)</f>
        <v>30965</v>
      </c>
      <c r="H9" s="32">
        <f t="shared" ca="1" si="3"/>
        <v>7907</v>
      </c>
      <c r="I9" s="32">
        <f t="shared" si="3"/>
        <v>13309</v>
      </c>
      <c r="J9" s="32">
        <f t="shared" si="3"/>
        <v>1072</v>
      </c>
      <c r="K9" s="32">
        <f t="shared" si="3"/>
        <v>103</v>
      </c>
      <c r="L9" s="32">
        <f t="shared" si="3"/>
        <v>84</v>
      </c>
      <c r="M9" s="32">
        <f t="shared" ca="1" si="3"/>
        <v>8</v>
      </c>
      <c r="N9" s="32">
        <f t="shared" si="3"/>
        <v>45</v>
      </c>
      <c r="O9" s="32">
        <f t="shared" si="3"/>
        <v>2</v>
      </c>
      <c r="P9" s="32">
        <f t="shared" si="3"/>
        <v>0</v>
      </c>
      <c r="Q9" s="32">
        <f t="shared" si="3"/>
        <v>2240</v>
      </c>
      <c r="R9" s="32">
        <f t="shared" ca="1" si="3"/>
        <v>1697</v>
      </c>
      <c r="S9" s="32">
        <f t="shared" si="3"/>
        <v>43</v>
      </c>
      <c r="T9" s="32">
        <f t="shared" ca="1" si="3"/>
        <v>6</v>
      </c>
      <c r="U9" s="32">
        <f t="shared" si="3"/>
        <v>1180</v>
      </c>
      <c r="V9" s="32">
        <f t="shared" si="3"/>
        <v>265</v>
      </c>
      <c r="W9" s="32">
        <f t="shared" si="3"/>
        <v>65</v>
      </c>
      <c r="X9" s="32">
        <f t="shared" si="3"/>
        <v>58</v>
      </c>
      <c r="Y9" s="32">
        <f t="shared" ca="1" si="3"/>
        <v>87</v>
      </c>
      <c r="Z9" s="32">
        <f t="shared" si="3"/>
        <v>104</v>
      </c>
      <c r="AA9" s="32">
        <f t="shared" si="3"/>
        <v>0</v>
      </c>
      <c r="AB9" s="32">
        <f t="shared" si="3"/>
        <v>0</v>
      </c>
      <c r="AC9" s="32">
        <f t="shared" si="3"/>
        <v>0</v>
      </c>
      <c r="AD9" s="32">
        <f t="shared" si="3"/>
        <v>2690</v>
      </c>
    </row>
    <row r="10" spans="1:259" s="39" customFormat="1" ht="15.75" customHeight="1" x14ac:dyDescent="0.15">
      <c r="A10" s="38"/>
      <c r="B10" s="81" t="s">
        <v>91</v>
      </c>
      <c r="C10" s="81"/>
      <c r="D10" s="81"/>
      <c r="E10" s="81"/>
      <c r="F10" s="19"/>
      <c r="G10" s="48">
        <f t="shared" ref="G10:AD10" si="4">SUM(G13,G25,G40,G75,G93,G116,G135,G146)</f>
        <v>2917</v>
      </c>
      <c r="H10" s="32">
        <f t="shared" si="4"/>
        <v>1005</v>
      </c>
      <c r="I10" s="32">
        <f t="shared" si="4"/>
        <v>1067</v>
      </c>
      <c r="J10" s="32">
        <f t="shared" si="4"/>
        <v>199</v>
      </c>
      <c r="K10" s="32">
        <f t="shared" si="4"/>
        <v>14</v>
      </c>
      <c r="L10" s="32">
        <f t="shared" si="4"/>
        <v>3</v>
      </c>
      <c r="M10" s="32">
        <f t="shared" ca="1" si="4"/>
        <v>0</v>
      </c>
      <c r="N10" s="32">
        <f t="shared" si="4"/>
        <v>28</v>
      </c>
      <c r="O10" s="32">
        <f t="shared" si="4"/>
        <v>0</v>
      </c>
      <c r="P10" s="32">
        <f t="shared" si="4"/>
        <v>0</v>
      </c>
      <c r="Q10" s="32">
        <f t="shared" ca="1" si="4"/>
        <v>164</v>
      </c>
      <c r="R10" s="32">
        <f t="shared" si="4"/>
        <v>11</v>
      </c>
      <c r="S10" s="32">
        <f t="shared" ca="1" si="4"/>
        <v>0</v>
      </c>
      <c r="T10" s="32">
        <f t="shared" si="4"/>
        <v>0</v>
      </c>
      <c r="U10" s="32">
        <f t="shared" ca="1" si="4"/>
        <v>65</v>
      </c>
      <c r="V10" s="32">
        <f t="shared" si="4"/>
        <v>12</v>
      </c>
      <c r="W10" s="32">
        <f t="shared" si="4"/>
        <v>20</v>
      </c>
      <c r="X10" s="32">
        <f t="shared" si="4"/>
        <v>32</v>
      </c>
      <c r="Y10" s="32">
        <f t="shared" si="4"/>
        <v>15</v>
      </c>
      <c r="Z10" s="32">
        <f t="shared" ca="1" si="4"/>
        <v>14</v>
      </c>
      <c r="AA10" s="32">
        <f t="shared" si="4"/>
        <v>0</v>
      </c>
      <c r="AB10" s="32">
        <f t="shared" si="4"/>
        <v>0</v>
      </c>
      <c r="AC10" s="32">
        <f t="shared" ca="1" si="4"/>
        <v>0</v>
      </c>
      <c r="AD10" s="32">
        <f t="shared" ca="1" si="4"/>
        <v>268</v>
      </c>
      <c r="AE10" s="40">
        <f t="shared" ref="AE10:CP10" si="5">AE13+AE25+AE40+AE75+AE93+AE116+AE135+AE146</f>
        <v>0</v>
      </c>
      <c r="AF10" s="40">
        <f t="shared" si="5"/>
        <v>0</v>
      </c>
      <c r="AG10" s="40">
        <f t="shared" si="5"/>
        <v>0</v>
      </c>
      <c r="AH10" s="40">
        <f t="shared" si="5"/>
        <v>0</v>
      </c>
      <c r="AI10" s="40">
        <f t="shared" si="5"/>
        <v>0</v>
      </c>
      <c r="AJ10" s="40">
        <f t="shared" si="5"/>
        <v>0</v>
      </c>
      <c r="AK10" s="40">
        <f t="shared" si="5"/>
        <v>0</v>
      </c>
      <c r="AL10" s="40">
        <f t="shared" si="5"/>
        <v>0</v>
      </c>
      <c r="AM10" s="40">
        <f t="shared" si="5"/>
        <v>0</v>
      </c>
      <c r="AN10" s="40">
        <f t="shared" si="5"/>
        <v>0</v>
      </c>
      <c r="AO10" s="40">
        <f t="shared" si="5"/>
        <v>0</v>
      </c>
      <c r="AP10" s="40">
        <f t="shared" si="5"/>
        <v>0</v>
      </c>
      <c r="AQ10" s="40">
        <f t="shared" si="5"/>
        <v>0</v>
      </c>
      <c r="AR10" s="40">
        <f t="shared" si="5"/>
        <v>0</v>
      </c>
      <c r="AS10" s="40">
        <f t="shared" si="5"/>
        <v>0</v>
      </c>
      <c r="AT10" s="40">
        <f t="shared" si="5"/>
        <v>0</v>
      </c>
      <c r="AU10" s="40">
        <f t="shared" si="5"/>
        <v>0</v>
      </c>
      <c r="AV10" s="40">
        <f t="shared" si="5"/>
        <v>0</v>
      </c>
      <c r="AW10" s="40">
        <f t="shared" si="5"/>
        <v>0</v>
      </c>
      <c r="AX10" s="40">
        <f t="shared" si="5"/>
        <v>0</v>
      </c>
      <c r="AY10" s="40">
        <f t="shared" si="5"/>
        <v>0</v>
      </c>
      <c r="AZ10" s="40">
        <f t="shared" si="5"/>
        <v>0</v>
      </c>
      <c r="BA10" s="40">
        <f t="shared" si="5"/>
        <v>0</v>
      </c>
      <c r="BB10" s="40">
        <f t="shared" si="5"/>
        <v>0</v>
      </c>
      <c r="BC10" s="40">
        <f t="shared" si="5"/>
        <v>0</v>
      </c>
      <c r="BD10" s="40">
        <f t="shared" si="5"/>
        <v>0</v>
      </c>
      <c r="BE10" s="40">
        <f t="shared" si="5"/>
        <v>0</v>
      </c>
      <c r="BF10" s="40">
        <f t="shared" si="5"/>
        <v>0</v>
      </c>
      <c r="BG10" s="40">
        <f t="shared" si="5"/>
        <v>0</v>
      </c>
      <c r="BH10" s="40">
        <f t="shared" si="5"/>
        <v>0</v>
      </c>
      <c r="BI10" s="40">
        <f t="shared" si="5"/>
        <v>0</v>
      </c>
      <c r="BJ10" s="40">
        <f t="shared" si="5"/>
        <v>0</v>
      </c>
      <c r="BK10" s="40">
        <f t="shared" si="5"/>
        <v>0</v>
      </c>
      <c r="BL10" s="40">
        <f t="shared" si="5"/>
        <v>0</v>
      </c>
      <c r="BM10" s="40">
        <f t="shared" si="5"/>
        <v>0</v>
      </c>
      <c r="BN10" s="40">
        <f t="shared" si="5"/>
        <v>0</v>
      </c>
      <c r="BO10" s="40">
        <f t="shared" si="5"/>
        <v>0</v>
      </c>
      <c r="BP10" s="40">
        <f t="shared" si="5"/>
        <v>0</v>
      </c>
      <c r="BQ10" s="40">
        <f t="shared" si="5"/>
        <v>0</v>
      </c>
      <c r="BR10" s="40">
        <f t="shared" si="5"/>
        <v>0</v>
      </c>
      <c r="BS10" s="40">
        <f t="shared" si="5"/>
        <v>0</v>
      </c>
      <c r="BT10" s="40">
        <f t="shared" si="5"/>
        <v>0</v>
      </c>
      <c r="BU10" s="40">
        <f t="shared" si="5"/>
        <v>0</v>
      </c>
      <c r="BV10" s="40">
        <f t="shared" si="5"/>
        <v>0</v>
      </c>
      <c r="BW10" s="40">
        <f t="shared" si="5"/>
        <v>0</v>
      </c>
      <c r="BX10" s="40">
        <f t="shared" si="5"/>
        <v>0</v>
      </c>
      <c r="BY10" s="40">
        <f t="shared" si="5"/>
        <v>0</v>
      </c>
      <c r="BZ10" s="40">
        <f t="shared" si="5"/>
        <v>0</v>
      </c>
      <c r="CA10" s="40">
        <f t="shared" si="5"/>
        <v>0</v>
      </c>
      <c r="CB10" s="40">
        <f t="shared" si="5"/>
        <v>0</v>
      </c>
      <c r="CC10" s="40">
        <f t="shared" si="5"/>
        <v>0</v>
      </c>
      <c r="CD10" s="40">
        <f t="shared" si="5"/>
        <v>0</v>
      </c>
      <c r="CE10" s="40">
        <f t="shared" si="5"/>
        <v>0</v>
      </c>
      <c r="CF10" s="40">
        <f t="shared" si="5"/>
        <v>0</v>
      </c>
      <c r="CG10" s="40">
        <f t="shared" si="5"/>
        <v>0</v>
      </c>
      <c r="CH10" s="40">
        <f t="shared" si="5"/>
        <v>0</v>
      </c>
      <c r="CI10" s="40">
        <f t="shared" si="5"/>
        <v>0</v>
      </c>
      <c r="CJ10" s="40">
        <f t="shared" si="5"/>
        <v>0</v>
      </c>
      <c r="CK10" s="40">
        <f t="shared" si="5"/>
        <v>0</v>
      </c>
      <c r="CL10" s="40">
        <f t="shared" si="5"/>
        <v>0</v>
      </c>
      <c r="CM10" s="40">
        <f t="shared" si="5"/>
        <v>0</v>
      </c>
      <c r="CN10" s="40">
        <f t="shared" si="5"/>
        <v>0</v>
      </c>
      <c r="CO10" s="40">
        <f t="shared" si="5"/>
        <v>0</v>
      </c>
      <c r="CP10" s="40">
        <f t="shared" si="5"/>
        <v>0</v>
      </c>
      <c r="CQ10" s="40">
        <f t="shared" ref="CQ10:FB10" si="6">CQ13+CQ25+CQ40+CQ75+CQ93+CQ116+CQ135+CQ146</f>
        <v>0</v>
      </c>
      <c r="CR10" s="40">
        <f t="shared" si="6"/>
        <v>0</v>
      </c>
      <c r="CS10" s="40">
        <f t="shared" si="6"/>
        <v>0</v>
      </c>
      <c r="CT10" s="40">
        <f t="shared" si="6"/>
        <v>0</v>
      </c>
      <c r="CU10" s="40">
        <f t="shared" si="6"/>
        <v>0</v>
      </c>
      <c r="CV10" s="40">
        <f t="shared" si="6"/>
        <v>0</v>
      </c>
      <c r="CW10" s="40">
        <f t="shared" si="6"/>
        <v>0</v>
      </c>
      <c r="CX10" s="40">
        <f t="shared" si="6"/>
        <v>0</v>
      </c>
      <c r="CY10" s="40">
        <f t="shared" si="6"/>
        <v>0</v>
      </c>
      <c r="CZ10" s="40">
        <f t="shared" si="6"/>
        <v>0</v>
      </c>
      <c r="DA10" s="40">
        <f t="shared" si="6"/>
        <v>0</v>
      </c>
      <c r="DB10" s="40">
        <f t="shared" si="6"/>
        <v>0</v>
      </c>
      <c r="DC10" s="40">
        <f t="shared" si="6"/>
        <v>0</v>
      </c>
      <c r="DD10" s="40">
        <f t="shared" si="6"/>
        <v>0</v>
      </c>
      <c r="DE10" s="40">
        <f t="shared" si="6"/>
        <v>0</v>
      </c>
      <c r="DF10" s="40">
        <f t="shared" si="6"/>
        <v>0</v>
      </c>
      <c r="DG10" s="40">
        <f t="shared" si="6"/>
        <v>0</v>
      </c>
      <c r="DH10" s="40">
        <f t="shared" si="6"/>
        <v>0</v>
      </c>
      <c r="DI10" s="40">
        <f t="shared" si="6"/>
        <v>0</v>
      </c>
      <c r="DJ10" s="40">
        <f t="shared" si="6"/>
        <v>0</v>
      </c>
      <c r="DK10" s="40">
        <f t="shared" si="6"/>
        <v>0</v>
      </c>
      <c r="DL10" s="40">
        <f t="shared" si="6"/>
        <v>0</v>
      </c>
      <c r="DM10" s="40">
        <f t="shared" si="6"/>
        <v>0</v>
      </c>
      <c r="DN10" s="40">
        <f t="shared" si="6"/>
        <v>0</v>
      </c>
      <c r="DO10" s="40">
        <f t="shared" si="6"/>
        <v>0</v>
      </c>
      <c r="DP10" s="40">
        <f t="shared" si="6"/>
        <v>0</v>
      </c>
      <c r="DQ10" s="40">
        <f t="shared" si="6"/>
        <v>0</v>
      </c>
      <c r="DR10" s="40">
        <f t="shared" si="6"/>
        <v>0</v>
      </c>
      <c r="DS10" s="40">
        <f t="shared" si="6"/>
        <v>0</v>
      </c>
      <c r="DT10" s="40">
        <f t="shared" si="6"/>
        <v>0</v>
      </c>
      <c r="DU10" s="40">
        <f t="shared" si="6"/>
        <v>0</v>
      </c>
      <c r="DV10" s="40">
        <f t="shared" si="6"/>
        <v>0</v>
      </c>
      <c r="DW10" s="40">
        <f t="shared" si="6"/>
        <v>0</v>
      </c>
      <c r="DX10" s="40">
        <f t="shared" si="6"/>
        <v>0</v>
      </c>
      <c r="DY10" s="40">
        <f t="shared" si="6"/>
        <v>0</v>
      </c>
      <c r="DZ10" s="40">
        <f t="shared" si="6"/>
        <v>0</v>
      </c>
      <c r="EA10" s="40">
        <f t="shared" si="6"/>
        <v>0</v>
      </c>
      <c r="EB10" s="40">
        <f t="shared" si="6"/>
        <v>0</v>
      </c>
      <c r="EC10" s="40">
        <f t="shared" si="6"/>
        <v>0</v>
      </c>
      <c r="ED10" s="40">
        <f t="shared" si="6"/>
        <v>0</v>
      </c>
      <c r="EE10" s="40">
        <f t="shared" si="6"/>
        <v>0</v>
      </c>
      <c r="EF10" s="40">
        <f t="shared" si="6"/>
        <v>0</v>
      </c>
      <c r="EG10" s="40">
        <f t="shared" si="6"/>
        <v>0</v>
      </c>
      <c r="EH10" s="40">
        <f t="shared" si="6"/>
        <v>0</v>
      </c>
      <c r="EI10" s="40">
        <f t="shared" si="6"/>
        <v>0</v>
      </c>
      <c r="EJ10" s="40">
        <f t="shared" si="6"/>
        <v>0</v>
      </c>
      <c r="EK10" s="40">
        <f t="shared" si="6"/>
        <v>0</v>
      </c>
      <c r="EL10" s="40">
        <f t="shared" si="6"/>
        <v>0</v>
      </c>
      <c r="EM10" s="40">
        <f t="shared" si="6"/>
        <v>0</v>
      </c>
      <c r="EN10" s="40">
        <f t="shared" si="6"/>
        <v>0</v>
      </c>
      <c r="EO10" s="40">
        <f t="shared" si="6"/>
        <v>0</v>
      </c>
      <c r="EP10" s="40">
        <f t="shared" si="6"/>
        <v>0</v>
      </c>
      <c r="EQ10" s="40">
        <f t="shared" si="6"/>
        <v>0</v>
      </c>
      <c r="ER10" s="40">
        <f t="shared" si="6"/>
        <v>0</v>
      </c>
      <c r="ES10" s="40">
        <f t="shared" si="6"/>
        <v>0</v>
      </c>
      <c r="ET10" s="40">
        <f t="shared" si="6"/>
        <v>0</v>
      </c>
      <c r="EU10" s="40">
        <f t="shared" si="6"/>
        <v>0</v>
      </c>
      <c r="EV10" s="40">
        <f t="shared" si="6"/>
        <v>0</v>
      </c>
      <c r="EW10" s="40">
        <f t="shared" si="6"/>
        <v>0</v>
      </c>
      <c r="EX10" s="40">
        <f t="shared" si="6"/>
        <v>0</v>
      </c>
      <c r="EY10" s="40">
        <f t="shared" si="6"/>
        <v>0</v>
      </c>
      <c r="EZ10" s="40">
        <f t="shared" si="6"/>
        <v>0</v>
      </c>
      <c r="FA10" s="40">
        <f t="shared" si="6"/>
        <v>0</v>
      </c>
      <c r="FB10" s="40">
        <f t="shared" si="6"/>
        <v>0</v>
      </c>
      <c r="FC10" s="40">
        <f t="shared" ref="FC10:HN10" si="7">FC13+FC25+FC40+FC75+FC93+FC116+FC135+FC146</f>
        <v>0</v>
      </c>
      <c r="FD10" s="40">
        <f t="shared" si="7"/>
        <v>0</v>
      </c>
      <c r="FE10" s="40">
        <f t="shared" si="7"/>
        <v>0</v>
      </c>
      <c r="FF10" s="40">
        <f t="shared" si="7"/>
        <v>0</v>
      </c>
      <c r="FG10" s="40">
        <f t="shared" si="7"/>
        <v>0</v>
      </c>
      <c r="FH10" s="40">
        <f t="shared" si="7"/>
        <v>0</v>
      </c>
      <c r="FI10" s="40">
        <f t="shared" si="7"/>
        <v>0</v>
      </c>
      <c r="FJ10" s="40">
        <f t="shared" si="7"/>
        <v>0</v>
      </c>
      <c r="FK10" s="40">
        <f t="shared" si="7"/>
        <v>0</v>
      </c>
      <c r="FL10" s="40">
        <f t="shared" si="7"/>
        <v>0</v>
      </c>
      <c r="FM10" s="40">
        <f t="shared" si="7"/>
        <v>0</v>
      </c>
      <c r="FN10" s="40">
        <f t="shared" si="7"/>
        <v>0</v>
      </c>
      <c r="FO10" s="40">
        <f t="shared" si="7"/>
        <v>0</v>
      </c>
      <c r="FP10" s="40">
        <f t="shared" si="7"/>
        <v>0</v>
      </c>
      <c r="FQ10" s="40">
        <f t="shared" si="7"/>
        <v>0</v>
      </c>
      <c r="FR10" s="40">
        <f t="shared" si="7"/>
        <v>0</v>
      </c>
      <c r="FS10" s="40">
        <f t="shared" si="7"/>
        <v>0</v>
      </c>
      <c r="FT10" s="40">
        <f t="shared" si="7"/>
        <v>0</v>
      </c>
      <c r="FU10" s="40">
        <f t="shared" si="7"/>
        <v>0</v>
      </c>
      <c r="FV10" s="40">
        <f t="shared" si="7"/>
        <v>0</v>
      </c>
      <c r="FW10" s="40">
        <f t="shared" si="7"/>
        <v>0</v>
      </c>
      <c r="FX10" s="40">
        <f t="shared" si="7"/>
        <v>0</v>
      </c>
      <c r="FY10" s="40">
        <f t="shared" si="7"/>
        <v>0</v>
      </c>
      <c r="FZ10" s="40">
        <f t="shared" si="7"/>
        <v>0</v>
      </c>
      <c r="GA10" s="40">
        <f t="shared" si="7"/>
        <v>0</v>
      </c>
      <c r="GB10" s="40">
        <f t="shared" si="7"/>
        <v>0</v>
      </c>
      <c r="GC10" s="40">
        <f t="shared" si="7"/>
        <v>0</v>
      </c>
      <c r="GD10" s="40">
        <f t="shared" si="7"/>
        <v>0</v>
      </c>
      <c r="GE10" s="40">
        <f t="shared" si="7"/>
        <v>0</v>
      </c>
      <c r="GF10" s="40">
        <f t="shared" si="7"/>
        <v>0</v>
      </c>
      <c r="GG10" s="40">
        <f t="shared" si="7"/>
        <v>0</v>
      </c>
      <c r="GH10" s="40">
        <f t="shared" si="7"/>
        <v>0</v>
      </c>
      <c r="GI10" s="40">
        <f t="shared" si="7"/>
        <v>0</v>
      </c>
      <c r="GJ10" s="40">
        <f t="shared" si="7"/>
        <v>0</v>
      </c>
      <c r="GK10" s="40">
        <f t="shared" si="7"/>
        <v>0</v>
      </c>
      <c r="GL10" s="40">
        <f t="shared" si="7"/>
        <v>0</v>
      </c>
      <c r="GM10" s="40">
        <f t="shared" si="7"/>
        <v>0</v>
      </c>
      <c r="GN10" s="40">
        <f t="shared" si="7"/>
        <v>0</v>
      </c>
      <c r="GO10" s="40">
        <f t="shared" si="7"/>
        <v>0</v>
      </c>
      <c r="GP10" s="40">
        <f t="shared" si="7"/>
        <v>0</v>
      </c>
      <c r="GQ10" s="40">
        <f t="shared" si="7"/>
        <v>0</v>
      </c>
      <c r="GR10" s="40">
        <f t="shared" si="7"/>
        <v>0</v>
      </c>
      <c r="GS10" s="40">
        <f t="shared" si="7"/>
        <v>0</v>
      </c>
      <c r="GT10" s="40">
        <f t="shared" si="7"/>
        <v>0</v>
      </c>
      <c r="GU10" s="40">
        <f t="shared" si="7"/>
        <v>0</v>
      </c>
      <c r="GV10" s="40">
        <f t="shared" si="7"/>
        <v>0</v>
      </c>
      <c r="GW10" s="40">
        <f t="shared" si="7"/>
        <v>0</v>
      </c>
      <c r="GX10" s="40">
        <f t="shared" si="7"/>
        <v>0</v>
      </c>
      <c r="GY10" s="40">
        <f t="shared" si="7"/>
        <v>0</v>
      </c>
      <c r="GZ10" s="40">
        <f t="shared" si="7"/>
        <v>0</v>
      </c>
      <c r="HA10" s="40">
        <f t="shared" si="7"/>
        <v>0</v>
      </c>
      <c r="HB10" s="40">
        <f t="shared" si="7"/>
        <v>0</v>
      </c>
      <c r="HC10" s="40">
        <f t="shared" si="7"/>
        <v>0</v>
      </c>
      <c r="HD10" s="40">
        <f t="shared" si="7"/>
        <v>0</v>
      </c>
      <c r="HE10" s="40">
        <f t="shared" si="7"/>
        <v>0</v>
      </c>
      <c r="HF10" s="40">
        <f t="shared" si="7"/>
        <v>0</v>
      </c>
      <c r="HG10" s="40">
        <f t="shared" si="7"/>
        <v>0</v>
      </c>
      <c r="HH10" s="40">
        <f t="shared" si="7"/>
        <v>0</v>
      </c>
      <c r="HI10" s="40">
        <f t="shared" si="7"/>
        <v>0</v>
      </c>
      <c r="HJ10" s="40">
        <f t="shared" si="7"/>
        <v>0</v>
      </c>
      <c r="HK10" s="40">
        <f t="shared" si="7"/>
        <v>0</v>
      </c>
      <c r="HL10" s="40">
        <f t="shared" si="7"/>
        <v>0</v>
      </c>
      <c r="HM10" s="40">
        <f t="shared" si="7"/>
        <v>0</v>
      </c>
      <c r="HN10" s="40">
        <f t="shared" si="7"/>
        <v>0</v>
      </c>
      <c r="HO10" s="40">
        <f t="shared" ref="HO10:IY10" si="8">HO13+HO25+HO40+HO75+HO93+HO116+HO135+HO146</f>
        <v>0</v>
      </c>
      <c r="HP10" s="40">
        <f t="shared" si="8"/>
        <v>0</v>
      </c>
      <c r="HQ10" s="40">
        <f t="shared" si="8"/>
        <v>0</v>
      </c>
      <c r="HR10" s="40">
        <f t="shared" si="8"/>
        <v>0</v>
      </c>
      <c r="HS10" s="40">
        <f t="shared" si="8"/>
        <v>0</v>
      </c>
      <c r="HT10" s="40">
        <f t="shared" si="8"/>
        <v>0</v>
      </c>
      <c r="HU10" s="40">
        <f t="shared" si="8"/>
        <v>0</v>
      </c>
      <c r="HV10" s="40">
        <f t="shared" si="8"/>
        <v>0</v>
      </c>
      <c r="HW10" s="40">
        <f t="shared" si="8"/>
        <v>0</v>
      </c>
      <c r="HX10" s="40">
        <f t="shared" si="8"/>
        <v>0</v>
      </c>
      <c r="HY10" s="40">
        <f t="shared" si="8"/>
        <v>0</v>
      </c>
      <c r="HZ10" s="40">
        <f t="shared" si="8"/>
        <v>0</v>
      </c>
      <c r="IA10" s="40">
        <f t="shared" si="8"/>
        <v>0</v>
      </c>
      <c r="IB10" s="40">
        <f t="shared" si="8"/>
        <v>0</v>
      </c>
      <c r="IC10" s="40">
        <f t="shared" si="8"/>
        <v>0</v>
      </c>
      <c r="ID10" s="40">
        <f t="shared" si="8"/>
        <v>0</v>
      </c>
      <c r="IE10" s="40">
        <f t="shared" si="8"/>
        <v>0</v>
      </c>
      <c r="IF10" s="40">
        <f t="shared" si="8"/>
        <v>0</v>
      </c>
      <c r="IG10" s="40">
        <f t="shared" si="8"/>
        <v>0</v>
      </c>
      <c r="IH10" s="40">
        <f t="shared" si="8"/>
        <v>0</v>
      </c>
      <c r="II10" s="40">
        <f t="shared" si="8"/>
        <v>0</v>
      </c>
      <c r="IJ10" s="40">
        <f t="shared" si="8"/>
        <v>0</v>
      </c>
      <c r="IK10" s="40">
        <f t="shared" si="8"/>
        <v>0</v>
      </c>
      <c r="IL10" s="40">
        <f t="shared" si="8"/>
        <v>0</v>
      </c>
      <c r="IM10" s="40">
        <f t="shared" si="8"/>
        <v>0</v>
      </c>
      <c r="IN10" s="40">
        <f t="shared" si="8"/>
        <v>0</v>
      </c>
      <c r="IO10" s="40">
        <f t="shared" si="8"/>
        <v>0</v>
      </c>
      <c r="IP10" s="40">
        <f t="shared" si="8"/>
        <v>0</v>
      </c>
      <c r="IQ10" s="40">
        <f t="shared" si="8"/>
        <v>0</v>
      </c>
      <c r="IR10" s="40">
        <f t="shared" si="8"/>
        <v>0</v>
      </c>
      <c r="IS10" s="40">
        <f t="shared" si="8"/>
        <v>0</v>
      </c>
      <c r="IT10" s="40">
        <f t="shared" si="8"/>
        <v>0</v>
      </c>
      <c r="IU10" s="40">
        <f t="shared" si="8"/>
        <v>0</v>
      </c>
      <c r="IV10" s="40">
        <f t="shared" si="8"/>
        <v>0</v>
      </c>
      <c r="IW10" s="40">
        <f t="shared" si="8"/>
        <v>0</v>
      </c>
      <c r="IX10" s="40">
        <f t="shared" si="8"/>
        <v>0</v>
      </c>
      <c r="IY10" s="40">
        <f t="shared" si="8"/>
        <v>0</v>
      </c>
    </row>
    <row r="11" spans="1:259" s="20" customFormat="1" ht="15.75" customHeight="1" x14ac:dyDescent="0.15">
      <c r="A11" s="19"/>
      <c r="B11" s="19"/>
      <c r="C11" s="19"/>
      <c r="D11" s="55"/>
      <c r="E11" s="19"/>
      <c r="F11" s="19"/>
      <c r="G11" s="48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</row>
    <row r="12" spans="1:259" s="39" customFormat="1" ht="15.75" customHeight="1" x14ac:dyDescent="0.15">
      <c r="A12" s="38"/>
      <c r="B12" s="75" t="s">
        <v>27</v>
      </c>
      <c r="C12" s="75"/>
      <c r="D12" s="55"/>
      <c r="E12" s="20" t="s">
        <v>25</v>
      </c>
      <c r="F12" s="19"/>
      <c r="G12" s="48">
        <f>SUMIF($E15:$E22,"*男*",G15:G22)</f>
        <v>2870</v>
      </c>
      <c r="H12" s="50">
        <f t="shared" ref="H12:AD12" si="9">SUMIF($E15:$E22,"*男*",H15:H22)</f>
        <v>501</v>
      </c>
      <c r="I12" s="50">
        <f t="shared" si="9"/>
        <v>1897</v>
      </c>
      <c r="J12" s="50">
        <f t="shared" si="9"/>
        <v>6</v>
      </c>
      <c r="K12" s="50">
        <f t="shared" si="9"/>
        <v>0</v>
      </c>
      <c r="L12" s="50">
        <f t="shared" si="9"/>
        <v>1</v>
      </c>
      <c r="M12" s="50">
        <f t="shared" si="9"/>
        <v>1</v>
      </c>
      <c r="N12" s="32">
        <f t="shared" si="9"/>
        <v>0</v>
      </c>
      <c r="O12" s="32">
        <f t="shared" si="9"/>
        <v>0</v>
      </c>
      <c r="P12" s="32">
        <f t="shared" si="9"/>
        <v>0</v>
      </c>
      <c r="Q12" s="32">
        <f t="shared" si="9"/>
        <v>10</v>
      </c>
      <c r="R12" s="32">
        <f t="shared" si="9"/>
        <v>161</v>
      </c>
      <c r="S12" s="32">
        <f t="shared" si="9"/>
        <v>2</v>
      </c>
      <c r="T12" s="32">
        <f t="shared" si="9"/>
        <v>0</v>
      </c>
      <c r="U12" s="32">
        <f t="shared" si="9"/>
        <v>153</v>
      </c>
      <c r="V12" s="32">
        <f t="shared" si="9"/>
        <v>1</v>
      </c>
      <c r="W12" s="32">
        <f t="shared" si="9"/>
        <v>0</v>
      </c>
      <c r="X12" s="32">
        <f t="shared" si="9"/>
        <v>0</v>
      </c>
      <c r="Y12" s="32">
        <f t="shared" si="9"/>
        <v>2</v>
      </c>
      <c r="Z12" s="32">
        <f t="shared" si="9"/>
        <v>5</v>
      </c>
      <c r="AA12" s="32">
        <f t="shared" si="9"/>
        <v>0</v>
      </c>
      <c r="AB12" s="32">
        <f t="shared" si="9"/>
        <v>0</v>
      </c>
      <c r="AC12" s="32">
        <f t="shared" si="9"/>
        <v>0</v>
      </c>
      <c r="AD12" s="32">
        <f t="shared" si="9"/>
        <v>130</v>
      </c>
    </row>
    <row r="13" spans="1:259" s="39" customFormat="1" ht="15.75" customHeight="1" x14ac:dyDescent="0.15">
      <c r="A13" s="38"/>
      <c r="B13" s="75"/>
      <c r="C13" s="75"/>
      <c r="D13" s="55"/>
      <c r="E13" s="20" t="s">
        <v>26</v>
      </c>
      <c r="F13" s="19"/>
      <c r="G13" s="48">
        <f>SUMIF($E15:$E22,"*女*",G15:G22)</f>
        <v>244</v>
      </c>
      <c r="H13" s="32">
        <f t="shared" ref="H13:AD13" si="10">SUMIF($E15:$E22,"*女*",H15:H22)</f>
        <v>78</v>
      </c>
      <c r="I13" s="32">
        <f t="shared" si="10"/>
        <v>129</v>
      </c>
      <c r="J13" s="32">
        <f t="shared" si="10"/>
        <v>0</v>
      </c>
      <c r="K13" s="32">
        <f t="shared" si="10"/>
        <v>0</v>
      </c>
      <c r="L13" s="32">
        <f t="shared" si="10"/>
        <v>0</v>
      </c>
      <c r="M13" s="32">
        <f t="shared" si="10"/>
        <v>0</v>
      </c>
      <c r="N13" s="32">
        <f t="shared" si="10"/>
        <v>0</v>
      </c>
      <c r="O13" s="32">
        <f t="shared" si="10"/>
        <v>0</v>
      </c>
      <c r="P13" s="32">
        <f t="shared" si="10"/>
        <v>0</v>
      </c>
      <c r="Q13" s="32">
        <f t="shared" si="10"/>
        <v>16</v>
      </c>
      <c r="R13" s="32">
        <f t="shared" si="10"/>
        <v>0</v>
      </c>
      <c r="S13" s="32">
        <f t="shared" si="10"/>
        <v>0</v>
      </c>
      <c r="T13" s="32">
        <f t="shared" si="10"/>
        <v>0</v>
      </c>
      <c r="U13" s="32">
        <f t="shared" si="10"/>
        <v>9</v>
      </c>
      <c r="V13" s="32">
        <f t="shared" si="10"/>
        <v>0</v>
      </c>
      <c r="W13" s="32">
        <f t="shared" si="10"/>
        <v>0</v>
      </c>
      <c r="X13" s="32">
        <f t="shared" si="10"/>
        <v>0</v>
      </c>
      <c r="Y13" s="32">
        <f t="shared" si="10"/>
        <v>0</v>
      </c>
      <c r="Z13" s="32">
        <f t="shared" si="10"/>
        <v>0</v>
      </c>
      <c r="AA13" s="32">
        <f t="shared" si="10"/>
        <v>0</v>
      </c>
      <c r="AB13" s="32">
        <f t="shared" si="10"/>
        <v>0</v>
      </c>
      <c r="AC13" s="32">
        <f t="shared" si="10"/>
        <v>0</v>
      </c>
      <c r="AD13" s="32">
        <f t="shared" si="10"/>
        <v>12</v>
      </c>
    </row>
    <row r="14" spans="1:259" s="22" customFormat="1" ht="15.75" customHeight="1" x14ac:dyDescent="0.15">
      <c r="A14" s="21"/>
      <c r="B14" s="21"/>
      <c r="C14" s="21"/>
      <c r="D14" s="25"/>
      <c r="E14" s="21"/>
      <c r="F14" s="21"/>
      <c r="G14" s="48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259" s="22" customFormat="1" ht="15.75" customHeight="1" x14ac:dyDescent="0.15">
      <c r="A15" s="21"/>
      <c r="B15" s="70" t="s">
        <v>28</v>
      </c>
      <c r="C15" s="70"/>
      <c r="D15" s="25"/>
      <c r="E15" s="22" t="s">
        <v>25</v>
      </c>
      <c r="F15" s="21"/>
      <c r="G15" s="49">
        <f>SUM(H15:AD15)</f>
        <v>756</v>
      </c>
      <c r="H15" s="35">
        <v>6</v>
      </c>
      <c r="I15" s="35">
        <v>651</v>
      </c>
      <c r="J15" s="35">
        <v>6</v>
      </c>
      <c r="K15" s="35" t="s">
        <v>105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2</v>
      </c>
      <c r="R15" s="35">
        <v>2</v>
      </c>
      <c r="S15" s="35">
        <v>0</v>
      </c>
      <c r="T15" s="35">
        <v>0</v>
      </c>
      <c r="U15" s="35">
        <v>1</v>
      </c>
      <c r="V15" s="35">
        <v>1</v>
      </c>
      <c r="W15" s="35">
        <v>0</v>
      </c>
      <c r="X15" s="35">
        <v>0</v>
      </c>
      <c r="Y15" s="35">
        <v>2</v>
      </c>
      <c r="Z15" s="35">
        <v>5</v>
      </c>
      <c r="AA15" s="35">
        <v>0</v>
      </c>
      <c r="AB15" s="35">
        <v>0</v>
      </c>
      <c r="AC15" s="35">
        <v>0</v>
      </c>
      <c r="AD15" s="35">
        <v>80</v>
      </c>
    </row>
    <row r="16" spans="1:259" s="22" customFormat="1" ht="15.75" customHeight="1" x14ac:dyDescent="0.15">
      <c r="A16" s="21"/>
      <c r="B16" s="70"/>
      <c r="C16" s="70"/>
      <c r="D16" s="25"/>
      <c r="E16" s="22" t="s">
        <v>26</v>
      </c>
      <c r="F16" s="21"/>
      <c r="G16" s="49">
        <f>SUM(H16:AD16)</f>
        <v>243</v>
      </c>
      <c r="H16" s="35">
        <v>78</v>
      </c>
      <c r="I16" s="35">
        <v>129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16</v>
      </c>
      <c r="R16" s="35">
        <v>0</v>
      </c>
      <c r="S16" s="35">
        <v>0</v>
      </c>
      <c r="T16" s="35">
        <v>0</v>
      </c>
      <c r="U16" s="35">
        <v>9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11</v>
      </c>
    </row>
    <row r="17" spans="1:30" s="22" customFormat="1" ht="15.75" customHeight="1" x14ac:dyDescent="0.15">
      <c r="A17" s="21"/>
      <c r="B17" s="70" t="s">
        <v>89</v>
      </c>
      <c r="C17" s="70"/>
      <c r="D17" s="25"/>
      <c r="E17" s="22" t="s">
        <v>25</v>
      </c>
      <c r="F17" s="21"/>
      <c r="G17" s="49">
        <f>SUM(H17:AD17)</f>
        <v>177</v>
      </c>
      <c r="H17" s="35">
        <v>0</v>
      </c>
      <c r="I17" s="35">
        <v>14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159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4</v>
      </c>
    </row>
    <row r="18" spans="1:30" s="22" customFormat="1" ht="15.75" customHeight="1" x14ac:dyDescent="0.15">
      <c r="A18" s="21"/>
      <c r="B18" s="70"/>
      <c r="C18" s="70"/>
      <c r="D18" s="25"/>
      <c r="E18" s="22" t="s">
        <v>26</v>
      </c>
      <c r="F18" s="21"/>
      <c r="G18" s="49">
        <f t="shared" ref="G18" si="11">SUM(H18:AD18)</f>
        <v>1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1</v>
      </c>
    </row>
    <row r="19" spans="1:30" s="22" customFormat="1" ht="15.75" customHeight="1" x14ac:dyDescent="0.15">
      <c r="A19" s="21"/>
      <c r="B19" s="76" t="s">
        <v>117</v>
      </c>
      <c r="C19" s="76"/>
      <c r="D19" s="25"/>
      <c r="E19" s="22" t="s">
        <v>77</v>
      </c>
      <c r="F19" s="21"/>
      <c r="G19" s="49">
        <f>SUM(H19:AD19)</f>
        <v>362</v>
      </c>
      <c r="H19" s="35">
        <v>159</v>
      </c>
      <c r="I19" s="35">
        <v>193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10</v>
      </c>
    </row>
    <row r="20" spans="1:30" s="22" customFormat="1" ht="15.75" customHeight="1" x14ac:dyDescent="0.15">
      <c r="A20" s="21"/>
      <c r="B20" s="76" t="s">
        <v>92</v>
      </c>
      <c r="C20" s="76"/>
      <c r="D20" s="25"/>
      <c r="E20" s="22" t="s">
        <v>77</v>
      </c>
      <c r="F20" s="21"/>
      <c r="G20" s="49">
        <f>SUM(H20:AD20)</f>
        <v>457</v>
      </c>
      <c r="H20" s="35">
        <v>0</v>
      </c>
      <c r="I20" s="35">
        <v>451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6</v>
      </c>
    </row>
    <row r="21" spans="1:30" s="22" customFormat="1" ht="15.75" customHeight="1" x14ac:dyDescent="0.15">
      <c r="A21" s="21"/>
      <c r="B21" s="70" t="s">
        <v>29</v>
      </c>
      <c r="C21" s="70"/>
      <c r="D21" s="25"/>
      <c r="E21" s="22" t="s">
        <v>77</v>
      </c>
      <c r="F21" s="21"/>
      <c r="G21" s="49">
        <f>SUM(H21:AD21)</f>
        <v>608</v>
      </c>
      <c r="H21" s="35">
        <v>0</v>
      </c>
      <c r="I21" s="35">
        <v>588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 t="s">
        <v>105</v>
      </c>
      <c r="AA21" s="35">
        <v>0</v>
      </c>
      <c r="AB21" s="35">
        <v>0</v>
      </c>
      <c r="AC21" s="35">
        <v>0</v>
      </c>
      <c r="AD21" s="35">
        <v>20</v>
      </c>
    </row>
    <row r="22" spans="1:30" s="22" customFormat="1" ht="15.75" customHeight="1" x14ac:dyDescent="0.15">
      <c r="A22" s="21"/>
      <c r="B22" s="58" t="s">
        <v>126</v>
      </c>
      <c r="C22" s="57" t="s">
        <v>30</v>
      </c>
      <c r="D22" s="25"/>
      <c r="E22" s="22" t="s">
        <v>77</v>
      </c>
      <c r="F22" s="21"/>
      <c r="G22" s="49">
        <f>SUM(H22:AD22)</f>
        <v>510</v>
      </c>
      <c r="H22" s="35">
        <v>336</v>
      </c>
      <c r="I22" s="35">
        <v>0</v>
      </c>
      <c r="J22" s="35">
        <v>0</v>
      </c>
      <c r="K22" s="35">
        <v>0</v>
      </c>
      <c r="L22" s="35">
        <v>1</v>
      </c>
      <c r="M22" s="35">
        <v>1</v>
      </c>
      <c r="N22" s="35">
        <v>0</v>
      </c>
      <c r="O22" s="35">
        <v>0</v>
      </c>
      <c r="P22" s="35">
        <v>0</v>
      </c>
      <c r="Q22" s="35">
        <v>8</v>
      </c>
      <c r="R22" s="35">
        <v>0</v>
      </c>
      <c r="S22" s="35">
        <v>2</v>
      </c>
      <c r="T22" s="35">
        <v>0</v>
      </c>
      <c r="U22" s="35">
        <v>152</v>
      </c>
      <c r="V22" s="35">
        <v>0</v>
      </c>
      <c r="W22" s="35">
        <v>0</v>
      </c>
      <c r="X22" s="35">
        <v>0</v>
      </c>
      <c r="Y22" s="35">
        <v>0</v>
      </c>
      <c r="Z22" s="35" t="s">
        <v>105</v>
      </c>
      <c r="AA22" s="35">
        <v>0</v>
      </c>
      <c r="AB22" s="35">
        <v>0</v>
      </c>
      <c r="AC22" s="35">
        <v>0</v>
      </c>
      <c r="AD22" s="35">
        <v>10</v>
      </c>
    </row>
    <row r="23" spans="1:30" s="22" customFormat="1" ht="15.75" customHeight="1" x14ac:dyDescent="0.15">
      <c r="A23" s="21"/>
      <c r="B23" s="23"/>
      <c r="C23" s="24"/>
      <c r="D23" s="25"/>
      <c r="F23" s="21"/>
      <c r="G23" s="48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</row>
    <row r="24" spans="1:30" s="20" customFormat="1" ht="15.75" customHeight="1" x14ac:dyDescent="0.15">
      <c r="A24" s="19"/>
      <c r="B24" s="82" t="s">
        <v>31</v>
      </c>
      <c r="C24" s="82"/>
      <c r="D24" s="59"/>
      <c r="E24" s="60" t="s">
        <v>25</v>
      </c>
      <c r="F24" s="61"/>
      <c r="G24" s="62">
        <f>SUMIF($E27:$E38,"*男*",G27:G38)</f>
        <v>2884</v>
      </c>
      <c r="H24" s="63">
        <f ca="1">SUMIF($E27:$F38,"*男*",H27:H38)</f>
        <v>464</v>
      </c>
      <c r="I24" s="63">
        <f>SUMIF($E27:$E38,"*男*",I27:I38)</f>
        <v>1322</v>
      </c>
      <c r="J24" s="63">
        <f>SUMIF($E27:$E38,"*男*",J27:J38)</f>
        <v>4</v>
      </c>
      <c r="K24" s="63">
        <f>SUMIF($E27:$E38,"*男*",K27:K38)</f>
        <v>1</v>
      </c>
      <c r="L24" s="63">
        <f>SUMIF($E27:$E38,"*男*",L27:L38)</f>
        <v>11</v>
      </c>
      <c r="M24" s="63">
        <f ca="1">SUMIF($E27:$F38,"*男*",M27:M38)</f>
        <v>2</v>
      </c>
      <c r="N24" s="63">
        <f>SUMIF($E27:$E38,"*男*",N27:N38)</f>
        <v>0</v>
      </c>
      <c r="O24" s="63">
        <f>SUMIF($E27:$E38,"*男*",O27:O38)</f>
        <v>0</v>
      </c>
      <c r="P24" s="63">
        <f>SUMIF($E27:$E38,"*男*",P27:P38)</f>
        <v>0</v>
      </c>
      <c r="Q24" s="63">
        <f>SUMIF($E27:$E38,"*男*",Q27:Q38)</f>
        <v>521</v>
      </c>
      <c r="R24" s="63">
        <f ca="1">SUMIF($E27:$F38,"*男*",R27:R38)</f>
        <v>321</v>
      </c>
      <c r="S24" s="63">
        <f>SUMIF($E27:$E38,"*男*",S27:S38)</f>
        <v>0</v>
      </c>
      <c r="T24" s="63">
        <f ca="1">SUMIF($E27:$F38,"*男*",T27:T38)</f>
        <v>1</v>
      </c>
      <c r="U24" s="63">
        <f>SUMIF($E27:$E38,"*男*",U27:U38)</f>
        <v>1</v>
      </c>
      <c r="V24" s="63">
        <f>SUMIF($E27:$E38,"*男*",V27:V38)</f>
        <v>68</v>
      </c>
      <c r="W24" s="63">
        <f>SUMIF($E27:$E38,"*男*",W27:W38)</f>
        <v>0</v>
      </c>
      <c r="X24" s="63">
        <f>SUMIF($E27:$E38,"*男*",X27:X38)</f>
        <v>0</v>
      </c>
      <c r="Y24" s="63">
        <f ca="1">SUMIF($E27:$F38,"*男*",Y27:Y38)</f>
        <v>2</v>
      </c>
      <c r="Z24" s="63">
        <f>SUMIF($E27:$E38,"*男*",Z27:Z38)</f>
        <v>13</v>
      </c>
      <c r="AA24" s="63">
        <f>SUMIF($E27:$E38,"*男*",AA27:AA38)</f>
        <v>0</v>
      </c>
      <c r="AB24" s="63">
        <f>SUMIF($E27:$E38,"*男*",AB27:AB38)</f>
        <v>0</v>
      </c>
      <c r="AC24" s="63">
        <f>SUMIF($E27:$E38,"*男*",AC27:AC38)</f>
        <v>0</v>
      </c>
      <c r="AD24" s="63">
        <f>SUMIF($E27:$E38,"*男*",AD27:AD38)</f>
        <v>153</v>
      </c>
    </row>
    <row r="25" spans="1:30" s="20" customFormat="1" ht="15.75" customHeight="1" x14ac:dyDescent="0.15">
      <c r="A25" s="19"/>
      <c r="B25" s="82"/>
      <c r="C25" s="82"/>
      <c r="D25" s="59"/>
      <c r="E25" s="60" t="s">
        <v>26</v>
      </c>
      <c r="F25" s="61"/>
      <c r="G25" s="62">
        <f>SUMIF($E27:$E38,"*女*",G27:G38)</f>
        <v>339</v>
      </c>
      <c r="H25" s="63">
        <f>SUMIF($E27:$E38,"*女*",H27:H38)</f>
        <v>117</v>
      </c>
      <c r="I25" s="63">
        <f>SUMIF($E27:$E38,"*女*",I27:I38)</f>
        <v>146</v>
      </c>
      <c r="J25" s="63">
        <f>SUMIF($E27:$E38,"*女*",J27:J38)</f>
        <v>11</v>
      </c>
      <c r="K25" s="63">
        <f>SUMIF($E27:$E37,"*女*",K27:K37)</f>
        <v>0</v>
      </c>
      <c r="L25" s="63">
        <f>SUMIF($E27:$E38,"*女*",L27:L38)</f>
        <v>1</v>
      </c>
      <c r="M25" s="63">
        <f ca="1">SUMIF($E27:$F38,"*女*",M27:M38)</f>
        <v>0</v>
      </c>
      <c r="N25" s="63">
        <f>SUMIF($E27:$E38,"*女*",N27:N38)</f>
        <v>0</v>
      </c>
      <c r="O25" s="63">
        <f>SUMIF($E27:$E38,"*女*",O27:O38)</f>
        <v>0</v>
      </c>
      <c r="P25" s="63">
        <f>SUMIF($E27:$E38,"*女*",P27:P38)</f>
        <v>0</v>
      </c>
      <c r="Q25" s="63">
        <f ca="1">SUMIF($E27:$F38,"*女*",Q27:Q38)</f>
        <v>31</v>
      </c>
      <c r="R25" s="63">
        <f>SUMIF($E27:$E38,"*女*",R27:R38)</f>
        <v>2</v>
      </c>
      <c r="S25" s="63">
        <f ca="1">SUMIF($E27:$F38,"*女*",S27:S38)</f>
        <v>0</v>
      </c>
      <c r="T25" s="63">
        <f>SUMIF($E27:$E38,"*女*",T27:T38)</f>
        <v>0</v>
      </c>
      <c r="U25" s="63">
        <f ca="1">SUMIF($E27:$F38,"*女*",U27:U38)</f>
        <v>11</v>
      </c>
      <c r="V25" s="63">
        <f>SUMIF($E27:$E38,"*女*",V27:V38)</f>
        <v>0</v>
      </c>
      <c r="W25" s="63">
        <f>SUMIF($E27:$E38,"*女*",W27:W38)</f>
        <v>0</v>
      </c>
      <c r="X25" s="63">
        <f>SUMIF($E27:$E38,"*女*",X27:X38)</f>
        <v>0</v>
      </c>
      <c r="Y25" s="63">
        <f>SUMIF($E27:$E37,"*女*",Y27:Y37)</f>
        <v>0</v>
      </c>
      <c r="Z25" s="63">
        <f ca="1">SUMIF($E27:$F38,"*女*",Z27:Z38)</f>
        <v>0</v>
      </c>
      <c r="AA25" s="63">
        <f>SUMIF($E27:$E38,"*男*",AA27:AA38)</f>
        <v>0</v>
      </c>
      <c r="AB25" s="63">
        <f>SUMIF($E27:$E38,"*女*",AB27:AB38)</f>
        <v>0</v>
      </c>
      <c r="AC25" s="63">
        <f ca="1">SUMIF($E27:$F38,"*女*",AC27:AC38)</f>
        <v>0</v>
      </c>
      <c r="AD25" s="63">
        <f ca="1">SUMIF($E27:$F38,"*女*",AD27:AD38)</f>
        <v>20</v>
      </c>
    </row>
    <row r="26" spans="1:30" s="22" customFormat="1" ht="15.75" customHeight="1" x14ac:dyDescent="0.15">
      <c r="A26" s="21"/>
      <c r="B26" s="64"/>
      <c r="C26" s="64"/>
      <c r="D26" s="65"/>
      <c r="E26" s="66"/>
      <c r="F26" s="66"/>
      <c r="G26" s="67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</row>
    <row r="27" spans="1:30" s="22" customFormat="1" ht="15.75" customHeight="1" x14ac:dyDescent="0.15">
      <c r="A27" s="21"/>
      <c r="B27" s="73" t="s">
        <v>128</v>
      </c>
      <c r="C27" s="73"/>
      <c r="D27" s="65"/>
      <c r="E27" s="69" t="s">
        <v>25</v>
      </c>
      <c r="F27" s="66"/>
      <c r="G27" s="67">
        <f>SUM(H27:AD27)</f>
        <v>306</v>
      </c>
      <c r="H27" s="68">
        <v>1</v>
      </c>
      <c r="I27" s="68">
        <v>299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0</v>
      </c>
      <c r="Y27" s="68">
        <v>0</v>
      </c>
      <c r="Z27" s="68">
        <v>0</v>
      </c>
      <c r="AA27" s="68">
        <v>0</v>
      </c>
      <c r="AB27" s="68">
        <v>0</v>
      </c>
      <c r="AC27" s="68">
        <v>0</v>
      </c>
      <c r="AD27" s="68">
        <v>6</v>
      </c>
    </row>
    <row r="28" spans="1:30" s="22" customFormat="1" ht="15.75" customHeight="1" x14ac:dyDescent="0.15">
      <c r="A28" s="21"/>
      <c r="B28" s="73"/>
      <c r="C28" s="73"/>
      <c r="D28" s="65"/>
      <c r="E28" s="69" t="s">
        <v>26</v>
      </c>
      <c r="F28" s="66"/>
      <c r="G28" s="67">
        <f t="shared" ref="G28:G36" si="12">SUM(H28:AD28)</f>
        <v>1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0</v>
      </c>
      <c r="Y28" s="68"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1</v>
      </c>
    </row>
    <row r="29" spans="1:30" s="22" customFormat="1" ht="15.75" customHeight="1" x14ac:dyDescent="0.15">
      <c r="A29" s="21"/>
      <c r="B29" s="73" t="s">
        <v>32</v>
      </c>
      <c r="C29" s="73"/>
      <c r="D29" s="65"/>
      <c r="E29" s="69" t="s">
        <v>25</v>
      </c>
      <c r="F29" s="66"/>
      <c r="G29" s="67">
        <f t="shared" ref="G29:G30" si="13">SUM(H29:AD29)</f>
        <v>471</v>
      </c>
      <c r="H29" s="68">
        <v>1</v>
      </c>
      <c r="I29" s="68">
        <v>91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317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2</v>
      </c>
      <c r="Z29" s="68">
        <v>13</v>
      </c>
      <c r="AA29" s="68">
        <v>0</v>
      </c>
      <c r="AB29" s="68">
        <v>0</v>
      </c>
      <c r="AC29" s="68">
        <v>0</v>
      </c>
      <c r="AD29" s="68">
        <v>47</v>
      </c>
    </row>
    <row r="30" spans="1:30" s="22" customFormat="1" ht="15.75" customHeight="1" x14ac:dyDescent="0.15">
      <c r="A30" s="21"/>
      <c r="B30" s="73"/>
      <c r="C30" s="73"/>
      <c r="D30" s="65"/>
      <c r="E30" s="69" t="s">
        <v>26</v>
      </c>
      <c r="F30" s="66"/>
      <c r="G30" s="67">
        <f t="shared" si="13"/>
        <v>4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4</v>
      </c>
    </row>
    <row r="31" spans="1:30" s="22" customFormat="1" ht="15.75" customHeight="1" x14ac:dyDescent="0.15">
      <c r="A31" s="21"/>
      <c r="B31" s="73" t="s">
        <v>106</v>
      </c>
      <c r="C31" s="73"/>
      <c r="D31" s="65"/>
      <c r="E31" s="69" t="s">
        <v>79</v>
      </c>
      <c r="F31" s="66"/>
      <c r="G31" s="67">
        <f t="shared" si="12"/>
        <v>242</v>
      </c>
      <c r="H31" s="68">
        <v>0</v>
      </c>
      <c r="I31" s="68">
        <v>226</v>
      </c>
      <c r="J31" s="68">
        <v>0</v>
      </c>
      <c r="K31" s="68">
        <v>0</v>
      </c>
      <c r="L31" s="68">
        <v>0</v>
      </c>
      <c r="M31" s="68">
        <v>1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15</v>
      </c>
    </row>
    <row r="32" spans="1:30" s="22" customFormat="1" ht="15.75" customHeight="1" x14ac:dyDescent="0.15">
      <c r="A32" s="21"/>
      <c r="B32" s="73"/>
      <c r="C32" s="73"/>
      <c r="D32" s="65"/>
      <c r="E32" s="69" t="s">
        <v>107</v>
      </c>
      <c r="F32" s="66"/>
      <c r="G32" s="67">
        <f t="shared" si="12"/>
        <v>1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68">
        <v>0</v>
      </c>
      <c r="X32" s="68">
        <v>0</v>
      </c>
      <c r="Y32" s="68">
        <v>0</v>
      </c>
      <c r="Z32" s="68">
        <v>0</v>
      </c>
      <c r="AA32" s="68">
        <v>0</v>
      </c>
      <c r="AB32" s="68">
        <v>0</v>
      </c>
      <c r="AC32" s="68">
        <v>0</v>
      </c>
      <c r="AD32" s="68">
        <v>1</v>
      </c>
    </row>
    <row r="33" spans="1:259" s="22" customFormat="1" ht="15.75" customHeight="1" x14ac:dyDescent="0.15">
      <c r="A33" s="21"/>
      <c r="B33" s="73" t="s">
        <v>93</v>
      </c>
      <c r="C33" s="73"/>
      <c r="D33" s="65"/>
      <c r="E33" s="69" t="s">
        <v>25</v>
      </c>
      <c r="F33" s="66"/>
      <c r="G33" s="67">
        <f t="shared" si="12"/>
        <v>1039</v>
      </c>
      <c r="H33" s="68">
        <v>462</v>
      </c>
      <c r="I33" s="68">
        <v>5</v>
      </c>
      <c r="J33" s="68">
        <v>0</v>
      </c>
      <c r="K33" s="68">
        <v>0</v>
      </c>
      <c r="L33" s="68">
        <v>11</v>
      </c>
      <c r="M33" s="68">
        <v>1</v>
      </c>
      <c r="N33" s="68">
        <v>0</v>
      </c>
      <c r="O33" s="68">
        <v>0</v>
      </c>
      <c r="P33" s="68">
        <v>0</v>
      </c>
      <c r="Q33" s="68">
        <v>521</v>
      </c>
      <c r="R33" s="68">
        <v>0</v>
      </c>
      <c r="S33" s="68">
        <v>0</v>
      </c>
      <c r="T33" s="68">
        <v>0</v>
      </c>
      <c r="U33" s="68">
        <v>1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38</v>
      </c>
    </row>
    <row r="34" spans="1:259" s="22" customFormat="1" ht="15.75" customHeight="1" x14ac:dyDescent="0.15">
      <c r="A34" s="21"/>
      <c r="B34" s="72"/>
      <c r="C34" s="72"/>
      <c r="D34" s="65"/>
      <c r="E34" s="69" t="s">
        <v>80</v>
      </c>
      <c r="F34" s="66"/>
      <c r="G34" s="67">
        <f t="shared" si="12"/>
        <v>2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2</v>
      </c>
    </row>
    <row r="35" spans="1:259" s="22" customFormat="1" ht="15.75" customHeight="1" x14ac:dyDescent="0.15">
      <c r="A35" s="21"/>
      <c r="B35" s="73" t="s">
        <v>33</v>
      </c>
      <c r="C35" s="73"/>
      <c r="D35" s="65"/>
      <c r="E35" s="69" t="s">
        <v>25</v>
      </c>
      <c r="F35" s="66"/>
      <c r="G35" s="67">
        <f t="shared" si="12"/>
        <v>681</v>
      </c>
      <c r="H35" s="68">
        <v>0</v>
      </c>
      <c r="I35" s="68">
        <v>644</v>
      </c>
      <c r="J35" s="68">
        <v>4</v>
      </c>
      <c r="K35" s="68">
        <v>1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0</v>
      </c>
      <c r="X35" s="68">
        <v>0</v>
      </c>
      <c r="Y35" s="68"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32</v>
      </c>
    </row>
    <row r="36" spans="1:259" s="22" customFormat="1" ht="15.75" customHeight="1" x14ac:dyDescent="0.15">
      <c r="A36" s="21"/>
      <c r="B36" s="73"/>
      <c r="C36" s="73"/>
      <c r="D36" s="65"/>
      <c r="E36" s="69" t="s">
        <v>26</v>
      </c>
      <c r="F36" s="66"/>
      <c r="G36" s="67">
        <f t="shared" si="12"/>
        <v>328</v>
      </c>
      <c r="H36" s="68">
        <v>117</v>
      </c>
      <c r="I36" s="68">
        <v>146</v>
      </c>
      <c r="J36" s="68">
        <v>11</v>
      </c>
      <c r="K36" s="68">
        <v>0</v>
      </c>
      <c r="L36" s="68">
        <v>1</v>
      </c>
      <c r="M36" s="68">
        <v>0</v>
      </c>
      <c r="N36" s="68">
        <v>0</v>
      </c>
      <c r="O36" s="68">
        <v>0</v>
      </c>
      <c r="P36" s="68">
        <v>0</v>
      </c>
      <c r="Q36" s="68">
        <v>31</v>
      </c>
      <c r="R36" s="68">
        <v>2</v>
      </c>
      <c r="S36" s="68">
        <v>0</v>
      </c>
      <c r="T36" s="68">
        <v>0</v>
      </c>
      <c r="U36" s="68">
        <v>11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9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  <c r="AS36" s="35">
        <v>0</v>
      </c>
      <c r="AT36" s="35">
        <v>0</v>
      </c>
      <c r="AU36" s="35">
        <v>0</v>
      </c>
      <c r="AV36" s="35">
        <v>0</v>
      </c>
      <c r="AW36" s="35">
        <v>0</v>
      </c>
      <c r="AX36" s="35">
        <v>0</v>
      </c>
      <c r="AY36" s="35">
        <v>0</v>
      </c>
      <c r="AZ36" s="35">
        <v>0</v>
      </c>
      <c r="BA36" s="35">
        <v>0</v>
      </c>
      <c r="BB36" s="35">
        <v>0</v>
      </c>
      <c r="BC36" s="35">
        <v>0</v>
      </c>
      <c r="BD36" s="35">
        <v>0</v>
      </c>
      <c r="BE36" s="35">
        <v>0</v>
      </c>
      <c r="BF36" s="35">
        <v>0</v>
      </c>
      <c r="BG36" s="35">
        <v>0</v>
      </c>
      <c r="BH36" s="35">
        <v>0</v>
      </c>
      <c r="BI36" s="35">
        <v>0</v>
      </c>
      <c r="BJ36" s="35">
        <v>0</v>
      </c>
      <c r="BK36" s="35">
        <v>0</v>
      </c>
      <c r="BL36" s="35">
        <v>0</v>
      </c>
      <c r="BM36" s="35">
        <v>0</v>
      </c>
      <c r="BN36" s="35">
        <v>0</v>
      </c>
      <c r="BO36" s="35">
        <v>0</v>
      </c>
      <c r="BP36" s="35">
        <v>0</v>
      </c>
      <c r="BQ36" s="35">
        <v>0</v>
      </c>
      <c r="BR36" s="35">
        <v>0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>
        <v>0</v>
      </c>
      <c r="CC36" s="35">
        <v>0</v>
      </c>
      <c r="CD36" s="35">
        <v>0</v>
      </c>
      <c r="CE36" s="35">
        <v>0</v>
      </c>
      <c r="CF36" s="35">
        <v>0</v>
      </c>
      <c r="CG36" s="35">
        <v>0</v>
      </c>
      <c r="CH36" s="35">
        <v>0</v>
      </c>
      <c r="CI36" s="35">
        <v>0</v>
      </c>
      <c r="CJ36" s="35">
        <v>0</v>
      </c>
      <c r="CK36" s="35">
        <v>0</v>
      </c>
      <c r="CL36" s="35">
        <v>0</v>
      </c>
      <c r="CM36" s="35">
        <v>0</v>
      </c>
      <c r="CN36" s="35">
        <v>0</v>
      </c>
      <c r="CO36" s="35">
        <v>0</v>
      </c>
      <c r="CP36" s="35">
        <v>0</v>
      </c>
      <c r="CQ36" s="35">
        <v>0</v>
      </c>
      <c r="CR36" s="35">
        <v>0</v>
      </c>
      <c r="CS36" s="35">
        <v>0</v>
      </c>
      <c r="CT36" s="35">
        <v>0</v>
      </c>
      <c r="CU36" s="35">
        <v>0</v>
      </c>
      <c r="CV36" s="35">
        <v>0</v>
      </c>
      <c r="CW36" s="35">
        <v>0</v>
      </c>
      <c r="CX36" s="35">
        <v>0</v>
      </c>
      <c r="CY36" s="35">
        <v>0</v>
      </c>
      <c r="CZ36" s="35">
        <v>0</v>
      </c>
      <c r="DA36" s="35">
        <v>0</v>
      </c>
      <c r="DB36" s="35">
        <v>0</v>
      </c>
      <c r="DC36" s="35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0</v>
      </c>
      <c r="DI36" s="35">
        <v>0</v>
      </c>
      <c r="DJ36" s="35">
        <v>0</v>
      </c>
      <c r="DK36" s="35">
        <v>0</v>
      </c>
      <c r="DL36" s="35">
        <v>0</v>
      </c>
      <c r="DM36" s="35">
        <v>0</v>
      </c>
      <c r="DN36" s="35">
        <v>0</v>
      </c>
      <c r="DO36" s="35">
        <v>0</v>
      </c>
      <c r="DP36" s="35">
        <v>0</v>
      </c>
      <c r="DQ36" s="35">
        <v>0</v>
      </c>
      <c r="DR36" s="35">
        <v>0</v>
      </c>
      <c r="DS36" s="35">
        <v>0</v>
      </c>
      <c r="DT36" s="35">
        <v>0</v>
      </c>
      <c r="DU36" s="35">
        <v>0</v>
      </c>
      <c r="DV36" s="35">
        <v>0</v>
      </c>
      <c r="DW36" s="35">
        <v>0</v>
      </c>
      <c r="DX36" s="35">
        <v>0</v>
      </c>
      <c r="DY36" s="35">
        <v>0</v>
      </c>
      <c r="DZ36" s="35">
        <v>0</v>
      </c>
      <c r="EA36" s="35">
        <v>0</v>
      </c>
      <c r="EB36" s="35">
        <v>0</v>
      </c>
      <c r="EC36" s="35">
        <v>0</v>
      </c>
      <c r="ED36" s="35">
        <v>0</v>
      </c>
      <c r="EE36" s="35">
        <v>0</v>
      </c>
      <c r="EF36" s="35">
        <v>0</v>
      </c>
      <c r="EG36" s="35">
        <v>0</v>
      </c>
      <c r="EH36" s="35">
        <v>0</v>
      </c>
      <c r="EI36" s="35">
        <v>0</v>
      </c>
      <c r="EJ36" s="35">
        <v>0</v>
      </c>
      <c r="EK36" s="35">
        <v>0</v>
      </c>
      <c r="EL36" s="35">
        <v>0</v>
      </c>
      <c r="EM36" s="35">
        <v>0</v>
      </c>
      <c r="EN36" s="35">
        <v>0</v>
      </c>
      <c r="EO36" s="35">
        <v>0</v>
      </c>
      <c r="EP36" s="35">
        <v>0</v>
      </c>
      <c r="EQ36" s="35">
        <v>0</v>
      </c>
      <c r="ER36" s="35">
        <v>0</v>
      </c>
      <c r="ES36" s="35">
        <v>0</v>
      </c>
      <c r="ET36" s="35">
        <v>0</v>
      </c>
      <c r="EU36" s="35">
        <v>0</v>
      </c>
      <c r="EV36" s="35">
        <v>0</v>
      </c>
      <c r="EW36" s="35">
        <v>0</v>
      </c>
      <c r="EX36" s="35">
        <v>0</v>
      </c>
      <c r="EY36" s="35">
        <v>0</v>
      </c>
      <c r="EZ36" s="35">
        <v>0</v>
      </c>
      <c r="FA36" s="35">
        <v>0</v>
      </c>
      <c r="FB36" s="35">
        <v>0</v>
      </c>
      <c r="FC36" s="35">
        <v>0</v>
      </c>
      <c r="FD36" s="35">
        <v>0</v>
      </c>
      <c r="FE36" s="35">
        <v>0</v>
      </c>
      <c r="FF36" s="35">
        <v>0</v>
      </c>
      <c r="FG36" s="35">
        <v>0</v>
      </c>
      <c r="FH36" s="35">
        <v>0</v>
      </c>
      <c r="FI36" s="35">
        <v>0</v>
      </c>
      <c r="FJ36" s="35">
        <v>0</v>
      </c>
      <c r="FK36" s="35">
        <v>0</v>
      </c>
      <c r="FL36" s="35">
        <v>0</v>
      </c>
      <c r="FM36" s="35">
        <v>0</v>
      </c>
      <c r="FN36" s="35">
        <v>0</v>
      </c>
      <c r="FO36" s="35">
        <v>0</v>
      </c>
      <c r="FP36" s="35">
        <v>0</v>
      </c>
      <c r="FQ36" s="35">
        <v>0</v>
      </c>
      <c r="FR36" s="35">
        <v>0</v>
      </c>
      <c r="FS36" s="35">
        <v>0</v>
      </c>
      <c r="FT36" s="35">
        <v>0</v>
      </c>
      <c r="FU36" s="35">
        <v>0</v>
      </c>
      <c r="FV36" s="35">
        <v>0</v>
      </c>
      <c r="FW36" s="35">
        <v>0</v>
      </c>
      <c r="FX36" s="35">
        <v>0</v>
      </c>
      <c r="FY36" s="35">
        <v>0</v>
      </c>
      <c r="FZ36" s="35">
        <v>0</v>
      </c>
      <c r="GA36" s="35">
        <v>0</v>
      </c>
      <c r="GB36" s="35">
        <v>0</v>
      </c>
      <c r="GC36" s="35">
        <v>0</v>
      </c>
      <c r="GD36" s="35">
        <v>0</v>
      </c>
      <c r="GE36" s="35">
        <v>0</v>
      </c>
      <c r="GF36" s="35">
        <v>0</v>
      </c>
      <c r="GG36" s="35">
        <v>0</v>
      </c>
      <c r="GH36" s="35">
        <v>0</v>
      </c>
      <c r="GI36" s="35">
        <v>0</v>
      </c>
      <c r="GJ36" s="35">
        <v>0</v>
      </c>
      <c r="GK36" s="35">
        <v>0</v>
      </c>
      <c r="GL36" s="35">
        <v>0</v>
      </c>
      <c r="GM36" s="35">
        <v>0</v>
      </c>
      <c r="GN36" s="35">
        <v>0</v>
      </c>
      <c r="GO36" s="35">
        <v>0</v>
      </c>
      <c r="GP36" s="35">
        <v>0</v>
      </c>
      <c r="GQ36" s="35">
        <v>0</v>
      </c>
      <c r="GR36" s="35">
        <v>0</v>
      </c>
      <c r="GS36" s="35">
        <v>0</v>
      </c>
      <c r="GT36" s="35">
        <v>0</v>
      </c>
      <c r="GU36" s="35">
        <v>0</v>
      </c>
      <c r="GV36" s="35">
        <v>0</v>
      </c>
      <c r="GW36" s="35">
        <v>0</v>
      </c>
      <c r="GX36" s="35">
        <v>0</v>
      </c>
      <c r="GY36" s="35">
        <v>0</v>
      </c>
      <c r="GZ36" s="35">
        <v>0</v>
      </c>
      <c r="HA36" s="35">
        <v>0</v>
      </c>
      <c r="HB36" s="35">
        <v>0</v>
      </c>
      <c r="HC36" s="35">
        <v>0</v>
      </c>
      <c r="HD36" s="35">
        <v>0</v>
      </c>
      <c r="HE36" s="35">
        <v>0</v>
      </c>
      <c r="HF36" s="35">
        <v>0</v>
      </c>
      <c r="HG36" s="35">
        <v>0</v>
      </c>
      <c r="HH36" s="35">
        <v>0</v>
      </c>
      <c r="HI36" s="35">
        <v>0</v>
      </c>
      <c r="HJ36" s="35">
        <v>0</v>
      </c>
      <c r="HK36" s="35">
        <v>0</v>
      </c>
      <c r="HL36" s="35">
        <v>0</v>
      </c>
      <c r="HM36" s="35">
        <v>0</v>
      </c>
      <c r="HN36" s="35">
        <v>0</v>
      </c>
      <c r="HO36" s="35">
        <v>0</v>
      </c>
      <c r="HP36" s="35">
        <v>0</v>
      </c>
      <c r="HQ36" s="35">
        <v>0</v>
      </c>
      <c r="HR36" s="35">
        <v>0</v>
      </c>
      <c r="HS36" s="35">
        <v>0</v>
      </c>
      <c r="HT36" s="35">
        <v>0</v>
      </c>
      <c r="HU36" s="35">
        <v>0</v>
      </c>
      <c r="HV36" s="35">
        <v>0</v>
      </c>
      <c r="HW36" s="35">
        <v>0</v>
      </c>
      <c r="HX36" s="35">
        <v>0</v>
      </c>
      <c r="HY36" s="35">
        <v>0</v>
      </c>
      <c r="HZ36" s="35">
        <v>0</v>
      </c>
      <c r="IA36" s="35">
        <v>0</v>
      </c>
      <c r="IB36" s="35">
        <v>0</v>
      </c>
      <c r="IC36" s="35">
        <v>0</v>
      </c>
      <c r="ID36" s="35">
        <v>0</v>
      </c>
      <c r="IE36" s="35">
        <v>0</v>
      </c>
      <c r="IF36" s="35">
        <v>0</v>
      </c>
      <c r="IG36" s="35">
        <v>0</v>
      </c>
      <c r="IH36" s="35">
        <v>0</v>
      </c>
      <c r="II36" s="35">
        <v>0</v>
      </c>
      <c r="IJ36" s="35">
        <v>0</v>
      </c>
      <c r="IK36" s="35">
        <v>0</v>
      </c>
      <c r="IL36" s="35">
        <v>0</v>
      </c>
      <c r="IM36" s="35">
        <v>0</v>
      </c>
      <c r="IN36" s="35">
        <v>0</v>
      </c>
      <c r="IO36" s="35">
        <v>0</v>
      </c>
      <c r="IP36" s="35">
        <v>0</v>
      </c>
      <c r="IQ36" s="35">
        <v>0</v>
      </c>
      <c r="IR36" s="35">
        <v>0</v>
      </c>
      <c r="IS36" s="35">
        <v>0</v>
      </c>
      <c r="IT36" s="35">
        <v>0</v>
      </c>
      <c r="IU36" s="35">
        <v>0</v>
      </c>
      <c r="IV36" s="35">
        <v>0</v>
      </c>
      <c r="IW36" s="35">
        <v>0</v>
      </c>
      <c r="IX36" s="35">
        <v>0</v>
      </c>
      <c r="IY36" s="35">
        <v>0</v>
      </c>
    </row>
    <row r="37" spans="1:259" s="22" customFormat="1" ht="15.75" customHeight="1" x14ac:dyDescent="0.15">
      <c r="A37" s="21"/>
      <c r="B37" s="73" t="s">
        <v>101</v>
      </c>
      <c r="C37" s="74" t="s">
        <v>30</v>
      </c>
      <c r="D37" s="65"/>
      <c r="E37" s="69" t="s">
        <v>79</v>
      </c>
      <c r="F37" s="66"/>
      <c r="G37" s="67">
        <v>145</v>
      </c>
      <c r="H37" s="68">
        <v>0</v>
      </c>
      <c r="I37" s="68">
        <v>57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4</v>
      </c>
      <c r="S37" s="68">
        <v>0</v>
      </c>
      <c r="T37" s="68">
        <v>1</v>
      </c>
      <c r="U37" s="68">
        <v>0</v>
      </c>
      <c r="V37" s="68">
        <v>68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15</v>
      </c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  <c r="CT37" s="35"/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5"/>
      <c r="DK37" s="35"/>
      <c r="DL37" s="35"/>
      <c r="DM37" s="35"/>
      <c r="DN37" s="35"/>
      <c r="DO37" s="35"/>
      <c r="DP37" s="35"/>
      <c r="DQ37" s="35"/>
      <c r="DR37" s="35"/>
      <c r="DS37" s="35"/>
      <c r="DT37" s="35"/>
      <c r="DU37" s="35"/>
      <c r="DV37" s="35"/>
      <c r="DW37" s="35"/>
      <c r="DX37" s="35"/>
      <c r="DY37" s="35"/>
      <c r="DZ37" s="35"/>
      <c r="EA37" s="35"/>
      <c r="EB37" s="35"/>
      <c r="EC37" s="35"/>
      <c r="ED37" s="35"/>
      <c r="EE37" s="35"/>
      <c r="EF37" s="35"/>
      <c r="EG37" s="35"/>
      <c r="EH37" s="35"/>
      <c r="EI37" s="35"/>
      <c r="EJ37" s="35"/>
      <c r="EK37" s="35"/>
      <c r="EL37" s="35"/>
      <c r="EM37" s="35"/>
      <c r="EN37" s="35"/>
      <c r="EO37" s="35"/>
      <c r="EP37" s="35"/>
      <c r="EQ37" s="35"/>
      <c r="ER37" s="35"/>
      <c r="ES37" s="35"/>
      <c r="ET37" s="35"/>
      <c r="EU37" s="35"/>
      <c r="EV37" s="35"/>
      <c r="EW37" s="35"/>
      <c r="EX37" s="35"/>
      <c r="EY37" s="35"/>
      <c r="EZ37" s="35"/>
      <c r="FA37" s="35"/>
      <c r="FB37" s="35"/>
      <c r="FC37" s="35"/>
      <c r="FD37" s="35"/>
      <c r="FE37" s="35"/>
      <c r="FF37" s="35"/>
      <c r="FG37" s="35"/>
      <c r="FH37" s="35"/>
      <c r="FI37" s="35"/>
      <c r="FJ37" s="35"/>
      <c r="FK37" s="35"/>
      <c r="FL37" s="35"/>
      <c r="FM37" s="35"/>
      <c r="FN37" s="35"/>
      <c r="FO37" s="35"/>
      <c r="FP37" s="35"/>
      <c r="FQ37" s="35"/>
      <c r="FR37" s="35"/>
      <c r="FS37" s="35"/>
      <c r="FT37" s="35"/>
      <c r="FU37" s="35"/>
      <c r="FV37" s="35"/>
      <c r="FW37" s="35"/>
      <c r="FX37" s="35"/>
      <c r="FY37" s="35"/>
      <c r="FZ37" s="35"/>
      <c r="GA37" s="35"/>
      <c r="GB37" s="35"/>
      <c r="GC37" s="35"/>
      <c r="GD37" s="35"/>
      <c r="GE37" s="35"/>
      <c r="GF37" s="35"/>
      <c r="GG37" s="35"/>
      <c r="GH37" s="35"/>
      <c r="GI37" s="35"/>
      <c r="GJ37" s="35"/>
      <c r="GK37" s="35"/>
      <c r="GL37" s="35"/>
      <c r="GM37" s="35"/>
      <c r="GN37" s="35"/>
      <c r="GO37" s="35"/>
      <c r="GP37" s="35"/>
      <c r="GQ37" s="35"/>
      <c r="GR37" s="35"/>
      <c r="GS37" s="35"/>
      <c r="GT37" s="35"/>
      <c r="GU37" s="35"/>
      <c r="GV37" s="35"/>
      <c r="GW37" s="35"/>
      <c r="GX37" s="35"/>
      <c r="GY37" s="35"/>
      <c r="GZ37" s="35"/>
      <c r="HA37" s="35"/>
      <c r="HB37" s="35"/>
      <c r="HC37" s="35"/>
      <c r="HD37" s="35"/>
      <c r="HE37" s="35"/>
      <c r="HF37" s="35"/>
      <c r="HG37" s="35"/>
      <c r="HH37" s="35"/>
      <c r="HI37" s="35"/>
      <c r="HJ37" s="35"/>
      <c r="HK37" s="35"/>
      <c r="HL37" s="35"/>
      <c r="HM37" s="35"/>
      <c r="HN37" s="35"/>
      <c r="HO37" s="35"/>
      <c r="HP37" s="35"/>
      <c r="HQ37" s="35"/>
      <c r="HR37" s="35"/>
      <c r="HS37" s="35"/>
      <c r="HT37" s="35"/>
      <c r="HU37" s="35"/>
      <c r="HV37" s="35"/>
      <c r="HW37" s="35"/>
      <c r="HX37" s="35"/>
      <c r="HY37" s="35"/>
      <c r="HZ37" s="35"/>
      <c r="IA37" s="35"/>
      <c r="IB37" s="35"/>
      <c r="IC37" s="35"/>
      <c r="ID37" s="35"/>
      <c r="IE37" s="35"/>
      <c r="IF37" s="35"/>
      <c r="IG37" s="35"/>
      <c r="IH37" s="35"/>
      <c r="II37" s="35"/>
      <c r="IJ37" s="35"/>
      <c r="IK37" s="35"/>
      <c r="IL37" s="35"/>
      <c r="IM37" s="35"/>
      <c r="IN37" s="35"/>
      <c r="IO37" s="35"/>
      <c r="IP37" s="35"/>
      <c r="IQ37" s="35"/>
      <c r="IR37" s="35"/>
      <c r="IS37" s="35"/>
      <c r="IT37" s="35"/>
      <c r="IU37" s="35"/>
      <c r="IV37" s="35"/>
      <c r="IW37" s="35"/>
      <c r="IX37" s="35"/>
      <c r="IY37" s="35"/>
    </row>
    <row r="38" spans="1:259" s="22" customFormat="1" ht="15.75" customHeight="1" x14ac:dyDescent="0.15">
      <c r="A38" s="21"/>
      <c r="B38" s="73"/>
      <c r="C38" s="74"/>
      <c r="D38" s="65"/>
      <c r="E38" s="69" t="s">
        <v>80</v>
      </c>
      <c r="F38" s="66"/>
      <c r="G38" s="67">
        <v>3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0</v>
      </c>
      <c r="W38" s="68">
        <v>0</v>
      </c>
      <c r="X38" s="68">
        <v>0</v>
      </c>
      <c r="Y38" s="68">
        <v>0</v>
      </c>
      <c r="Z38" s="68">
        <v>0</v>
      </c>
      <c r="AA38" s="68">
        <v>0</v>
      </c>
      <c r="AB38" s="68">
        <v>0</v>
      </c>
      <c r="AC38" s="68">
        <v>0</v>
      </c>
      <c r="AD38" s="68">
        <v>3</v>
      </c>
    </row>
    <row r="39" spans="1:259" s="20" customFormat="1" ht="15.75" customHeight="1" x14ac:dyDescent="0.15">
      <c r="A39" s="19"/>
      <c r="B39" s="75" t="s">
        <v>34</v>
      </c>
      <c r="C39" s="75"/>
      <c r="D39" s="55"/>
      <c r="E39" s="20" t="s">
        <v>25</v>
      </c>
      <c r="F39" s="19"/>
      <c r="G39" s="48">
        <f t="shared" ref="G39:AC39" si="14">SUMIF($E42:$E72,"*男*",G42:G72)</f>
        <v>8867</v>
      </c>
      <c r="H39" s="32">
        <f t="shared" si="14"/>
        <v>2460</v>
      </c>
      <c r="I39" s="32">
        <f t="shared" si="14"/>
        <v>3122</v>
      </c>
      <c r="J39" s="32">
        <f t="shared" si="14"/>
        <v>585</v>
      </c>
      <c r="K39" s="32">
        <f t="shared" si="14"/>
        <v>57</v>
      </c>
      <c r="L39" s="32">
        <f t="shared" si="14"/>
        <v>35</v>
      </c>
      <c r="M39" s="32">
        <f t="shared" si="14"/>
        <v>4</v>
      </c>
      <c r="N39" s="32">
        <f t="shared" si="14"/>
        <v>45</v>
      </c>
      <c r="O39" s="32">
        <f t="shared" si="14"/>
        <v>2</v>
      </c>
      <c r="P39" s="32">
        <f t="shared" si="14"/>
        <v>0</v>
      </c>
      <c r="Q39" s="32">
        <f t="shared" si="14"/>
        <v>886</v>
      </c>
      <c r="R39" s="32">
        <f t="shared" si="14"/>
        <v>155</v>
      </c>
      <c r="S39" s="32">
        <f t="shared" si="14"/>
        <v>28</v>
      </c>
      <c r="T39" s="32">
        <f t="shared" si="14"/>
        <v>5</v>
      </c>
      <c r="U39" s="32">
        <f t="shared" si="14"/>
        <v>411</v>
      </c>
      <c r="V39" s="32">
        <f t="shared" si="14"/>
        <v>83</v>
      </c>
      <c r="W39" s="32">
        <f t="shared" si="14"/>
        <v>19</v>
      </c>
      <c r="X39" s="32">
        <f t="shared" si="14"/>
        <v>17</v>
      </c>
      <c r="Y39" s="32">
        <f t="shared" si="14"/>
        <v>65</v>
      </c>
      <c r="Z39" s="32">
        <f t="shared" si="14"/>
        <v>52</v>
      </c>
      <c r="AA39" s="32">
        <f t="shared" si="14"/>
        <v>0</v>
      </c>
      <c r="AB39" s="32">
        <f t="shared" si="14"/>
        <v>0</v>
      </c>
      <c r="AC39" s="32">
        <f t="shared" si="14"/>
        <v>0</v>
      </c>
      <c r="AD39" s="32">
        <f>SUMIF($E42:$E72,"*男*",AD42:AD72)</f>
        <v>836</v>
      </c>
    </row>
    <row r="40" spans="1:259" s="20" customFormat="1" ht="15.75" customHeight="1" x14ac:dyDescent="0.15">
      <c r="A40" s="19"/>
      <c r="B40" s="75"/>
      <c r="C40" s="75"/>
      <c r="D40" s="55"/>
      <c r="E40" s="20" t="s">
        <v>26</v>
      </c>
      <c r="F40" s="19"/>
      <c r="G40" s="48">
        <f>SUMIF($E42:$E72,"*女*",G42:G72)</f>
        <v>646</v>
      </c>
      <c r="H40" s="32">
        <f>SUMIF($E42:$E72,"*女*",H42:H72)</f>
        <v>142</v>
      </c>
      <c r="I40" s="32">
        <f t="shared" ref="I40:AD40" si="15">SUMIF($E42:$E72,"*女*",I42:I72)</f>
        <v>125</v>
      </c>
      <c r="J40" s="32">
        <f>SUMIF($E42:$E72,"*女*",J42:J72)</f>
        <v>142</v>
      </c>
      <c r="K40" s="32">
        <f>SUMIF($E42:$E72,"*女*",K42:K72)</f>
        <v>10</v>
      </c>
      <c r="L40" s="32">
        <f t="shared" si="15"/>
        <v>0</v>
      </c>
      <c r="M40" s="32">
        <f t="shared" si="15"/>
        <v>0</v>
      </c>
      <c r="N40" s="32">
        <f t="shared" si="15"/>
        <v>0</v>
      </c>
      <c r="O40" s="32">
        <f t="shared" si="15"/>
        <v>0</v>
      </c>
      <c r="P40" s="32">
        <f t="shared" si="15"/>
        <v>0</v>
      </c>
      <c r="Q40" s="32">
        <f t="shared" si="15"/>
        <v>45</v>
      </c>
      <c r="R40" s="32">
        <f t="shared" si="15"/>
        <v>4</v>
      </c>
      <c r="S40" s="32">
        <f t="shared" si="15"/>
        <v>0</v>
      </c>
      <c r="T40" s="32">
        <f t="shared" si="15"/>
        <v>0</v>
      </c>
      <c r="U40" s="32">
        <f t="shared" si="15"/>
        <v>12</v>
      </c>
      <c r="V40" s="32">
        <f t="shared" si="15"/>
        <v>2</v>
      </c>
      <c r="W40" s="32">
        <f t="shared" si="15"/>
        <v>16</v>
      </c>
      <c r="X40" s="32">
        <f t="shared" si="15"/>
        <v>27</v>
      </c>
      <c r="Y40" s="32">
        <f t="shared" si="15"/>
        <v>11</v>
      </c>
      <c r="Z40" s="32">
        <f t="shared" si="15"/>
        <v>10</v>
      </c>
      <c r="AA40" s="32">
        <f t="shared" si="15"/>
        <v>0</v>
      </c>
      <c r="AB40" s="32">
        <f t="shared" si="15"/>
        <v>0</v>
      </c>
      <c r="AC40" s="32">
        <f t="shared" si="15"/>
        <v>0</v>
      </c>
      <c r="AD40" s="32">
        <f t="shared" si="15"/>
        <v>100</v>
      </c>
    </row>
    <row r="41" spans="1:259" s="22" customFormat="1" ht="15.75" customHeight="1" x14ac:dyDescent="0.15">
      <c r="A41" s="21"/>
      <c r="B41" s="23"/>
      <c r="C41" s="23"/>
      <c r="D41" s="25"/>
      <c r="F41" s="21"/>
      <c r="G41" s="49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</row>
    <row r="42" spans="1:259" s="22" customFormat="1" ht="15.75" customHeight="1" x14ac:dyDescent="0.15">
      <c r="A42" s="21"/>
      <c r="B42" s="70" t="s">
        <v>35</v>
      </c>
      <c r="C42" s="70"/>
      <c r="D42" s="25"/>
      <c r="E42" s="22" t="s">
        <v>25</v>
      </c>
      <c r="G42" s="49">
        <f>SUM(H42:AD42)</f>
        <v>410</v>
      </c>
      <c r="H42" s="35">
        <v>0</v>
      </c>
      <c r="I42" s="35">
        <v>341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1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68</v>
      </c>
    </row>
    <row r="43" spans="1:259" s="22" customFormat="1" ht="15.75" customHeight="1" x14ac:dyDescent="0.15">
      <c r="A43" s="21"/>
      <c r="B43" s="70"/>
      <c r="C43" s="70"/>
      <c r="D43" s="25"/>
      <c r="E43" s="22" t="s">
        <v>26</v>
      </c>
      <c r="G43" s="49">
        <f>SUM(H43:AD43)</f>
        <v>6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6</v>
      </c>
    </row>
    <row r="44" spans="1:259" s="22" customFormat="1" ht="15.75" customHeight="1" x14ac:dyDescent="0.15">
      <c r="A44" s="21"/>
      <c r="B44" s="70" t="s">
        <v>36</v>
      </c>
      <c r="C44" s="70"/>
      <c r="D44" s="25"/>
      <c r="E44" s="22" t="s">
        <v>78</v>
      </c>
      <c r="F44" s="21"/>
      <c r="G44" s="49">
        <f>SUM(H44:AD44)</f>
        <v>444</v>
      </c>
      <c r="H44" s="35">
        <v>111</v>
      </c>
      <c r="I44" s="35">
        <v>117</v>
      </c>
      <c r="J44" s="35">
        <v>142</v>
      </c>
      <c r="K44" s="35">
        <v>10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45</v>
      </c>
      <c r="R44" s="35">
        <v>4</v>
      </c>
      <c r="S44" s="35">
        <v>0</v>
      </c>
      <c r="T44" s="35">
        <v>0</v>
      </c>
      <c r="U44" s="35">
        <v>12</v>
      </c>
      <c r="V44" s="35">
        <v>2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1</v>
      </c>
    </row>
    <row r="45" spans="1:259" s="22" customFormat="1" ht="15.75" customHeight="1" x14ac:dyDescent="0.15">
      <c r="A45" s="21"/>
      <c r="B45" s="70" t="s">
        <v>37</v>
      </c>
      <c r="C45" s="78" t="s">
        <v>38</v>
      </c>
      <c r="D45" s="25"/>
      <c r="E45" s="22" t="s">
        <v>25</v>
      </c>
      <c r="F45" s="21"/>
      <c r="G45" s="49">
        <f t="shared" ref="G45:G58" si="16">SUM(H45:AD45)</f>
        <v>1190</v>
      </c>
      <c r="H45" s="35">
        <v>1114</v>
      </c>
      <c r="I45" s="35">
        <v>2</v>
      </c>
      <c r="J45" s="35">
        <v>0</v>
      </c>
      <c r="K45" s="35">
        <v>0</v>
      </c>
      <c r="L45" s="35">
        <v>3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71</v>
      </c>
    </row>
    <row r="46" spans="1:259" s="22" customFormat="1" ht="15.75" customHeight="1" x14ac:dyDescent="0.15">
      <c r="A46" s="21"/>
      <c r="B46" s="70"/>
      <c r="C46" s="78"/>
      <c r="D46" s="25"/>
      <c r="E46" s="22" t="s">
        <v>26</v>
      </c>
      <c r="F46" s="21"/>
      <c r="G46" s="49">
        <f t="shared" ref="G46:G51" si="17">SUM(H46:AD46)</f>
        <v>24</v>
      </c>
      <c r="H46" s="35">
        <v>12</v>
      </c>
      <c r="I46" s="35">
        <v>5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7</v>
      </c>
    </row>
    <row r="47" spans="1:259" s="22" customFormat="1" ht="15.75" customHeight="1" x14ac:dyDescent="0.15">
      <c r="A47" s="21"/>
      <c r="B47" s="70" t="s">
        <v>39</v>
      </c>
      <c r="C47" s="70"/>
      <c r="D47" s="25"/>
      <c r="E47" s="22" t="s">
        <v>25</v>
      </c>
      <c r="F47" s="21"/>
      <c r="G47" s="49">
        <f t="shared" si="17"/>
        <v>345</v>
      </c>
      <c r="H47" s="35">
        <v>0</v>
      </c>
      <c r="I47" s="35">
        <v>265</v>
      </c>
      <c r="J47" s="35">
        <v>28</v>
      </c>
      <c r="K47" s="35">
        <v>6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46</v>
      </c>
    </row>
    <row r="48" spans="1:259" s="22" customFormat="1" ht="15.75" customHeight="1" x14ac:dyDescent="0.15">
      <c r="A48" s="21"/>
      <c r="B48" s="70"/>
      <c r="C48" s="70"/>
      <c r="D48" s="25"/>
      <c r="E48" s="22" t="s">
        <v>26</v>
      </c>
      <c r="F48" s="21"/>
      <c r="G48" s="49">
        <f t="shared" si="17"/>
        <v>4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4</v>
      </c>
    </row>
    <row r="49" spans="1:30" s="22" customFormat="1" ht="15.75" customHeight="1" x14ac:dyDescent="0.15">
      <c r="A49" s="21"/>
      <c r="B49" s="76" t="s">
        <v>40</v>
      </c>
      <c r="C49" s="76"/>
      <c r="D49" s="25"/>
      <c r="E49" s="22" t="s">
        <v>25</v>
      </c>
      <c r="F49" s="21"/>
      <c r="G49" s="49">
        <f t="shared" si="17"/>
        <v>740</v>
      </c>
      <c r="H49" s="35">
        <v>54</v>
      </c>
      <c r="I49" s="35">
        <v>1</v>
      </c>
      <c r="J49" s="35">
        <v>8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635</v>
      </c>
      <c r="R49" s="35">
        <v>2</v>
      </c>
      <c r="S49" s="35">
        <v>0</v>
      </c>
      <c r="T49" s="35">
        <v>0</v>
      </c>
      <c r="U49" s="35">
        <v>1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39</v>
      </c>
    </row>
    <row r="50" spans="1:30" s="22" customFormat="1" ht="15.75" customHeight="1" x14ac:dyDescent="0.15">
      <c r="A50" s="21"/>
      <c r="B50" s="76"/>
      <c r="C50" s="76"/>
      <c r="D50" s="25"/>
      <c r="E50" s="22" t="s">
        <v>26</v>
      </c>
      <c r="F50" s="21"/>
      <c r="G50" s="49">
        <f t="shared" si="17"/>
        <v>7</v>
      </c>
      <c r="H50" s="35">
        <v>3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4</v>
      </c>
    </row>
    <row r="51" spans="1:30" s="22" customFormat="1" ht="15.75" customHeight="1" x14ac:dyDescent="0.15">
      <c r="A51" s="21"/>
      <c r="B51" s="76" t="s">
        <v>41</v>
      </c>
      <c r="C51" s="76"/>
      <c r="D51" s="25"/>
      <c r="E51" s="22" t="s">
        <v>77</v>
      </c>
      <c r="F51" s="21"/>
      <c r="G51" s="49">
        <f t="shared" si="17"/>
        <v>96</v>
      </c>
      <c r="H51" s="35">
        <v>57</v>
      </c>
      <c r="I51" s="35">
        <v>0</v>
      </c>
      <c r="J51" s="35">
        <v>0</v>
      </c>
      <c r="K51" s="35">
        <v>0</v>
      </c>
      <c r="L51" s="35">
        <v>23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3</v>
      </c>
      <c r="T51" s="35">
        <v>0</v>
      </c>
      <c r="U51" s="35">
        <v>13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</row>
    <row r="52" spans="1:30" s="22" customFormat="1" ht="15.75" customHeight="1" x14ac:dyDescent="0.15">
      <c r="A52" s="21"/>
      <c r="B52" s="70" t="s">
        <v>90</v>
      </c>
      <c r="C52" s="78" t="s">
        <v>42</v>
      </c>
      <c r="D52" s="25"/>
      <c r="E52" s="22" t="s">
        <v>25</v>
      </c>
      <c r="F52" s="21"/>
      <c r="G52" s="49">
        <f t="shared" si="16"/>
        <v>161</v>
      </c>
      <c r="H52" s="35">
        <v>32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19</v>
      </c>
      <c r="X52" s="35">
        <v>17</v>
      </c>
      <c r="Y52" s="35">
        <v>52</v>
      </c>
      <c r="Z52" s="35">
        <v>41</v>
      </c>
      <c r="AA52" s="35">
        <v>0</v>
      </c>
      <c r="AB52" s="35">
        <v>0</v>
      </c>
      <c r="AC52" s="35">
        <v>0</v>
      </c>
      <c r="AD52" s="35">
        <v>0</v>
      </c>
    </row>
    <row r="53" spans="1:30" s="22" customFormat="1" ht="15.75" customHeight="1" x14ac:dyDescent="0.15">
      <c r="A53" s="21"/>
      <c r="B53" s="70"/>
      <c r="C53" s="78"/>
      <c r="D53" s="25"/>
      <c r="E53" s="22" t="s">
        <v>26</v>
      </c>
      <c r="F53" s="21"/>
      <c r="G53" s="49">
        <f t="shared" si="16"/>
        <v>73</v>
      </c>
      <c r="H53" s="35">
        <v>6</v>
      </c>
      <c r="I53" s="35">
        <v>2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16</v>
      </c>
      <c r="X53" s="35">
        <v>27</v>
      </c>
      <c r="Y53" s="35">
        <v>11</v>
      </c>
      <c r="Z53" s="35">
        <v>10</v>
      </c>
      <c r="AA53" s="35">
        <v>0</v>
      </c>
      <c r="AB53" s="35">
        <v>0</v>
      </c>
      <c r="AC53" s="35">
        <v>0</v>
      </c>
      <c r="AD53" s="35">
        <v>1</v>
      </c>
    </row>
    <row r="54" spans="1:30" s="22" customFormat="1" ht="15.75" customHeight="1" x14ac:dyDescent="0.15">
      <c r="A54" s="21"/>
      <c r="B54" s="70" t="s">
        <v>43</v>
      </c>
      <c r="C54" s="70"/>
      <c r="D54" s="25"/>
      <c r="E54" s="22" t="s">
        <v>77</v>
      </c>
      <c r="F54" s="21"/>
      <c r="G54" s="49">
        <f t="shared" si="16"/>
        <v>1544</v>
      </c>
      <c r="H54" s="35">
        <v>8</v>
      </c>
      <c r="I54" s="35">
        <v>1169</v>
      </c>
      <c r="J54" s="35">
        <v>317</v>
      </c>
      <c r="K54" s="35">
        <v>25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1</v>
      </c>
      <c r="R54" s="35">
        <v>9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10</v>
      </c>
      <c r="Z54" s="35">
        <v>5</v>
      </c>
      <c r="AA54" s="35">
        <v>0</v>
      </c>
      <c r="AB54" s="35">
        <v>0</v>
      </c>
      <c r="AC54" s="35">
        <v>0</v>
      </c>
      <c r="AD54" s="35">
        <v>0</v>
      </c>
    </row>
    <row r="55" spans="1:30" s="22" customFormat="1" ht="15.75" customHeight="1" x14ac:dyDescent="0.15">
      <c r="A55" s="21"/>
      <c r="B55" s="70" t="s">
        <v>44</v>
      </c>
      <c r="C55" s="70"/>
      <c r="D55" s="25"/>
      <c r="E55" s="22" t="s">
        <v>25</v>
      </c>
      <c r="F55" s="21"/>
      <c r="G55" s="49">
        <f t="shared" si="16"/>
        <v>982</v>
      </c>
      <c r="H55" s="35">
        <v>87</v>
      </c>
      <c r="I55" s="35">
        <v>550</v>
      </c>
      <c r="J55" s="35">
        <v>113</v>
      </c>
      <c r="K55" s="35">
        <v>20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137</v>
      </c>
      <c r="S55" s="35">
        <v>0</v>
      </c>
      <c r="T55" s="35">
        <v>0</v>
      </c>
      <c r="U55" s="35">
        <v>0</v>
      </c>
      <c r="V55" s="35">
        <v>3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72</v>
      </c>
    </row>
    <row r="56" spans="1:30" s="22" customFormat="1" ht="15.75" customHeight="1" x14ac:dyDescent="0.15">
      <c r="A56" s="21"/>
      <c r="B56" s="70"/>
      <c r="C56" s="70"/>
      <c r="D56" s="25"/>
      <c r="E56" s="22" t="s">
        <v>26</v>
      </c>
      <c r="F56" s="21"/>
      <c r="G56" s="49">
        <f t="shared" si="16"/>
        <v>12</v>
      </c>
      <c r="H56" s="35">
        <v>1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11</v>
      </c>
    </row>
    <row r="57" spans="1:30" s="22" customFormat="1" ht="15.75" customHeight="1" x14ac:dyDescent="0.15">
      <c r="A57" s="21"/>
      <c r="B57" s="70" t="s">
        <v>45</v>
      </c>
      <c r="C57" s="70"/>
      <c r="D57" s="25"/>
      <c r="E57" s="22" t="s">
        <v>123</v>
      </c>
      <c r="F57" s="21"/>
      <c r="G57" s="49">
        <f>SUM(H57:AD57)</f>
        <v>465</v>
      </c>
      <c r="H57" s="35">
        <v>0</v>
      </c>
      <c r="I57" s="35">
        <v>413</v>
      </c>
      <c r="J57" s="35">
        <v>28</v>
      </c>
      <c r="K57" s="35">
        <v>2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22</v>
      </c>
    </row>
    <row r="58" spans="1:30" s="22" customFormat="1" ht="15.75" customHeight="1" x14ac:dyDescent="0.15">
      <c r="A58" s="21"/>
      <c r="B58" s="70" t="s">
        <v>108</v>
      </c>
      <c r="C58" s="70"/>
      <c r="D58" s="25"/>
      <c r="E58" s="22" t="s">
        <v>25</v>
      </c>
      <c r="F58" s="21"/>
      <c r="G58" s="49">
        <f t="shared" si="16"/>
        <v>362</v>
      </c>
      <c r="H58" s="35">
        <v>2</v>
      </c>
      <c r="I58" s="35">
        <v>285</v>
      </c>
      <c r="J58" s="35">
        <v>52</v>
      </c>
      <c r="K58" s="35">
        <v>4</v>
      </c>
      <c r="L58" s="35">
        <v>0</v>
      </c>
      <c r="M58" s="35">
        <v>4</v>
      </c>
      <c r="N58" s="35">
        <v>0</v>
      </c>
      <c r="O58" s="35">
        <v>0</v>
      </c>
      <c r="P58" s="35">
        <v>0</v>
      </c>
      <c r="Q58" s="35">
        <v>1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14</v>
      </c>
    </row>
    <row r="59" spans="1:30" s="22" customFormat="1" ht="15.75" customHeight="1" x14ac:dyDescent="0.15">
      <c r="A59" s="21"/>
      <c r="B59" s="72"/>
      <c r="C59" s="72"/>
      <c r="D59" s="25"/>
      <c r="E59" s="22" t="s">
        <v>26</v>
      </c>
      <c r="F59" s="21"/>
      <c r="G59" s="49">
        <f t="shared" ref="G59" si="18">SUM(H59:AD59)</f>
        <v>3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3</v>
      </c>
    </row>
    <row r="60" spans="1:30" s="22" customFormat="1" ht="15.75" customHeight="1" x14ac:dyDescent="0.15">
      <c r="A60" s="21"/>
      <c r="B60" s="70" t="s">
        <v>122</v>
      </c>
      <c r="C60" s="70"/>
      <c r="D60" s="25"/>
      <c r="E60" s="22" t="s">
        <v>79</v>
      </c>
      <c r="F60" s="21"/>
      <c r="G60" s="49">
        <f t="shared" ref="G60:G66" si="19">SUM(H60:AD60)</f>
        <v>774</v>
      </c>
      <c r="H60" s="35">
        <v>499</v>
      </c>
      <c r="I60" s="35">
        <v>1</v>
      </c>
      <c r="J60" s="35">
        <v>0</v>
      </c>
      <c r="K60" s="35">
        <v>0</v>
      </c>
      <c r="L60" s="35">
        <v>7</v>
      </c>
      <c r="M60" s="35">
        <v>0</v>
      </c>
      <c r="N60" s="35">
        <v>0</v>
      </c>
      <c r="O60" s="35">
        <v>0</v>
      </c>
      <c r="P60" s="35">
        <v>0</v>
      </c>
      <c r="Q60" s="35">
        <v>243</v>
      </c>
      <c r="R60" s="35">
        <v>0</v>
      </c>
      <c r="S60" s="35">
        <v>0</v>
      </c>
      <c r="T60" s="35">
        <v>0</v>
      </c>
      <c r="U60" s="35">
        <v>1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23</v>
      </c>
    </row>
    <row r="61" spans="1:30" s="22" customFormat="1" ht="15.75" customHeight="1" x14ac:dyDescent="0.15">
      <c r="A61" s="21"/>
      <c r="B61" s="72"/>
      <c r="C61" s="72"/>
      <c r="D61" s="25"/>
      <c r="E61" s="22" t="s">
        <v>91</v>
      </c>
      <c r="F61" s="21"/>
      <c r="G61" s="49">
        <f t="shared" si="19"/>
        <v>1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1</v>
      </c>
    </row>
    <row r="62" spans="1:30" s="22" customFormat="1" ht="15.75" customHeight="1" x14ac:dyDescent="0.15">
      <c r="A62" s="21"/>
      <c r="B62" s="70" t="s">
        <v>46</v>
      </c>
      <c r="C62" s="70"/>
      <c r="D62" s="25"/>
      <c r="E62" s="22" t="s">
        <v>25</v>
      </c>
      <c r="F62" s="21"/>
      <c r="G62" s="49">
        <f t="shared" si="19"/>
        <v>339</v>
      </c>
      <c r="H62" s="35">
        <v>262</v>
      </c>
      <c r="I62" s="35">
        <v>1</v>
      </c>
      <c r="J62" s="35">
        <v>32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44</v>
      </c>
    </row>
    <row r="63" spans="1:30" s="22" customFormat="1" ht="15.75" customHeight="1" x14ac:dyDescent="0.15">
      <c r="A63" s="21"/>
      <c r="B63" s="70"/>
      <c r="C63" s="70"/>
      <c r="D63" s="25"/>
      <c r="E63" s="22" t="s">
        <v>26</v>
      </c>
      <c r="F63" s="21"/>
      <c r="G63" s="49">
        <f t="shared" si="19"/>
        <v>6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6</v>
      </c>
    </row>
    <row r="64" spans="1:30" s="22" customFormat="1" ht="15.75" customHeight="1" x14ac:dyDescent="0.15">
      <c r="A64" s="21"/>
      <c r="B64" s="76" t="s">
        <v>47</v>
      </c>
      <c r="C64" s="77" t="s">
        <v>30</v>
      </c>
      <c r="D64" s="25"/>
      <c r="E64" s="22" t="s">
        <v>25</v>
      </c>
      <c r="F64" s="21"/>
      <c r="G64" s="49">
        <f t="shared" si="19"/>
        <v>823</v>
      </c>
      <c r="H64" s="35">
        <v>138</v>
      </c>
      <c r="I64" s="35">
        <v>2</v>
      </c>
      <c r="J64" s="35">
        <v>6</v>
      </c>
      <c r="K64" s="35">
        <v>0</v>
      </c>
      <c r="L64" s="35">
        <v>2</v>
      </c>
      <c r="M64" s="35">
        <v>0</v>
      </c>
      <c r="N64" s="35">
        <v>37</v>
      </c>
      <c r="O64" s="35">
        <v>2</v>
      </c>
      <c r="P64" s="35">
        <v>0</v>
      </c>
      <c r="Q64" s="35">
        <v>3</v>
      </c>
      <c r="R64" s="35">
        <v>0</v>
      </c>
      <c r="S64" s="35">
        <v>25</v>
      </c>
      <c r="T64" s="35">
        <v>0</v>
      </c>
      <c r="U64" s="35">
        <v>396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212</v>
      </c>
    </row>
    <row r="65" spans="1:30" s="22" customFormat="1" ht="15.75" customHeight="1" x14ac:dyDescent="0.15">
      <c r="A65" s="21"/>
      <c r="B65" s="76"/>
      <c r="C65" s="77"/>
      <c r="D65" s="25"/>
      <c r="E65" s="22" t="s">
        <v>26</v>
      </c>
      <c r="F65" s="21"/>
      <c r="G65" s="49">
        <f t="shared" si="19"/>
        <v>18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18</v>
      </c>
    </row>
    <row r="66" spans="1:30" s="22" customFormat="1" ht="15.75" customHeight="1" x14ac:dyDescent="0.15">
      <c r="A66" s="21"/>
      <c r="B66" s="54" t="s">
        <v>124</v>
      </c>
      <c r="C66" s="52" t="s">
        <v>125</v>
      </c>
      <c r="D66" s="25"/>
      <c r="E66" s="22" t="s">
        <v>77</v>
      </c>
      <c r="F66" s="21"/>
      <c r="G66" s="49">
        <f t="shared" si="19"/>
        <v>8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8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</row>
    <row r="67" spans="1:30" s="22" customFormat="1" ht="15.75" customHeight="1" x14ac:dyDescent="0.15">
      <c r="A67" s="21"/>
      <c r="B67" s="76" t="s">
        <v>81</v>
      </c>
      <c r="C67" s="77" t="s">
        <v>30</v>
      </c>
      <c r="D67" s="25"/>
      <c r="E67" s="22" t="s">
        <v>25</v>
      </c>
      <c r="F67" s="21"/>
      <c r="G67" s="49">
        <f t="shared" ref="G67:G72" si="20">SUM(H67:AD67)</f>
        <v>139</v>
      </c>
      <c r="H67" s="35">
        <v>3</v>
      </c>
      <c r="I67" s="35">
        <v>31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3</v>
      </c>
      <c r="R67" s="35">
        <v>6</v>
      </c>
      <c r="S67" s="35">
        <v>0</v>
      </c>
      <c r="T67" s="35">
        <v>5</v>
      </c>
      <c r="U67" s="35">
        <v>0</v>
      </c>
      <c r="V67" s="35">
        <v>79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12</v>
      </c>
    </row>
    <row r="68" spans="1:30" s="22" customFormat="1" ht="15.75" customHeight="1" x14ac:dyDescent="0.15">
      <c r="A68" s="21"/>
      <c r="B68" s="76"/>
      <c r="C68" s="77"/>
      <c r="D68" s="25"/>
      <c r="E68" s="22" t="s">
        <v>26</v>
      </c>
      <c r="F68" s="21"/>
      <c r="G68" s="49">
        <f t="shared" si="20"/>
        <v>1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1</v>
      </c>
    </row>
    <row r="69" spans="1:30" s="22" customFormat="1" ht="15.75" customHeight="1" x14ac:dyDescent="0.15">
      <c r="A69" s="21"/>
      <c r="B69" s="70" t="s">
        <v>48</v>
      </c>
      <c r="C69" s="70"/>
      <c r="D69" s="25"/>
      <c r="E69" s="22" t="s">
        <v>25</v>
      </c>
      <c r="F69" s="21"/>
      <c r="G69" s="49">
        <f t="shared" si="20"/>
        <v>360</v>
      </c>
      <c r="H69" s="35">
        <v>203</v>
      </c>
      <c r="I69" s="35">
        <v>2</v>
      </c>
      <c r="J69" s="35">
        <v>1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154</v>
      </c>
    </row>
    <row r="70" spans="1:30" s="22" customFormat="1" ht="15.75" customHeight="1" x14ac:dyDescent="0.15">
      <c r="A70" s="21"/>
      <c r="B70" s="70"/>
      <c r="C70" s="70"/>
      <c r="D70" s="25"/>
      <c r="E70" s="22" t="s">
        <v>26</v>
      </c>
      <c r="F70" s="21"/>
      <c r="G70" s="49">
        <f t="shared" si="20"/>
        <v>35</v>
      </c>
      <c r="H70" s="35">
        <v>8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27</v>
      </c>
    </row>
    <row r="71" spans="1:30" s="22" customFormat="1" ht="15.75" customHeight="1" x14ac:dyDescent="0.15">
      <c r="A71" s="21"/>
      <c r="B71" s="70" t="s">
        <v>49</v>
      </c>
      <c r="C71" s="70"/>
      <c r="D71" s="25"/>
      <c r="E71" s="22" t="s">
        <v>25</v>
      </c>
      <c r="F71" s="21"/>
      <c r="G71" s="49">
        <f t="shared" si="20"/>
        <v>129</v>
      </c>
      <c r="H71" s="35">
        <v>1</v>
      </c>
      <c r="I71" s="35">
        <v>59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1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3</v>
      </c>
      <c r="Z71" s="35">
        <v>6</v>
      </c>
      <c r="AA71" s="35">
        <v>0</v>
      </c>
      <c r="AB71" s="35">
        <v>0</v>
      </c>
      <c r="AC71" s="35">
        <v>0</v>
      </c>
      <c r="AD71" s="35">
        <v>59</v>
      </c>
    </row>
    <row r="72" spans="1:30" s="22" customFormat="1" ht="15.75" customHeight="1" x14ac:dyDescent="0.15">
      <c r="A72" s="21"/>
      <c r="B72" s="70"/>
      <c r="C72" s="70"/>
      <c r="D72" s="25"/>
      <c r="E72" s="22" t="s">
        <v>26</v>
      </c>
      <c r="F72" s="21"/>
      <c r="G72" s="49">
        <f t="shared" si="20"/>
        <v>12</v>
      </c>
      <c r="H72" s="35">
        <v>1</v>
      </c>
      <c r="I72" s="35">
        <v>1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10</v>
      </c>
    </row>
    <row r="73" spans="1:30" s="42" customFormat="1" ht="15.75" customHeight="1" x14ac:dyDescent="0.15">
      <c r="A73" s="21"/>
      <c r="B73" s="37"/>
      <c r="C73" s="37"/>
      <c r="D73" s="37"/>
      <c r="F73" s="41"/>
      <c r="G73" s="49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</row>
    <row r="74" spans="1:30" s="20" customFormat="1" ht="15.75" customHeight="1" x14ac:dyDescent="0.15">
      <c r="A74" s="19"/>
      <c r="B74" s="75" t="s">
        <v>50</v>
      </c>
      <c r="C74" s="75"/>
      <c r="D74" s="55"/>
      <c r="E74" s="20" t="s">
        <v>25</v>
      </c>
      <c r="F74" s="19"/>
      <c r="G74" s="48">
        <f t="shared" ref="G74:AD74" si="21">SUMIF($E77:$E90,"*男*",G77:G90)</f>
        <v>2943</v>
      </c>
      <c r="H74" s="32">
        <f t="shared" si="21"/>
        <v>920</v>
      </c>
      <c r="I74" s="32">
        <f t="shared" si="21"/>
        <v>1230</v>
      </c>
      <c r="J74" s="32">
        <f t="shared" si="21"/>
        <v>140</v>
      </c>
      <c r="K74" s="32">
        <f t="shared" si="21"/>
        <v>21</v>
      </c>
      <c r="L74" s="32">
        <f t="shared" si="21"/>
        <v>7</v>
      </c>
      <c r="M74" s="32">
        <f t="shared" si="21"/>
        <v>0</v>
      </c>
      <c r="N74" s="32">
        <f t="shared" si="21"/>
        <v>0</v>
      </c>
      <c r="O74" s="32">
        <f t="shared" si="21"/>
        <v>0</v>
      </c>
      <c r="P74" s="32">
        <f t="shared" si="21"/>
        <v>0</v>
      </c>
      <c r="Q74" s="32">
        <f t="shared" si="21"/>
        <v>5</v>
      </c>
      <c r="R74" s="32">
        <f t="shared" si="21"/>
        <v>341</v>
      </c>
      <c r="S74" s="32">
        <f t="shared" si="21"/>
        <v>0</v>
      </c>
      <c r="T74" s="32">
        <f t="shared" si="21"/>
        <v>0</v>
      </c>
      <c r="U74" s="32">
        <f t="shared" si="21"/>
        <v>3</v>
      </c>
      <c r="V74" s="32">
        <f t="shared" si="21"/>
        <v>2</v>
      </c>
      <c r="W74" s="32">
        <f t="shared" si="21"/>
        <v>16</v>
      </c>
      <c r="X74" s="32">
        <f t="shared" si="21"/>
        <v>30</v>
      </c>
      <c r="Y74" s="32">
        <f t="shared" si="21"/>
        <v>6</v>
      </c>
      <c r="Z74" s="32">
        <f t="shared" si="21"/>
        <v>10</v>
      </c>
      <c r="AA74" s="32">
        <f t="shared" si="21"/>
        <v>0</v>
      </c>
      <c r="AB74" s="32">
        <f t="shared" si="21"/>
        <v>0</v>
      </c>
      <c r="AC74" s="32">
        <f t="shared" si="21"/>
        <v>0</v>
      </c>
      <c r="AD74" s="32">
        <f t="shared" si="21"/>
        <v>212</v>
      </c>
    </row>
    <row r="75" spans="1:30" s="20" customFormat="1" ht="15.75" customHeight="1" x14ac:dyDescent="0.15">
      <c r="A75" s="19"/>
      <c r="B75" s="75"/>
      <c r="C75" s="75"/>
      <c r="D75" s="55"/>
      <c r="E75" s="20" t="s">
        <v>26</v>
      </c>
      <c r="F75" s="19"/>
      <c r="G75" s="48">
        <f t="shared" ref="G75:AD75" si="22">SUMIF($E77:$E90,"*女*",G77:G90)</f>
        <v>481</v>
      </c>
      <c r="H75" s="32">
        <f t="shared" si="22"/>
        <v>154</v>
      </c>
      <c r="I75" s="32">
        <f t="shared" si="22"/>
        <v>249</v>
      </c>
      <c r="J75" s="32">
        <f t="shared" si="22"/>
        <v>0</v>
      </c>
      <c r="K75" s="32">
        <f t="shared" si="22"/>
        <v>0</v>
      </c>
      <c r="L75" s="32">
        <f t="shared" si="22"/>
        <v>1</v>
      </c>
      <c r="M75" s="32">
        <f t="shared" si="22"/>
        <v>0</v>
      </c>
      <c r="N75" s="32">
        <f t="shared" si="22"/>
        <v>0</v>
      </c>
      <c r="O75" s="32">
        <f t="shared" si="22"/>
        <v>0</v>
      </c>
      <c r="P75" s="32">
        <f t="shared" si="22"/>
        <v>0</v>
      </c>
      <c r="Q75" s="32">
        <f t="shared" si="22"/>
        <v>30</v>
      </c>
      <c r="R75" s="32">
        <f t="shared" si="22"/>
        <v>1</v>
      </c>
      <c r="S75" s="32">
        <f t="shared" si="22"/>
        <v>0</v>
      </c>
      <c r="T75" s="32">
        <f t="shared" si="22"/>
        <v>0</v>
      </c>
      <c r="U75" s="32">
        <f t="shared" si="22"/>
        <v>13</v>
      </c>
      <c r="V75" s="32">
        <f t="shared" si="22"/>
        <v>4</v>
      </c>
      <c r="W75" s="32">
        <f t="shared" si="22"/>
        <v>0</v>
      </c>
      <c r="X75" s="32">
        <f t="shared" si="22"/>
        <v>0</v>
      </c>
      <c r="Y75" s="32">
        <f t="shared" si="22"/>
        <v>0</v>
      </c>
      <c r="Z75" s="32">
        <f t="shared" si="22"/>
        <v>0</v>
      </c>
      <c r="AA75" s="32">
        <f t="shared" si="22"/>
        <v>0</v>
      </c>
      <c r="AB75" s="32">
        <f t="shared" si="22"/>
        <v>0</v>
      </c>
      <c r="AC75" s="32">
        <f t="shared" si="22"/>
        <v>0</v>
      </c>
      <c r="AD75" s="32">
        <f t="shared" si="22"/>
        <v>29</v>
      </c>
    </row>
    <row r="76" spans="1:30" s="42" customFormat="1" ht="15.75" customHeight="1" x14ac:dyDescent="0.15">
      <c r="A76" s="19"/>
      <c r="B76" s="36"/>
      <c r="C76" s="36"/>
      <c r="D76" s="37"/>
      <c r="F76" s="41"/>
      <c r="G76" s="49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</row>
    <row r="77" spans="1:30" s="22" customFormat="1" ht="15.75" customHeight="1" x14ac:dyDescent="0.15">
      <c r="A77" s="21"/>
      <c r="B77" s="70" t="s">
        <v>103</v>
      </c>
      <c r="C77" s="70"/>
      <c r="D77" s="25"/>
      <c r="E77" s="22" t="s">
        <v>77</v>
      </c>
      <c r="F77" s="21"/>
      <c r="G77" s="49">
        <f t="shared" ref="G77:G90" si="23">SUM(H77:AD77)</f>
        <v>271</v>
      </c>
      <c r="H77" s="35">
        <v>0</v>
      </c>
      <c r="I77" s="35">
        <v>261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10</v>
      </c>
    </row>
    <row r="78" spans="1:30" s="22" customFormat="1" ht="15.75" customHeight="1" x14ac:dyDescent="0.15">
      <c r="A78" s="21"/>
      <c r="B78" s="70" t="s">
        <v>111</v>
      </c>
      <c r="C78" s="70"/>
      <c r="D78" s="25"/>
      <c r="E78" s="22" t="s">
        <v>25</v>
      </c>
      <c r="F78" s="21"/>
      <c r="G78" s="49">
        <f t="shared" si="23"/>
        <v>357</v>
      </c>
      <c r="H78" s="35">
        <v>0</v>
      </c>
      <c r="I78" s="35">
        <v>327</v>
      </c>
      <c r="J78" s="35">
        <v>17</v>
      </c>
      <c r="K78" s="35">
        <v>7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6</v>
      </c>
    </row>
    <row r="79" spans="1:30" s="22" customFormat="1" ht="15.75" customHeight="1" x14ac:dyDescent="0.15">
      <c r="A79" s="21"/>
      <c r="B79" s="70"/>
      <c r="C79" s="70"/>
      <c r="D79" s="25"/>
      <c r="E79" s="22" t="s">
        <v>26</v>
      </c>
      <c r="F79" s="21"/>
      <c r="G79" s="49">
        <f t="shared" si="23"/>
        <v>1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1</v>
      </c>
    </row>
    <row r="80" spans="1:30" s="22" customFormat="1" ht="15.75" customHeight="1" x14ac:dyDescent="0.15">
      <c r="A80" s="21"/>
      <c r="B80" s="70" t="s">
        <v>102</v>
      </c>
      <c r="C80" s="70"/>
      <c r="D80" s="25"/>
      <c r="E80" s="22" t="s">
        <v>25</v>
      </c>
      <c r="F80" s="21"/>
      <c r="G80" s="49">
        <f t="shared" si="23"/>
        <v>289</v>
      </c>
      <c r="H80" s="35">
        <v>265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4</v>
      </c>
      <c r="R80" s="35">
        <v>0</v>
      </c>
      <c r="S80" s="35">
        <v>0</v>
      </c>
      <c r="T80" s="35">
        <v>0</v>
      </c>
      <c r="U80" s="35">
        <v>3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17</v>
      </c>
    </row>
    <row r="81" spans="1:30" s="22" customFormat="1" ht="15.75" customHeight="1" x14ac:dyDescent="0.15">
      <c r="A81" s="21"/>
      <c r="B81" s="70"/>
      <c r="C81" s="70"/>
      <c r="D81" s="25"/>
      <c r="E81" s="22" t="s">
        <v>26</v>
      </c>
      <c r="F81" s="21"/>
      <c r="G81" s="49">
        <f t="shared" si="23"/>
        <v>1</v>
      </c>
      <c r="H81" s="35">
        <v>0</v>
      </c>
      <c r="I81" s="35">
        <v>0</v>
      </c>
      <c r="J81" s="35">
        <v>0</v>
      </c>
      <c r="K81" s="35">
        <v>0</v>
      </c>
      <c r="L81" s="35">
        <v>0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1</v>
      </c>
    </row>
    <row r="82" spans="1:30" s="22" customFormat="1" ht="15.75" customHeight="1" x14ac:dyDescent="0.15">
      <c r="A82" s="21"/>
      <c r="B82" s="70" t="s">
        <v>51</v>
      </c>
      <c r="C82" s="70"/>
      <c r="D82" s="25"/>
      <c r="E82" s="22" t="s">
        <v>77</v>
      </c>
      <c r="F82" s="21"/>
      <c r="G82" s="49">
        <f t="shared" si="23"/>
        <v>428</v>
      </c>
      <c r="H82" s="35">
        <v>0</v>
      </c>
      <c r="I82" s="35">
        <v>58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339</v>
      </c>
      <c r="S82" s="35">
        <v>0</v>
      </c>
      <c r="T82" s="35">
        <v>0</v>
      </c>
      <c r="U82" s="35">
        <v>0</v>
      </c>
      <c r="V82" s="35">
        <v>1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30</v>
      </c>
    </row>
    <row r="83" spans="1:30" s="22" customFormat="1" ht="15.75" customHeight="1" x14ac:dyDescent="0.15">
      <c r="A83" s="21"/>
      <c r="B83" s="70" t="s">
        <v>52</v>
      </c>
      <c r="C83" s="70"/>
      <c r="D83" s="25"/>
      <c r="E83" s="22" t="s">
        <v>78</v>
      </c>
      <c r="F83" s="21"/>
      <c r="G83" s="49">
        <f t="shared" si="23"/>
        <v>320</v>
      </c>
      <c r="H83" s="35">
        <v>105</v>
      </c>
      <c r="I83" s="35">
        <v>169</v>
      </c>
      <c r="J83" s="35">
        <v>0</v>
      </c>
      <c r="K83" s="35">
        <v>0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35">
        <v>25</v>
      </c>
      <c r="R83" s="35">
        <v>1</v>
      </c>
      <c r="S83" s="35">
        <v>0</v>
      </c>
      <c r="T83" s="35">
        <v>0</v>
      </c>
      <c r="U83" s="35">
        <v>9</v>
      </c>
      <c r="V83" s="35">
        <v>4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7</v>
      </c>
    </row>
    <row r="84" spans="1:30" s="22" customFormat="1" ht="15.75" customHeight="1" x14ac:dyDescent="0.15">
      <c r="A84" s="21"/>
      <c r="B84" s="23" t="s">
        <v>53</v>
      </c>
      <c r="C84" s="34" t="s">
        <v>42</v>
      </c>
      <c r="D84" s="25"/>
      <c r="E84" s="22" t="s">
        <v>77</v>
      </c>
      <c r="F84" s="21"/>
      <c r="G84" s="49">
        <f t="shared" si="23"/>
        <v>79</v>
      </c>
      <c r="H84" s="35">
        <v>36</v>
      </c>
      <c r="I84" s="35">
        <v>0</v>
      </c>
      <c r="J84" s="35">
        <v>0</v>
      </c>
      <c r="K84" s="35">
        <v>0</v>
      </c>
      <c r="L84" s="35">
        <v>0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15</v>
      </c>
      <c r="X84" s="35">
        <v>28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</row>
    <row r="85" spans="1:30" s="22" customFormat="1" ht="15.75" customHeight="1" x14ac:dyDescent="0.15">
      <c r="A85" s="21"/>
      <c r="B85" s="70" t="s">
        <v>86</v>
      </c>
      <c r="C85" s="70"/>
      <c r="D85" s="25"/>
      <c r="E85" s="22" t="s">
        <v>25</v>
      </c>
      <c r="F85" s="21"/>
      <c r="G85" s="49">
        <f t="shared" si="23"/>
        <v>812</v>
      </c>
      <c r="H85" s="35">
        <v>2</v>
      </c>
      <c r="I85" s="35">
        <v>583</v>
      </c>
      <c r="J85" s="35">
        <v>123</v>
      </c>
      <c r="K85" s="35">
        <v>14</v>
      </c>
      <c r="L85" s="35">
        <v>0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1</v>
      </c>
      <c r="S85" s="35">
        <v>0</v>
      </c>
      <c r="T85" s="35">
        <v>0</v>
      </c>
      <c r="U85" s="35">
        <v>0</v>
      </c>
      <c r="V85" s="35">
        <v>1</v>
      </c>
      <c r="W85" s="35">
        <v>1</v>
      </c>
      <c r="X85" s="35">
        <v>2</v>
      </c>
      <c r="Y85" s="35">
        <v>6</v>
      </c>
      <c r="Z85" s="35">
        <v>10</v>
      </c>
      <c r="AA85" s="35">
        <v>0</v>
      </c>
      <c r="AB85" s="35">
        <v>0</v>
      </c>
      <c r="AC85" s="35">
        <v>0</v>
      </c>
      <c r="AD85" s="35">
        <v>69</v>
      </c>
    </row>
    <row r="86" spans="1:30" s="22" customFormat="1" ht="15.75" customHeight="1" x14ac:dyDescent="0.15">
      <c r="A86" s="21"/>
      <c r="B86" s="70"/>
      <c r="C86" s="70"/>
      <c r="D86" s="25"/>
      <c r="E86" s="22" t="s">
        <v>26</v>
      </c>
      <c r="F86" s="21"/>
      <c r="G86" s="49">
        <f t="shared" si="23"/>
        <v>141</v>
      </c>
      <c r="H86" s="35">
        <v>47</v>
      </c>
      <c r="I86" s="35">
        <v>79</v>
      </c>
      <c r="J86" s="35">
        <v>0</v>
      </c>
      <c r="K86" s="35">
        <v>0</v>
      </c>
      <c r="L86" s="35">
        <v>1</v>
      </c>
      <c r="M86" s="35">
        <v>0</v>
      </c>
      <c r="N86" s="35">
        <v>0</v>
      </c>
      <c r="O86" s="35">
        <v>0</v>
      </c>
      <c r="P86" s="35">
        <v>0</v>
      </c>
      <c r="Q86" s="35">
        <v>5</v>
      </c>
      <c r="R86" s="35">
        <v>0</v>
      </c>
      <c r="S86" s="35">
        <v>0</v>
      </c>
      <c r="T86" s="35">
        <v>0</v>
      </c>
      <c r="U86" s="35">
        <v>4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5</v>
      </c>
    </row>
    <row r="87" spans="1:30" s="21" customFormat="1" ht="15.75" customHeight="1" x14ac:dyDescent="0.15">
      <c r="B87" s="70" t="s">
        <v>94</v>
      </c>
      <c r="C87" s="70"/>
      <c r="D87" s="25"/>
      <c r="E87" s="22" t="s">
        <v>79</v>
      </c>
      <c r="G87" s="49">
        <f>SUM(H87:AD87)</f>
        <v>583</v>
      </c>
      <c r="H87" s="35">
        <v>553</v>
      </c>
      <c r="I87" s="35">
        <v>1</v>
      </c>
      <c r="J87" s="35">
        <v>0</v>
      </c>
      <c r="K87" s="35">
        <v>0</v>
      </c>
      <c r="L87" s="35">
        <v>7</v>
      </c>
      <c r="M87" s="35">
        <v>0</v>
      </c>
      <c r="N87" s="35">
        <v>0</v>
      </c>
      <c r="O87" s="35">
        <v>0</v>
      </c>
      <c r="P87" s="35">
        <v>0</v>
      </c>
      <c r="Q87" s="35">
        <v>1</v>
      </c>
      <c r="R87" s="35">
        <v>1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20</v>
      </c>
    </row>
    <row r="88" spans="1:30" s="21" customFormat="1" ht="15.75" customHeight="1" x14ac:dyDescent="0.15">
      <c r="B88" s="70"/>
      <c r="C88" s="70"/>
      <c r="D88" s="25"/>
      <c r="E88" s="22" t="s">
        <v>26</v>
      </c>
      <c r="G88" s="49">
        <f>SUM(H88:AD88)</f>
        <v>2</v>
      </c>
      <c r="H88" s="35">
        <v>0</v>
      </c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2</v>
      </c>
    </row>
    <row r="89" spans="1:30" s="21" customFormat="1" ht="15.75" customHeight="1" x14ac:dyDescent="0.15">
      <c r="B89" s="70" t="s">
        <v>99</v>
      </c>
      <c r="C89" s="70"/>
      <c r="D89" s="25"/>
      <c r="E89" s="22" t="s">
        <v>25</v>
      </c>
      <c r="G89" s="49">
        <f t="shared" si="23"/>
        <v>124</v>
      </c>
      <c r="H89" s="35">
        <v>64</v>
      </c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60</v>
      </c>
    </row>
    <row r="90" spans="1:30" s="21" customFormat="1" ht="15.75" customHeight="1" x14ac:dyDescent="0.15">
      <c r="B90" s="70"/>
      <c r="C90" s="70"/>
      <c r="D90" s="25"/>
      <c r="E90" s="22" t="s">
        <v>26</v>
      </c>
      <c r="G90" s="49">
        <f t="shared" si="23"/>
        <v>16</v>
      </c>
      <c r="H90" s="35">
        <v>2</v>
      </c>
      <c r="I90" s="35">
        <v>1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13</v>
      </c>
    </row>
    <row r="91" spans="1:30" s="41" customFormat="1" ht="15.75" customHeight="1" x14ac:dyDescent="0.15">
      <c r="A91" s="21"/>
      <c r="B91" s="37"/>
      <c r="C91" s="37"/>
      <c r="D91" s="37"/>
      <c r="E91" s="42"/>
      <c r="G91" s="49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</row>
    <row r="92" spans="1:30" s="19" customFormat="1" ht="15.75" customHeight="1" x14ac:dyDescent="0.15">
      <c r="B92" s="75" t="s">
        <v>54</v>
      </c>
      <c r="C92" s="75"/>
      <c r="D92" s="55"/>
      <c r="E92" s="20" t="s">
        <v>25</v>
      </c>
      <c r="G92" s="48">
        <f t="shared" ref="G92:AD92" si="24">SUMIF($E95:$E113,"*男*",G95:G113)</f>
        <v>5007</v>
      </c>
      <c r="H92" s="32">
        <f t="shared" si="24"/>
        <v>1139</v>
      </c>
      <c r="I92" s="32">
        <f t="shared" si="24"/>
        <v>2444</v>
      </c>
      <c r="J92" s="32">
        <f t="shared" si="24"/>
        <v>264</v>
      </c>
      <c r="K92" s="32">
        <f t="shared" si="24"/>
        <v>19</v>
      </c>
      <c r="L92" s="32">
        <f t="shared" si="24"/>
        <v>21</v>
      </c>
      <c r="M92" s="32">
        <f t="shared" si="24"/>
        <v>0</v>
      </c>
      <c r="N92" s="32">
        <f t="shared" ref="N92" si="25">SUMIF($E95:$E113,"*男*",N95:N113)</f>
        <v>0</v>
      </c>
      <c r="O92" s="32">
        <f t="shared" si="24"/>
        <v>0</v>
      </c>
      <c r="P92" s="32">
        <f t="shared" si="24"/>
        <v>0</v>
      </c>
      <c r="Q92" s="32">
        <f t="shared" si="24"/>
        <v>30</v>
      </c>
      <c r="R92" s="32">
        <f t="shared" si="24"/>
        <v>84</v>
      </c>
      <c r="S92" s="32">
        <f>SUMIF($E95:$E113,"*男*",S95:S113)</f>
        <v>8</v>
      </c>
      <c r="T92" s="32">
        <f>SUMIF($E95:$E113,"*男*",T95:T113)</f>
        <v>0</v>
      </c>
      <c r="U92" s="32">
        <f>SUMIF($E95:$E113,"*男*",U95:U113)</f>
        <v>114</v>
      </c>
      <c r="V92" s="32">
        <f t="shared" si="24"/>
        <v>108</v>
      </c>
      <c r="W92" s="32">
        <f t="shared" si="24"/>
        <v>3</v>
      </c>
      <c r="X92" s="32">
        <f t="shared" si="24"/>
        <v>1</v>
      </c>
      <c r="Y92" s="32">
        <f t="shared" si="24"/>
        <v>10</v>
      </c>
      <c r="Z92" s="32">
        <f t="shared" si="24"/>
        <v>17</v>
      </c>
      <c r="AA92" s="32">
        <f t="shared" si="24"/>
        <v>0</v>
      </c>
      <c r="AB92" s="32">
        <f t="shared" si="24"/>
        <v>0</v>
      </c>
      <c r="AC92" s="32">
        <f t="shared" si="24"/>
        <v>0</v>
      </c>
      <c r="AD92" s="32">
        <f t="shared" si="24"/>
        <v>745</v>
      </c>
    </row>
    <row r="93" spans="1:30" s="19" customFormat="1" ht="15.75" customHeight="1" x14ac:dyDescent="0.15">
      <c r="B93" s="75"/>
      <c r="C93" s="75"/>
      <c r="D93" s="55"/>
      <c r="E93" s="20" t="s">
        <v>26</v>
      </c>
      <c r="G93" s="48">
        <f t="shared" ref="G93:AD93" si="26">SUMIF($E95:$E113,"*女*",G95:G113)</f>
        <v>494</v>
      </c>
      <c r="H93" s="32">
        <f t="shared" si="26"/>
        <v>161</v>
      </c>
      <c r="I93" s="32">
        <f t="shared" si="26"/>
        <v>199</v>
      </c>
      <c r="J93" s="32">
        <f t="shared" si="26"/>
        <v>46</v>
      </c>
      <c r="K93" s="32">
        <f t="shared" si="26"/>
        <v>4</v>
      </c>
      <c r="L93" s="32">
        <f t="shared" si="26"/>
        <v>1</v>
      </c>
      <c r="M93" s="32">
        <f t="shared" si="26"/>
        <v>0</v>
      </c>
      <c r="N93" s="32">
        <f t="shared" ref="N93" si="27">SUMIF($E95:$E113,"*女*",N95:N113)</f>
        <v>0</v>
      </c>
      <c r="O93" s="32">
        <f t="shared" si="26"/>
        <v>0</v>
      </c>
      <c r="P93" s="32">
        <f t="shared" si="26"/>
        <v>0</v>
      </c>
      <c r="Q93" s="32">
        <f t="shared" si="26"/>
        <v>6</v>
      </c>
      <c r="R93" s="32">
        <f t="shared" si="26"/>
        <v>1</v>
      </c>
      <c r="S93" s="32">
        <f>SUMIF($E95:$E113,"*女*",S95:S113)</f>
        <v>0</v>
      </c>
      <c r="T93" s="32">
        <f>SUMIF($E95:$E113,"*女*",T95:T113)</f>
        <v>0</v>
      </c>
      <c r="U93" s="32">
        <f t="shared" si="26"/>
        <v>7</v>
      </c>
      <c r="V93" s="32">
        <f t="shared" si="26"/>
        <v>4</v>
      </c>
      <c r="W93" s="32">
        <f t="shared" si="26"/>
        <v>1</v>
      </c>
      <c r="X93" s="32">
        <f t="shared" si="26"/>
        <v>0</v>
      </c>
      <c r="Y93" s="32">
        <f t="shared" si="26"/>
        <v>3</v>
      </c>
      <c r="Z93" s="32">
        <f t="shared" si="26"/>
        <v>4</v>
      </c>
      <c r="AA93" s="32">
        <f t="shared" si="26"/>
        <v>0</v>
      </c>
      <c r="AB93" s="32">
        <f t="shared" si="26"/>
        <v>0</v>
      </c>
      <c r="AC93" s="32">
        <f t="shared" si="26"/>
        <v>0</v>
      </c>
      <c r="AD93" s="32">
        <f t="shared" si="26"/>
        <v>57</v>
      </c>
    </row>
    <row r="94" spans="1:30" s="41" customFormat="1" ht="15.75" customHeight="1" x14ac:dyDescent="0.15">
      <c r="A94" s="19"/>
      <c r="B94" s="36"/>
      <c r="C94" s="36"/>
      <c r="D94" s="37"/>
      <c r="E94" s="42"/>
      <c r="G94" s="49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</row>
    <row r="95" spans="1:30" s="21" customFormat="1" ht="15.75" customHeight="1" x14ac:dyDescent="0.15">
      <c r="B95" s="70" t="s">
        <v>55</v>
      </c>
      <c r="C95" s="70"/>
      <c r="D95" s="25"/>
      <c r="E95" s="22" t="s">
        <v>79</v>
      </c>
      <c r="G95" s="49">
        <f t="shared" ref="G95:G109" si="28">SUM(H95:AD95)</f>
        <v>869</v>
      </c>
      <c r="H95" s="35">
        <v>2</v>
      </c>
      <c r="I95" s="35">
        <v>771</v>
      </c>
      <c r="J95" s="35">
        <v>42</v>
      </c>
      <c r="K95" s="35">
        <v>5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1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48</v>
      </c>
    </row>
    <row r="96" spans="1:30" s="21" customFormat="1" ht="15.75" customHeight="1" x14ac:dyDescent="0.15">
      <c r="B96" s="70"/>
      <c r="C96" s="70"/>
      <c r="D96" s="25"/>
      <c r="E96" s="22" t="s">
        <v>26</v>
      </c>
      <c r="G96" s="49">
        <f t="shared" si="28"/>
        <v>1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1</v>
      </c>
    </row>
    <row r="97" spans="1:30" s="21" customFormat="1" ht="15.75" customHeight="1" x14ac:dyDescent="0.15">
      <c r="B97" s="76" t="s">
        <v>56</v>
      </c>
      <c r="C97" s="76"/>
      <c r="D97" s="25"/>
      <c r="E97" s="22" t="s">
        <v>25</v>
      </c>
      <c r="G97" s="49">
        <f t="shared" si="28"/>
        <v>1393</v>
      </c>
      <c r="H97" s="35">
        <v>1</v>
      </c>
      <c r="I97" s="35">
        <v>778</v>
      </c>
      <c r="J97" s="35">
        <v>163</v>
      </c>
      <c r="K97" s="35">
        <v>7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20</v>
      </c>
      <c r="R97" s="35">
        <v>4</v>
      </c>
      <c r="S97" s="35">
        <v>0</v>
      </c>
      <c r="T97" s="35">
        <v>0</v>
      </c>
      <c r="U97" s="35">
        <v>0</v>
      </c>
      <c r="V97" s="35">
        <v>2</v>
      </c>
      <c r="W97" s="35">
        <v>0</v>
      </c>
      <c r="X97" s="35">
        <v>0</v>
      </c>
      <c r="Y97" s="35">
        <v>1</v>
      </c>
      <c r="Z97" s="35">
        <v>0</v>
      </c>
      <c r="AA97" s="35">
        <v>0</v>
      </c>
      <c r="AB97" s="35">
        <v>0</v>
      </c>
      <c r="AC97" s="35">
        <v>0</v>
      </c>
      <c r="AD97" s="35">
        <v>417</v>
      </c>
    </row>
    <row r="98" spans="1:30" s="21" customFormat="1" ht="15.75" customHeight="1" x14ac:dyDescent="0.15">
      <c r="B98" s="76"/>
      <c r="C98" s="76"/>
      <c r="D98" s="25"/>
      <c r="E98" s="22" t="s">
        <v>26</v>
      </c>
      <c r="G98" s="49">
        <f t="shared" si="28"/>
        <v>2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2</v>
      </c>
    </row>
    <row r="99" spans="1:30" s="21" customFormat="1" ht="15.75" customHeight="1" x14ac:dyDescent="0.15">
      <c r="B99" s="76" t="s">
        <v>56</v>
      </c>
      <c r="C99" s="77" t="s">
        <v>42</v>
      </c>
      <c r="D99" s="25"/>
      <c r="E99" s="22" t="s">
        <v>25</v>
      </c>
      <c r="G99" s="49">
        <f t="shared" si="28"/>
        <v>70</v>
      </c>
      <c r="H99" s="35">
        <v>29</v>
      </c>
      <c r="I99" s="35">
        <v>1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3</v>
      </c>
      <c r="X99" s="35">
        <v>1</v>
      </c>
      <c r="Y99" s="35">
        <v>8</v>
      </c>
      <c r="Z99" s="35">
        <v>17</v>
      </c>
      <c r="AA99" s="35">
        <v>0</v>
      </c>
      <c r="AB99" s="35">
        <v>0</v>
      </c>
      <c r="AC99" s="35">
        <v>0</v>
      </c>
      <c r="AD99" s="35">
        <v>11</v>
      </c>
    </row>
    <row r="100" spans="1:30" s="21" customFormat="1" ht="15.75" customHeight="1" x14ac:dyDescent="0.15">
      <c r="B100" s="76"/>
      <c r="C100" s="77"/>
      <c r="D100" s="25"/>
      <c r="E100" s="22" t="s">
        <v>26</v>
      </c>
      <c r="G100" s="49">
        <f t="shared" si="28"/>
        <v>15</v>
      </c>
      <c r="H100" s="35">
        <v>3</v>
      </c>
      <c r="I100" s="35">
        <v>0</v>
      </c>
      <c r="J100" s="35">
        <v>0</v>
      </c>
      <c r="K100" s="35">
        <v>0</v>
      </c>
      <c r="L100" s="35">
        <v>0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1</v>
      </c>
      <c r="X100" s="35">
        <v>0</v>
      </c>
      <c r="Y100" s="35">
        <v>3</v>
      </c>
      <c r="Z100" s="35">
        <v>4</v>
      </c>
      <c r="AA100" s="35">
        <v>0</v>
      </c>
      <c r="AB100" s="35">
        <v>0</v>
      </c>
      <c r="AC100" s="35">
        <v>0</v>
      </c>
      <c r="AD100" s="35">
        <v>4</v>
      </c>
    </row>
    <row r="101" spans="1:30" s="21" customFormat="1" ht="15.75" customHeight="1" x14ac:dyDescent="0.15">
      <c r="B101" s="70" t="s">
        <v>95</v>
      </c>
      <c r="C101" s="70"/>
      <c r="D101" s="25"/>
      <c r="E101" s="22" t="s">
        <v>77</v>
      </c>
      <c r="G101" s="49">
        <f t="shared" si="28"/>
        <v>1019</v>
      </c>
      <c r="H101" s="35">
        <v>7</v>
      </c>
      <c r="I101" s="35">
        <v>844</v>
      </c>
      <c r="J101" s="35">
        <v>58</v>
      </c>
      <c r="K101" s="35">
        <v>7</v>
      </c>
      <c r="L101" s="35">
        <v>0</v>
      </c>
      <c r="M101" s="35">
        <v>0</v>
      </c>
      <c r="N101" s="35">
        <v>0</v>
      </c>
      <c r="O101" s="35">
        <v>0</v>
      </c>
      <c r="P101" s="35">
        <v>0</v>
      </c>
      <c r="Q101" s="35">
        <v>2</v>
      </c>
      <c r="R101" s="35">
        <v>80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21</v>
      </c>
    </row>
    <row r="102" spans="1:30" s="21" customFormat="1" ht="15.75" customHeight="1" x14ac:dyDescent="0.15">
      <c r="B102" s="70" t="s">
        <v>57</v>
      </c>
      <c r="C102" s="70"/>
      <c r="D102" s="25"/>
      <c r="E102" s="22" t="s">
        <v>25</v>
      </c>
      <c r="G102" s="49">
        <f t="shared" si="28"/>
        <v>651</v>
      </c>
      <c r="H102" s="35">
        <v>473</v>
      </c>
      <c r="I102" s="35">
        <v>1</v>
      </c>
      <c r="J102" s="35">
        <v>1</v>
      </c>
      <c r="K102" s="35">
        <v>0</v>
      </c>
      <c r="L102" s="35">
        <v>21</v>
      </c>
      <c r="M102" s="35">
        <v>0</v>
      </c>
      <c r="N102" s="35">
        <v>0</v>
      </c>
      <c r="O102" s="35">
        <v>0</v>
      </c>
      <c r="P102" s="35">
        <v>0</v>
      </c>
      <c r="Q102" s="35">
        <v>8</v>
      </c>
      <c r="R102" s="35">
        <v>0</v>
      </c>
      <c r="S102" s="35">
        <v>8</v>
      </c>
      <c r="T102" s="35">
        <v>0</v>
      </c>
      <c r="U102" s="35">
        <v>114</v>
      </c>
      <c r="V102" s="35">
        <v>2</v>
      </c>
      <c r="W102" s="35">
        <v>0</v>
      </c>
      <c r="X102" s="35">
        <v>0</v>
      </c>
      <c r="Y102" s="35">
        <v>1</v>
      </c>
      <c r="Z102" s="35">
        <v>0</v>
      </c>
      <c r="AA102" s="35">
        <v>0</v>
      </c>
      <c r="AB102" s="35">
        <v>0</v>
      </c>
      <c r="AC102" s="35">
        <v>0</v>
      </c>
      <c r="AD102" s="35">
        <v>22</v>
      </c>
    </row>
    <row r="103" spans="1:30" s="21" customFormat="1" ht="15.75" customHeight="1" x14ac:dyDescent="0.15">
      <c r="B103" s="70"/>
      <c r="C103" s="70"/>
      <c r="D103" s="25"/>
      <c r="E103" s="22" t="s">
        <v>26</v>
      </c>
      <c r="G103" s="49">
        <f t="shared" si="28"/>
        <v>151</v>
      </c>
      <c r="H103" s="35">
        <v>44</v>
      </c>
      <c r="I103" s="35">
        <v>93</v>
      </c>
      <c r="J103" s="35">
        <v>0</v>
      </c>
      <c r="K103" s="35">
        <v>0</v>
      </c>
      <c r="L103" s="35">
        <v>1</v>
      </c>
      <c r="M103" s="35">
        <v>0</v>
      </c>
      <c r="N103" s="35">
        <v>0</v>
      </c>
      <c r="O103" s="35">
        <v>0</v>
      </c>
      <c r="P103" s="35">
        <v>0</v>
      </c>
      <c r="Q103" s="35">
        <v>6</v>
      </c>
      <c r="R103" s="35">
        <v>1</v>
      </c>
      <c r="S103" s="35">
        <v>0</v>
      </c>
      <c r="T103" s="35">
        <v>0</v>
      </c>
      <c r="U103" s="35">
        <v>1</v>
      </c>
      <c r="V103" s="35">
        <v>2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3</v>
      </c>
    </row>
    <row r="104" spans="1:30" s="21" customFormat="1" ht="15" customHeight="1" x14ac:dyDescent="0.15">
      <c r="B104" s="23" t="s">
        <v>58</v>
      </c>
      <c r="C104" s="34" t="s">
        <v>38</v>
      </c>
      <c r="D104" s="25"/>
      <c r="E104" s="22" t="s">
        <v>77</v>
      </c>
      <c r="G104" s="49">
        <f t="shared" si="28"/>
        <v>455</v>
      </c>
      <c r="H104" s="35">
        <v>437</v>
      </c>
      <c r="I104" s="35">
        <v>0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18</v>
      </c>
    </row>
    <row r="105" spans="1:30" s="21" customFormat="1" ht="15.75" customHeight="1" x14ac:dyDescent="0.15">
      <c r="B105" s="70" t="s">
        <v>59</v>
      </c>
      <c r="C105" s="70"/>
      <c r="D105" s="25"/>
      <c r="E105" s="22" t="s">
        <v>78</v>
      </c>
      <c r="G105" s="49">
        <f t="shared" si="28"/>
        <v>277</v>
      </c>
      <c r="H105" s="35">
        <v>108</v>
      </c>
      <c r="I105" s="35">
        <v>105</v>
      </c>
      <c r="J105" s="35">
        <v>46</v>
      </c>
      <c r="K105" s="35">
        <v>4</v>
      </c>
      <c r="L105" s="35">
        <v>0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6</v>
      </c>
      <c r="V105" s="35">
        <v>2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6</v>
      </c>
    </row>
    <row r="106" spans="1:30" s="22" customFormat="1" ht="15.75" customHeight="1" x14ac:dyDescent="0.15">
      <c r="A106" s="21"/>
      <c r="B106" s="76" t="s">
        <v>109</v>
      </c>
      <c r="C106" s="77" t="s">
        <v>110</v>
      </c>
      <c r="D106" s="25"/>
      <c r="E106" s="22" t="s">
        <v>25</v>
      </c>
      <c r="F106" s="21"/>
      <c r="G106" s="49">
        <f t="shared" si="28"/>
        <v>154</v>
      </c>
      <c r="H106" s="35">
        <v>0</v>
      </c>
      <c r="I106" s="35">
        <v>48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103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3</v>
      </c>
    </row>
    <row r="107" spans="1:30" s="22" customFormat="1" ht="15.75" customHeight="1" x14ac:dyDescent="0.15">
      <c r="A107" s="21"/>
      <c r="B107" s="76"/>
      <c r="C107" s="77"/>
      <c r="D107" s="25"/>
      <c r="E107" s="22" t="s">
        <v>26</v>
      </c>
      <c r="F107" s="21"/>
      <c r="G107" s="49">
        <f t="shared" si="28"/>
        <v>1</v>
      </c>
      <c r="H107" s="35">
        <v>0</v>
      </c>
      <c r="I107" s="35">
        <v>0</v>
      </c>
      <c r="J107" s="35">
        <v>0</v>
      </c>
      <c r="K107" s="35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1</v>
      </c>
    </row>
    <row r="108" spans="1:30" s="21" customFormat="1" ht="15.75" customHeight="1" x14ac:dyDescent="0.15">
      <c r="B108" s="70" t="s">
        <v>60</v>
      </c>
      <c r="C108" s="70"/>
      <c r="D108" s="25"/>
      <c r="E108" s="22" t="s">
        <v>25</v>
      </c>
      <c r="G108" s="49">
        <f t="shared" si="28"/>
        <v>102</v>
      </c>
      <c r="H108" s="35">
        <v>37</v>
      </c>
      <c r="I108" s="35">
        <v>1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64</v>
      </c>
    </row>
    <row r="109" spans="1:30" s="21" customFormat="1" ht="15.75" customHeight="1" x14ac:dyDescent="0.15">
      <c r="B109" s="70"/>
      <c r="C109" s="70"/>
      <c r="D109" s="25"/>
      <c r="E109" s="22" t="s">
        <v>26</v>
      </c>
      <c r="G109" s="49">
        <f t="shared" si="28"/>
        <v>12</v>
      </c>
      <c r="H109" s="35">
        <v>1</v>
      </c>
      <c r="I109" s="35">
        <v>1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10</v>
      </c>
    </row>
    <row r="110" spans="1:30" s="21" customFormat="1" ht="15.75" customHeight="1" x14ac:dyDescent="0.15">
      <c r="B110" s="70" t="s">
        <v>61</v>
      </c>
      <c r="C110" s="70"/>
      <c r="D110" s="25"/>
      <c r="E110" s="22" t="s">
        <v>25</v>
      </c>
      <c r="G110" s="49">
        <f t="shared" ref="G110" si="29">SUM(H110:AD110)</f>
        <v>236</v>
      </c>
      <c r="H110" s="35">
        <v>117</v>
      </c>
      <c r="I110" s="35">
        <v>0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119</v>
      </c>
    </row>
    <row r="111" spans="1:30" s="21" customFormat="1" ht="15.75" customHeight="1" x14ac:dyDescent="0.15">
      <c r="B111" s="70"/>
      <c r="C111" s="70"/>
      <c r="D111" s="25"/>
      <c r="E111" s="22" t="s">
        <v>26</v>
      </c>
      <c r="G111" s="49">
        <f>SUM(H111:AD111)</f>
        <v>30</v>
      </c>
      <c r="H111" s="35">
        <v>4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26</v>
      </c>
    </row>
    <row r="112" spans="1:30" s="21" customFormat="1" ht="15.75" customHeight="1" x14ac:dyDescent="0.15">
      <c r="B112" s="70" t="s">
        <v>62</v>
      </c>
      <c r="C112" s="70"/>
      <c r="D112" s="25"/>
      <c r="E112" s="22" t="s">
        <v>25</v>
      </c>
      <c r="G112" s="49">
        <f>SUM(H112:AD112)</f>
        <v>58</v>
      </c>
      <c r="H112" s="35">
        <v>36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22</v>
      </c>
    </row>
    <row r="113" spans="1:30" s="21" customFormat="1" ht="15.75" customHeight="1" x14ac:dyDescent="0.15">
      <c r="B113" s="70"/>
      <c r="C113" s="70"/>
      <c r="D113" s="25"/>
      <c r="E113" s="22" t="s">
        <v>26</v>
      </c>
      <c r="G113" s="49">
        <f>SUM(H113:AD113)</f>
        <v>5</v>
      </c>
      <c r="H113" s="35">
        <v>1</v>
      </c>
      <c r="I113" s="35">
        <v>0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4</v>
      </c>
    </row>
    <row r="114" spans="1:30" s="41" customFormat="1" ht="15.75" customHeight="1" x14ac:dyDescent="0.15">
      <c r="A114" s="21"/>
      <c r="B114" s="43"/>
      <c r="C114" s="43"/>
      <c r="D114" s="37"/>
      <c r="E114" s="42"/>
      <c r="G114" s="49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</row>
    <row r="115" spans="1:30" s="19" customFormat="1" ht="15.75" customHeight="1" x14ac:dyDescent="0.15">
      <c r="B115" s="75" t="s">
        <v>63</v>
      </c>
      <c r="C115" s="75"/>
      <c r="D115" s="55"/>
      <c r="E115" s="20" t="s">
        <v>25</v>
      </c>
      <c r="G115" s="48">
        <f t="shared" ref="G115:AD115" si="30">SUMIF($E118:$E132,"*男*",G118:G132)</f>
        <v>3259</v>
      </c>
      <c r="H115" s="32">
        <f t="shared" si="30"/>
        <v>1248</v>
      </c>
      <c r="I115" s="32">
        <f t="shared" si="30"/>
        <v>1032</v>
      </c>
      <c r="J115" s="32">
        <f t="shared" si="30"/>
        <v>28</v>
      </c>
      <c r="K115" s="32">
        <f t="shared" si="30"/>
        <v>1</v>
      </c>
      <c r="L115" s="32">
        <f t="shared" si="30"/>
        <v>2</v>
      </c>
      <c r="M115" s="32">
        <f t="shared" si="30"/>
        <v>0</v>
      </c>
      <c r="N115" s="32">
        <f t="shared" ref="N115" si="31">SUMIF($E118:$E132,"*男*",N118:N132)</f>
        <v>0</v>
      </c>
      <c r="O115" s="32">
        <f t="shared" si="30"/>
        <v>0</v>
      </c>
      <c r="P115" s="32">
        <f t="shared" si="30"/>
        <v>0</v>
      </c>
      <c r="Q115" s="32">
        <f t="shared" si="30"/>
        <v>445</v>
      </c>
      <c r="R115" s="32">
        <f t="shared" si="30"/>
        <v>3</v>
      </c>
      <c r="S115" s="32">
        <f t="shared" ref="S115:T115" si="32">SUMIF($E118:$E132,"*男*",S118:S132)</f>
        <v>3</v>
      </c>
      <c r="T115" s="32">
        <f t="shared" si="32"/>
        <v>0</v>
      </c>
      <c r="U115" s="32">
        <f t="shared" si="30"/>
        <v>282</v>
      </c>
      <c r="V115" s="32">
        <f t="shared" si="30"/>
        <v>0</v>
      </c>
      <c r="W115" s="32">
        <f t="shared" si="30"/>
        <v>0</v>
      </c>
      <c r="X115" s="32">
        <f t="shared" si="30"/>
        <v>0</v>
      </c>
      <c r="Y115" s="32">
        <f t="shared" si="30"/>
        <v>0</v>
      </c>
      <c r="Z115" s="32">
        <f t="shared" si="30"/>
        <v>0</v>
      </c>
      <c r="AA115" s="32">
        <f t="shared" si="30"/>
        <v>0</v>
      </c>
      <c r="AB115" s="32">
        <f t="shared" si="30"/>
        <v>0</v>
      </c>
      <c r="AC115" s="32">
        <f t="shared" si="30"/>
        <v>0</v>
      </c>
      <c r="AD115" s="32">
        <f t="shared" si="30"/>
        <v>215</v>
      </c>
    </row>
    <row r="116" spans="1:30" s="19" customFormat="1" ht="15.75" customHeight="1" x14ac:dyDescent="0.15">
      <c r="B116" s="75"/>
      <c r="C116" s="75"/>
      <c r="D116" s="55"/>
      <c r="E116" s="20" t="s">
        <v>26</v>
      </c>
      <c r="G116" s="48">
        <f>SUMIF($E118:$E132,"*女*",G118:G132)</f>
        <v>462</v>
      </c>
      <c r="H116" s="32">
        <f>SUMIF($E118:$E132,"*女*",H118:H132)</f>
        <v>267</v>
      </c>
      <c r="I116" s="32">
        <f t="shared" ref="I116:AD116" si="33">SUMIF($E118:$E132,"*女*",I118:I132)</f>
        <v>111</v>
      </c>
      <c r="J116" s="32">
        <f t="shared" si="33"/>
        <v>0</v>
      </c>
      <c r="K116" s="32">
        <f t="shared" si="33"/>
        <v>0</v>
      </c>
      <c r="L116" s="32">
        <f t="shared" si="33"/>
        <v>0</v>
      </c>
      <c r="M116" s="32">
        <f t="shared" si="33"/>
        <v>0</v>
      </c>
      <c r="N116" s="32">
        <f t="shared" ref="N116" si="34">SUMIF($E118:$E132,"*女*",N118:N132)</f>
        <v>28</v>
      </c>
      <c r="O116" s="32">
        <f t="shared" si="33"/>
        <v>0</v>
      </c>
      <c r="P116" s="32">
        <f t="shared" si="33"/>
        <v>0</v>
      </c>
      <c r="Q116" s="32">
        <f t="shared" si="33"/>
        <v>12</v>
      </c>
      <c r="R116" s="32">
        <f t="shared" si="33"/>
        <v>3</v>
      </c>
      <c r="S116" s="32">
        <f t="shared" ref="S116:T116" si="35">SUMIF($E118:$E132,"*女*",S118:S132)</f>
        <v>0</v>
      </c>
      <c r="T116" s="32">
        <f t="shared" si="35"/>
        <v>0</v>
      </c>
      <c r="U116" s="32">
        <f t="shared" si="33"/>
        <v>12</v>
      </c>
      <c r="V116" s="32">
        <f t="shared" si="33"/>
        <v>1</v>
      </c>
      <c r="W116" s="32">
        <f t="shared" si="33"/>
        <v>0</v>
      </c>
      <c r="X116" s="32">
        <f t="shared" si="33"/>
        <v>0</v>
      </c>
      <c r="Y116" s="32">
        <f t="shared" si="33"/>
        <v>1</v>
      </c>
      <c r="Z116" s="32">
        <f t="shared" si="33"/>
        <v>0</v>
      </c>
      <c r="AA116" s="32">
        <f t="shared" si="33"/>
        <v>0</v>
      </c>
      <c r="AB116" s="32">
        <f t="shared" si="33"/>
        <v>0</v>
      </c>
      <c r="AC116" s="32">
        <f t="shared" si="33"/>
        <v>0</v>
      </c>
      <c r="AD116" s="32">
        <f t="shared" si="33"/>
        <v>27</v>
      </c>
    </row>
    <row r="117" spans="1:30" s="41" customFormat="1" ht="15.75" customHeight="1" x14ac:dyDescent="0.15">
      <c r="A117" s="19"/>
      <c r="B117" s="36"/>
      <c r="C117" s="36"/>
      <c r="D117" s="37"/>
      <c r="E117" s="42"/>
      <c r="G117" s="49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</row>
    <row r="118" spans="1:30" s="21" customFormat="1" ht="15.75" customHeight="1" x14ac:dyDescent="0.15">
      <c r="B118" s="70" t="s">
        <v>82</v>
      </c>
      <c r="C118" s="70"/>
      <c r="D118" s="25"/>
      <c r="E118" s="22" t="s">
        <v>77</v>
      </c>
      <c r="G118" s="49">
        <f t="shared" ref="G118:G132" si="36">SUM(H118:AD118)</f>
        <v>234</v>
      </c>
      <c r="H118" s="35">
        <v>0</v>
      </c>
      <c r="I118" s="35">
        <v>232</v>
      </c>
      <c r="J118" s="35">
        <v>0</v>
      </c>
      <c r="K118" s="35">
        <v>0</v>
      </c>
      <c r="L118" s="35">
        <v>0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2</v>
      </c>
    </row>
    <row r="119" spans="1:30" s="21" customFormat="1" ht="15.75" customHeight="1" x14ac:dyDescent="0.15">
      <c r="B119" s="70" t="s">
        <v>83</v>
      </c>
      <c r="C119" s="70"/>
      <c r="D119" s="25"/>
      <c r="E119" s="22" t="s">
        <v>25</v>
      </c>
      <c r="G119" s="49">
        <f t="shared" si="36"/>
        <v>305</v>
      </c>
      <c r="H119" s="35">
        <v>0</v>
      </c>
      <c r="I119" s="35">
        <v>291</v>
      </c>
      <c r="J119" s="35">
        <v>0</v>
      </c>
      <c r="K119" s="35">
        <v>0</v>
      </c>
      <c r="L119" s="35">
        <v>0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14</v>
      </c>
    </row>
    <row r="120" spans="1:30" s="21" customFormat="1" ht="15.75" customHeight="1" x14ac:dyDescent="0.15">
      <c r="B120" s="70"/>
      <c r="C120" s="70"/>
      <c r="D120" s="25"/>
      <c r="E120" s="22" t="s">
        <v>26</v>
      </c>
      <c r="G120" s="49">
        <f t="shared" si="36"/>
        <v>2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2</v>
      </c>
    </row>
    <row r="121" spans="1:30" s="21" customFormat="1" ht="15.75" customHeight="1" x14ac:dyDescent="0.15">
      <c r="B121" s="51" t="s">
        <v>87</v>
      </c>
      <c r="C121" s="33" t="s">
        <v>88</v>
      </c>
      <c r="D121" s="25"/>
      <c r="E121" s="22" t="s">
        <v>77</v>
      </c>
      <c r="G121" s="49">
        <f t="shared" si="36"/>
        <v>847</v>
      </c>
      <c r="H121" s="35">
        <v>592</v>
      </c>
      <c r="I121" s="35">
        <v>0</v>
      </c>
      <c r="J121" s="35">
        <v>0</v>
      </c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3</v>
      </c>
      <c r="T121" s="35">
        <v>0</v>
      </c>
      <c r="U121" s="35">
        <v>218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34</v>
      </c>
    </row>
    <row r="122" spans="1:30" s="21" customFormat="1" ht="15.75" customHeight="1" x14ac:dyDescent="0.15">
      <c r="B122" s="70" t="s">
        <v>112</v>
      </c>
      <c r="C122" s="70"/>
      <c r="D122" s="25"/>
      <c r="E122" s="22" t="s">
        <v>25</v>
      </c>
      <c r="G122" s="49">
        <f t="shared" si="36"/>
        <v>474</v>
      </c>
      <c r="H122" s="35">
        <v>2</v>
      </c>
      <c r="I122" s="35">
        <v>0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423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49</v>
      </c>
    </row>
    <row r="123" spans="1:30" s="21" customFormat="1" ht="15.75" customHeight="1" x14ac:dyDescent="0.15">
      <c r="B123" s="70"/>
      <c r="C123" s="70"/>
      <c r="D123" s="25"/>
      <c r="E123" s="22" t="s">
        <v>26</v>
      </c>
      <c r="G123" s="49">
        <f t="shared" si="36"/>
        <v>8</v>
      </c>
      <c r="H123" s="35">
        <v>0</v>
      </c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8</v>
      </c>
    </row>
    <row r="124" spans="1:30" s="21" customFormat="1" ht="15.75" customHeight="1" x14ac:dyDescent="0.15">
      <c r="B124" s="70" t="s">
        <v>96</v>
      </c>
      <c r="C124" s="70"/>
      <c r="D124" s="25"/>
      <c r="E124" s="22" t="s">
        <v>25</v>
      </c>
      <c r="G124" s="49">
        <f t="shared" si="36"/>
        <v>777</v>
      </c>
      <c r="H124" s="35">
        <v>179</v>
      </c>
      <c r="I124" s="35">
        <v>493</v>
      </c>
      <c r="J124" s="35">
        <v>28</v>
      </c>
      <c r="K124" s="35">
        <v>1</v>
      </c>
      <c r="L124" s="35">
        <v>2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3</v>
      </c>
      <c r="S124" s="35">
        <v>0</v>
      </c>
      <c r="T124" s="35">
        <v>0</v>
      </c>
      <c r="U124" s="35">
        <v>1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70</v>
      </c>
    </row>
    <row r="125" spans="1:30" s="21" customFormat="1" ht="15.75" customHeight="1" x14ac:dyDescent="0.15">
      <c r="B125" s="70"/>
      <c r="C125" s="70"/>
      <c r="D125" s="25"/>
      <c r="E125" s="22" t="s">
        <v>26</v>
      </c>
      <c r="G125" s="49">
        <f t="shared" si="36"/>
        <v>2</v>
      </c>
      <c r="H125" s="35">
        <v>0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2</v>
      </c>
    </row>
    <row r="126" spans="1:30" s="21" customFormat="1" ht="15.75" customHeight="1" x14ac:dyDescent="0.15">
      <c r="B126" s="70" t="s">
        <v>118</v>
      </c>
      <c r="C126" s="70"/>
      <c r="D126" s="25"/>
      <c r="E126" s="22" t="s">
        <v>25</v>
      </c>
      <c r="G126" s="49">
        <f t="shared" si="36"/>
        <v>354</v>
      </c>
      <c r="H126" s="35">
        <v>288</v>
      </c>
      <c r="I126" s="35">
        <v>16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22</v>
      </c>
      <c r="R126" s="35">
        <v>0</v>
      </c>
      <c r="S126" s="35">
        <v>0</v>
      </c>
      <c r="T126" s="35">
        <v>0</v>
      </c>
      <c r="U126" s="35">
        <v>2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26</v>
      </c>
    </row>
    <row r="127" spans="1:30" s="21" customFormat="1" ht="15.75" customHeight="1" x14ac:dyDescent="0.15">
      <c r="B127" s="70"/>
      <c r="C127" s="70"/>
      <c r="D127" s="25"/>
      <c r="E127" s="22" t="s">
        <v>26</v>
      </c>
      <c r="G127" s="49">
        <f t="shared" si="36"/>
        <v>3</v>
      </c>
      <c r="H127" s="35">
        <v>0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3</v>
      </c>
    </row>
    <row r="128" spans="1:30" s="21" customFormat="1" ht="15.75" customHeight="1" x14ac:dyDescent="0.15">
      <c r="B128" s="70" t="s">
        <v>64</v>
      </c>
      <c r="C128" s="70"/>
      <c r="D128" s="25"/>
      <c r="E128" s="22" t="s">
        <v>78</v>
      </c>
      <c r="G128" s="49">
        <f t="shared" si="36"/>
        <v>206</v>
      </c>
      <c r="H128" s="35">
        <v>71</v>
      </c>
      <c r="I128" s="35">
        <v>110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0</v>
      </c>
      <c r="P128" s="35">
        <v>0</v>
      </c>
      <c r="Q128" s="35">
        <v>12</v>
      </c>
      <c r="R128" s="35">
        <v>3</v>
      </c>
      <c r="S128" s="35">
        <v>0</v>
      </c>
      <c r="T128" s="35">
        <v>0</v>
      </c>
      <c r="U128" s="35">
        <v>6</v>
      </c>
      <c r="V128" s="35">
        <v>1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3</v>
      </c>
    </row>
    <row r="129" spans="1:30" s="21" customFormat="1" ht="15.75" customHeight="1" x14ac:dyDescent="0.15">
      <c r="B129" s="70" t="s">
        <v>65</v>
      </c>
      <c r="C129" s="78" t="s">
        <v>38</v>
      </c>
      <c r="D129" s="25"/>
      <c r="E129" s="22" t="s">
        <v>25</v>
      </c>
      <c r="G129" s="49">
        <f>SUM(H129:AD129)</f>
        <v>223</v>
      </c>
      <c r="H129" s="35">
        <v>161</v>
      </c>
      <c r="I129" s="35">
        <v>0</v>
      </c>
      <c r="J129" s="35">
        <v>0</v>
      </c>
      <c r="K129" s="35">
        <v>0</v>
      </c>
      <c r="L129" s="35">
        <v>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61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1</v>
      </c>
    </row>
    <row r="130" spans="1:30" s="21" customFormat="1" ht="15.75" customHeight="1" x14ac:dyDescent="0.15">
      <c r="B130" s="70"/>
      <c r="C130" s="78"/>
      <c r="D130" s="25"/>
      <c r="E130" s="22" t="s">
        <v>26</v>
      </c>
      <c r="G130" s="49">
        <f>SUM(H130:AD130)</f>
        <v>235</v>
      </c>
      <c r="H130" s="35">
        <v>195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28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6</v>
      </c>
      <c r="V130" s="35">
        <v>0</v>
      </c>
      <c r="W130" s="35">
        <v>0</v>
      </c>
      <c r="X130" s="35">
        <v>0</v>
      </c>
      <c r="Y130" s="35">
        <v>1</v>
      </c>
      <c r="Z130" s="35">
        <v>0</v>
      </c>
      <c r="AA130" s="35">
        <v>0</v>
      </c>
      <c r="AB130" s="35">
        <v>0</v>
      </c>
      <c r="AC130" s="35">
        <v>0</v>
      </c>
      <c r="AD130" s="35">
        <v>5</v>
      </c>
    </row>
    <row r="131" spans="1:30" s="21" customFormat="1" ht="15.75" customHeight="1" x14ac:dyDescent="0.15">
      <c r="B131" s="76" t="s">
        <v>66</v>
      </c>
      <c r="C131" s="76"/>
      <c r="D131" s="25"/>
      <c r="E131" s="22" t="s">
        <v>25</v>
      </c>
      <c r="G131" s="49">
        <f t="shared" si="36"/>
        <v>45</v>
      </c>
      <c r="H131" s="35">
        <v>26</v>
      </c>
      <c r="I131" s="35">
        <v>0</v>
      </c>
      <c r="J131" s="35">
        <v>0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19</v>
      </c>
    </row>
    <row r="132" spans="1:30" s="21" customFormat="1" ht="15.75" customHeight="1" x14ac:dyDescent="0.15">
      <c r="B132" s="76"/>
      <c r="C132" s="76"/>
      <c r="D132" s="25"/>
      <c r="E132" s="22" t="s">
        <v>26</v>
      </c>
      <c r="G132" s="49">
        <f t="shared" si="36"/>
        <v>6</v>
      </c>
      <c r="H132" s="35">
        <v>1</v>
      </c>
      <c r="I132" s="35">
        <v>1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4</v>
      </c>
    </row>
    <row r="133" spans="1:30" s="41" customFormat="1" ht="15.75" customHeight="1" x14ac:dyDescent="0.15">
      <c r="A133" s="21"/>
      <c r="B133" s="37"/>
      <c r="C133" s="37"/>
      <c r="D133" s="37"/>
      <c r="E133" s="42"/>
      <c r="G133" s="49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</row>
    <row r="134" spans="1:30" s="19" customFormat="1" ht="15.75" customHeight="1" x14ac:dyDescent="0.15">
      <c r="B134" s="75" t="s">
        <v>67</v>
      </c>
      <c r="C134" s="75"/>
      <c r="D134" s="55"/>
      <c r="E134" s="20" t="s">
        <v>25</v>
      </c>
      <c r="G134" s="48">
        <f>SUMIF($E137:$E143,"*男*",G137:G143)</f>
        <v>1646</v>
      </c>
      <c r="H134" s="32">
        <f t="shared" ref="H134:AD134" si="37">SUMIF($E137:$E143,"*男*",H137:H143)</f>
        <v>406</v>
      </c>
      <c r="I134" s="32">
        <f t="shared" si="37"/>
        <v>593</v>
      </c>
      <c r="J134" s="32">
        <f t="shared" si="37"/>
        <v>10</v>
      </c>
      <c r="K134" s="32">
        <f t="shared" si="37"/>
        <v>1</v>
      </c>
      <c r="L134" s="32">
        <f t="shared" si="37"/>
        <v>4</v>
      </c>
      <c r="M134" s="32">
        <f t="shared" si="37"/>
        <v>0</v>
      </c>
      <c r="N134" s="32">
        <f t="shared" si="37"/>
        <v>0</v>
      </c>
      <c r="O134" s="32">
        <f t="shared" si="37"/>
        <v>0</v>
      </c>
      <c r="P134" s="32">
        <f t="shared" si="37"/>
        <v>0</v>
      </c>
      <c r="Q134" s="32">
        <f t="shared" si="37"/>
        <v>8</v>
      </c>
      <c r="R134" s="32">
        <f t="shared" si="37"/>
        <v>390</v>
      </c>
      <c r="S134" s="32">
        <f t="shared" si="37"/>
        <v>1</v>
      </c>
      <c r="T134" s="32">
        <f t="shared" si="37"/>
        <v>0</v>
      </c>
      <c r="U134" s="32">
        <f t="shared" si="37"/>
        <v>143</v>
      </c>
      <c r="V134" s="32">
        <f t="shared" si="37"/>
        <v>0</v>
      </c>
      <c r="W134" s="32">
        <f t="shared" si="37"/>
        <v>0</v>
      </c>
      <c r="X134" s="32">
        <f t="shared" si="37"/>
        <v>0</v>
      </c>
      <c r="Y134" s="32">
        <f t="shared" si="37"/>
        <v>1</v>
      </c>
      <c r="Z134" s="32">
        <f t="shared" si="37"/>
        <v>1</v>
      </c>
      <c r="AA134" s="32">
        <f t="shared" si="37"/>
        <v>0</v>
      </c>
      <c r="AB134" s="32">
        <f t="shared" si="37"/>
        <v>0</v>
      </c>
      <c r="AC134" s="32">
        <f t="shared" si="37"/>
        <v>0</v>
      </c>
      <c r="AD134" s="32">
        <f t="shared" si="37"/>
        <v>88</v>
      </c>
    </row>
    <row r="135" spans="1:30" s="19" customFormat="1" ht="15.75" customHeight="1" x14ac:dyDescent="0.15">
      <c r="B135" s="75"/>
      <c r="C135" s="75"/>
      <c r="D135" s="55"/>
      <c r="E135" s="20" t="s">
        <v>26</v>
      </c>
      <c r="G135" s="48">
        <f>SUMIF($E137:$E143,"*女*",G137:G143)</f>
        <v>57</v>
      </c>
      <c r="H135" s="32">
        <f t="shared" ref="H135:AD135" si="38">SUMIF($E137:$E143,"*女*",H137:H143)</f>
        <v>25</v>
      </c>
      <c r="I135" s="32">
        <f t="shared" si="38"/>
        <v>26</v>
      </c>
      <c r="J135" s="32">
        <f t="shared" si="38"/>
        <v>0</v>
      </c>
      <c r="K135" s="32">
        <f t="shared" si="38"/>
        <v>0</v>
      </c>
      <c r="L135" s="32">
        <f t="shared" si="38"/>
        <v>0</v>
      </c>
      <c r="M135" s="32">
        <f t="shared" si="38"/>
        <v>0</v>
      </c>
      <c r="N135" s="32">
        <f t="shared" si="38"/>
        <v>0</v>
      </c>
      <c r="O135" s="32">
        <f t="shared" si="38"/>
        <v>0</v>
      </c>
      <c r="P135" s="32">
        <f t="shared" si="38"/>
        <v>0</v>
      </c>
      <c r="Q135" s="32">
        <f t="shared" si="38"/>
        <v>1</v>
      </c>
      <c r="R135" s="32">
        <f t="shared" si="38"/>
        <v>0</v>
      </c>
      <c r="S135" s="32">
        <f t="shared" si="38"/>
        <v>0</v>
      </c>
      <c r="T135" s="32">
        <f t="shared" si="38"/>
        <v>0</v>
      </c>
      <c r="U135" s="32">
        <f t="shared" si="38"/>
        <v>0</v>
      </c>
      <c r="V135" s="32">
        <f t="shared" si="38"/>
        <v>0</v>
      </c>
      <c r="W135" s="32">
        <f t="shared" si="38"/>
        <v>0</v>
      </c>
      <c r="X135" s="32">
        <f t="shared" si="38"/>
        <v>0</v>
      </c>
      <c r="Y135" s="32">
        <f t="shared" si="38"/>
        <v>0</v>
      </c>
      <c r="Z135" s="32">
        <f t="shared" si="38"/>
        <v>0</v>
      </c>
      <c r="AA135" s="32">
        <f t="shared" si="38"/>
        <v>0</v>
      </c>
      <c r="AB135" s="32">
        <f t="shared" si="38"/>
        <v>0</v>
      </c>
      <c r="AC135" s="32">
        <f t="shared" si="38"/>
        <v>0</v>
      </c>
      <c r="AD135" s="32">
        <f t="shared" si="38"/>
        <v>5</v>
      </c>
    </row>
    <row r="136" spans="1:30" s="41" customFormat="1" ht="15.75" customHeight="1" x14ac:dyDescent="0.15">
      <c r="A136" s="21"/>
      <c r="B136" s="43"/>
      <c r="C136" s="43"/>
      <c r="D136" s="37"/>
      <c r="E136" s="42"/>
      <c r="G136" s="49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</row>
    <row r="137" spans="1:30" s="21" customFormat="1" ht="15.75" customHeight="1" x14ac:dyDescent="0.15">
      <c r="B137" s="70" t="s">
        <v>113</v>
      </c>
      <c r="C137" s="70"/>
      <c r="D137" s="25"/>
      <c r="E137" s="22" t="s">
        <v>25</v>
      </c>
      <c r="G137" s="49">
        <f t="shared" ref="G137:G143" si="39">SUM(H137:AD137)</f>
        <v>428</v>
      </c>
      <c r="H137" s="35">
        <v>0</v>
      </c>
      <c r="I137" s="35">
        <v>34</v>
      </c>
      <c r="J137" s="35">
        <v>0</v>
      </c>
      <c r="K137" s="35">
        <v>0</v>
      </c>
      <c r="L137" s="35">
        <v>0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386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8</v>
      </c>
    </row>
    <row r="138" spans="1:30" s="21" customFormat="1" ht="15.75" customHeight="1" x14ac:dyDescent="0.15">
      <c r="B138" s="71"/>
      <c r="C138" s="71"/>
      <c r="D138" s="25"/>
      <c r="E138" s="22" t="s">
        <v>26</v>
      </c>
      <c r="G138" s="49">
        <f t="shared" si="39"/>
        <v>1</v>
      </c>
      <c r="H138" s="35">
        <v>0</v>
      </c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1</v>
      </c>
    </row>
    <row r="139" spans="1:30" s="21" customFormat="1" ht="15.75" customHeight="1" x14ac:dyDescent="0.15">
      <c r="B139" s="70" t="s">
        <v>68</v>
      </c>
      <c r="C139" s="70"/>
      <c r="D139" s="25"/>
      <c r="E139" s="22" t="s">
        <v>25</v>
      </c>
      <c r="G139" s="49">
        <f t="shared" si="39"/>
        <v>483</v>
      </c>
      <c r="H139" s="35">
        <v>3</v>
      </c>
      <c r="I139" s="35">
        <v>397</v>
      </c>
      <c r="J139" s="35">
        <v>10</v>
      </c>
      <c r="K139" s="35">
        <v>1</v>
      </c>
      <c r="L139" s="35">
        <v>0</v>
      </c>
      <c r="M139" s="35">
        <v>0</v>
      </c>
      <c r="N139" s="35">
        <v>0</v>
      </c>
      <c r="O139" s="35">
        <v>0</v>
      </c>
      <c r="P139" s="35">
        <v>0</v>
      </c>
      <c r="Q139" s="35">
        <v>1</v>
      </c>
      <c r="R139" s="35">
        <v>3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1</v>
      </c>
      <c r="Z139" s="35">
        <v>1</v>
      </c>
      <c r="AA139" s="35">
        <v>0</v>
      </c>
      <c r="AB139" s="35">
        <v>0</v>
      </c>
      <c r="AC139" s="35">
        <v>0</v>
      </c>
      <c r="AD139" s="35">
        <v>66</v>
      </c>
    </row>
    <row r="140" spans="1:30" s="21" customFormat="1" ht="15.75" customHeight="1" x14ac:dyDescent="0.15">
      <c r="B140" s="71"/>
      <c r="C140" s="71"/>
      <c r="D140" s="25"/>
      <c r="E140" s="22" t="s">
        <v>26</v>
      </c>
      <c r="G140" s="49">
        <f t="shared" si="39"/>
        <v>3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3</v>
      </c>
    </row>
    <row r="141" spans="1:30" s="21" customFormat="1" ht="15.75" customHeight="1" x14ac:dyDescent="0.15">
      <c r="B141" s="70" t="s">
        <v>69</v>
      </c>
      <c r="C141" s="70"/>
      <c r="D141" s="25"/>
      <c r="E141" s="22" t="s">
        <v>25</v>
      </c>
      <c r="G141" s="49">
        <f t="shared" si="39"/>
        <v>569</v>
      </c>
      <c r="H141" s="35">
        <v>403</v>
      </c>
      <c r="I141" s="35">
        <v>2</v>
      </c>
      <c r="J141" s="35">
        <v>0</v>
      </c>
      <c r="K141" s="35">
        <v>0</v>
      </c>
      <c r="L141" s="35">
        <v>4</v>
      </c>
      <c r="M141" s="35">
        <v>0</v>
      </c>
      <c r="N141" s="35">
        <v>0</v>
      </c>
      <c r="O141" s="35">
        <v>0</v>
      </c>
      <c r="P141" s="35">
        <v>0</v>
      </c>
      <c r="Q141" s="35">
        <v>7</v>
      </c>
      <c r="R141" s="35">
        <v>1</v>
      </c>
      <c r="S141" s="35">
        <v>1</v>
      </c>
      <c r="T141" s="35">
        <v>0</v>
      </c>
      <c r="U141" s="35">
        <v>143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8</v>
      </c>
    </row>
    <row r="142" spans="1:30" s="21" customFormat="1" ht="15.75" customHeight="1" x14ac:dyDescent="0.15">
      <c r="B142" s="70"/>
      <c r="C142" s="70"/>
      <c r="D142" s="25"/>
      <c r="E142" s="22" t="s">
        <v>26</v>
      </c>
      <c r="G142" s="49">
        <f t="shared" si="39"/>
        <v>53</v>
      </c>
      <c r="H142" s="35">
        <v>25</v>
      </c>
      <c r="I142" s="35">
        <v>26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  <c r="O142" s="35">
        <v>0</v>
      </c>
      <c r="P142" s="35">
        <v>0</v>
      </c>
      <c r="Q142" s="35">
        <v>1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1</v>
      </c>
    </row>
    <row r="143" spans="1:30" s="21" customFormat="1" ht="15.75" customHeight="1" x14ac:dyDescent="0.15">
      <c r="B143" s="76" t="s">
        <v>70</v>
      </c>
      <c r="C143" s="76"/>
      <c r="D143" s="25"/>
      <c r="E143" s="22" t="s">
        <v>77</v>
      </c>
      <c r="G143" s="49">
        <f t="shared" si="39"/>
        <v>166</v>
      </c>
      <c r="H143" s="35">
        <v>0</v>
      </c>
      <c r="I143" s="35">
        <v>160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6</v>
      </c>
    </row>
    <row r="144" spans="1:30" s="41" customFormat="1" ht="15.75" customHeight="1" x14ac:dyDescent="0.15">
      <c r="A144" s="21"/>
      <c r="B144" s="43"/>
      <c r="C144" s="43"/>
      <c r="D144" s="37"/>
      <c r="E144" s="42"/>
      <c r="G144" s="49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</row>
    <row r="145" spans="1:30" s="19" customFormat="1" ht="15.75" customHeight="1" x14ac:dyDescent="0.15">
      <c r="B145" s="75" t="s">
        <v>71</v>
      </c>
      <c r="C145" s="75"/>
      <c r="D145" s="55"/>
      <c r="E145" s="20" t="s">
        <v>25</v>
      </c>
      <c r="G145" s="48">
        <f t="shared" ref="G145:AD145" si="40">SUMIF($E148:$E166,"*男*",G148:G166)</f>
        <v>3489</v>
      </c>
      <c r="H145" s="32">
        <f t="shared" si="40"/>
        <v>769</v>
      </c>
      <c r="I145" s="32">
        <f t="shared" si="40"/>
        <v>1669</v>
      </c>
      <c r="J145" s="32">
        <f t="shared" si="40"/>
        <v>35</v>
      </c>
      <c r="K145" s="32">
        <f t="shared" si="40"/>
        <v>3</v>
      </c>
      <c r="L145" s="32">
        <f t="shared" si="40"/>
        <v>3</v>
      </c>
      <c r="M145" s="32">
        <f t="shared" si="40"/>
        <v>1</v>
      </c>
      <c r="N145" s="32">
        <f t="shared" si="40"/>
        <v>0</v>
      </c>
      <c r="O145" s="32">
        <f t="shared" si="40"/>
        <v>0</v>
      </c>
      <c r="P145" s="32">
        <f t="shared" si="40"/>
        <v>0</v>
      </c>
      <c r="Q145" s="32">
        <f t="shared" si="40"/>
        <v>335</v>
      </c>
      <c r="R145" s="32">
        <f t="shared" si="40"/>
        <v>242</v>
      </c>
      <c r="S145" s="32">
        <f t="shared" si="40"/>
        <v>1</v>
      </c>
      <c r="T145" s="32">
        <f t="shared" si="40"/>
        <v>0</v>
      </c>
      <c r="U145" s="32">
        <f t="shared" si="40"/>
        <v>73</v>
      </c>
      <c r="V145" s="32">
        <f t="shared" si="40"/>
        <v>3</v>
      </c>
      <c r="W145" s="32">
        <f t="shared" si="40"/>
        <v>27</v>
      </c>
      <c r="X145" s="32">
        <f t="shared" si="40"/>
        <v>10</v>
      </c>
      <c r="Y145" s="32">
        <f t="shared" si="40"/>
        <v>1</v>
      </c>
      <c r="Z145" s="32">
        <f t="shared" si="40"/>
        <v>6</v>
      </c>
      <c r="AA145" s="32">
        <f t="shared" si="40"/>
        <v>0</v>
      </c>
      <c r="AB145" s="32">
        <f t="shared" si="40"/>
        <v>0</v>
      </c>
      <c r="AC145" s="32">
        <f t="shared" si="40"/>
        <v>0</v>
      </c>
      <c r="AD145" s="32">
        <f t="shared" si="40"/>
        <v>311</v>
      </c>
    </row>
    <row r="146" spans="1:30" s="19" customFormat="1" ht="15.75" customHeight="1" x14ac:dyDescent="0.15">
      <c r="B146" s="75"/>
      <c r="C146" s="75"/>
      <c r="D146" s="55"/>
      <c r="E146" s="20" t="s">
        <v>26</v>
      </c>
      <c r="G146" s="48">
        <f t="shared" ref="G146:AD146" si="41">SUMIF($E148:$E166,"*女*",G148:G166)</f>
        <v>194</v>
      </c>
      <c r="H146" s="32">
        <f t="shared" si="41"/>
        <v>61</v>
      </c>
      <c r="I146" s="32">
        <f t="shared" si="41"/>
        <v>82</v>
      </c>
      <c r="J146" s="32">
        <f t="shared" si="41"/>
        <v>0</v>
      </c>
      <c r="K146" s="32">
        <f t="shared" si="41"/>
        <v>0</v>
      </c>
      <c r="L146" s="32">
        <f t="shared" si="41"/>
        <v>0</v>
      </c>
      <c r="M146" s="32">
        <f t="shared" si="41"/>
        <v>0</v>
      </c>
      <c r="N146" s="32">
        <f t="shared" si="41"/>
        <v>0</v>
      </c>
      <c r="O146" s="32">
        <f t="shared" si="41"/>
        <v>0</v>
      </c>
      <c r="P146" s="32">
        <f t="shared" si="41"/>
        <v>0</v>
      </c>
      <c r="Q146" s="32">
        <f t="shared" si="41"/>
        <v>23</v>
      </c>
      <c r="R146" s="32">
        <f t="shared" si="41"/>
        <v>0</v>
      </c>
      <c r="S146" s="32">
        <f t="shared" si="41"/>
        <v>0</v>
      </c>
      <c r="T146" s="32">
        <f t="shared" si="41"/>
        <v>0</v>
      </c>
      <c r="U146" s="32">
        <f t="shared" si="41"/>
        <v>1</v>
      </c>
      <c r="V146" s="32">
        <f t="shared" si="41"/>
        <v>1</v>
      </c>
      <c r="W146" s="32">
        <f t="shared" si="41"/>
        <v>3</v>
      </c>
      <c r="X146" s="32">
        <f t="shared" si="41"/>
        <v>5</v>
      </c>
      <c r="Y146" s="32">
        <f t="shared" si="41"/>
        <v>0</v>
      </c>
      <c r="Z146" s="32">
        <f t="shared" si="41"/>
        <v>0</v>
      </c>
      <c r="AA146" s="32">
        <f t="shared" si="41"/>
        <v>0</v>
      </c>
      <c r="AB146" s="32">
        <f t="shared" si="41"/>
        <v>0</v>
      </c>
      <c r="AC146" s="32">
        <f t="shared" si="41"/>
        <v>0</v>
      </c>
      <c r="AD146" s="32">
        <f t="shared" si="41"/>
        <v>18</v>
      </c>
    </row>
    <row r="147" spans="1:30" s="41" customFormat="1" ht="15.75" customHeight="1" x14ac:dyDescent="0.15">
      <c r="A147" s="21"/>
      <c r="B147" s="37"/>
      <c r="C147" s="37"/>
      <c r="D147" s="37"/>
      <c r="E147" s="42"/>
      <c r="G147" s="49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</row>
    <row r="148" spans="1:30" s="21" customFormat="1" ht="15.75" customHeight="1" x14ac:dyDescent="0.15">
      <c r="B148" s="70" t="s">
        <v>72</v>
      </c>
      <c r="C148" s="78" t="s">
        <v>42</v>
      </c>
      <c r="D148" s="25"/>
      <c r="E148" s="22" t="s">
        <v>25</v>
      </c>
      <c r="G148" s="49">
        <f t="shared" ref="G148:G166" si="42">SUM(H148:AD148)</f>
        <v>77</v>
      </c>
      <c r="H148" s="35">
        <v>39</v>
      </c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35">
        <v>0</v>
      </c>
      <c r="Q148" s="35">
        <v>1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26</v>
      </c>
      <c r="X148" s="35">
        <v>10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1</v>
      </c>
    </row>
    <row r="149" spans="1:30" s="21" customFormat="1" ht="15.75" customHeight="1" x14ac:dyDescent="0.15">
      <c r="B149" s="70"/>
      <c r="C149" s="78"/>
      <c r="D149" s="25"/>
      <c r="E149" s="22" t="s">
        <v>26</v>
      </c>
      <c r="G149" s="49">
        <f t="shared" si="42"/>
        <v>18</v>
      </c>
      <c r="H149" s="35">
        <v>5</v>
      </c>
      <c r="I149" s="35">
        <v>5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3</v>
      </c>
      <c r="X149" s="35">
        <v>5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</row>
    <row r="150" spans="1:30" s="21" customFormat="1" ht="15.75" customHeight="1" x14ac:dyDescent="0.15">
      <c r="B150" s="70" t="s">
        <v>127</v>
      </c>
      <c r="C150" s="70"/>
      <c r="D150" s="25"/>
      <c r="E150" s="22" t="s">
        <v>25</v>
      </c>
      <c r="G150" s="49">
        <f t="shared" si="42"/>
        <v>782</v>
      </c>
      <c r="H150" s="35">
        <v>0</v>
      </c>
      <c r="I150" s="35">
        <v>681</v>
      </c>
      <c r="J150" s="35">
        <v>26</v>
      </c>
      <c r="K150" s="35">
        <v>3</v>
      </c>
      <c r="L150" s="35">
        <v>0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2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6</v>
      </c>
      <c r="AA150" s="35">
        <v>0</v>
      </c>
      <c r="AB150" s="35">
        <v>0</v>
      </c>
      <c r="AC150" s="35">
        <v>0</v>
      </c>
      <c r="AD150" s="35">
        <v>64</v>
      </c>
    </row>
    <row r="151" spans="1:30" s="21" customFormat="1" ht="15.75" customHeight="1" x14ac:dyDescent="0.15">
      <c r="B151" s="72"/>
      <c r="C151" s="72"/>
      <c r="D151" s="25"/>
      <c r="E151" s="22" t="s">
        <v>26</v>
      </c>
      <c r="G151" s="49">
        <f t="shared" si="42"/>
        <v>1</v>
      </c>
      <c r="H151" s="35">
        <v>0</v>
      </c>
      <c r="I151" s="35">
        <v>0</v>
      </c>
      <c r="J151" s="35">
        <v>0</v>
      </c>
      <c r="K151" s="35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1</v>
      </c>
    </row>
    <row r="152" spans="1:30" s="21" customFormat="1" ht="15.75" customHeight="1" x14ac:dyDescent="0.15">
      <c r="B152" s="25" t="s">
        <v>73</v>
      </c>
      <c r="C152" s="25"/>
      <c r="D152" s="25"/>
      <c r="E152" s="22" t="s">
        <v>78</v>
      </c>
      <c r="G152" s="49">
        <f t="shared" si="42"/>
        <v>159</v>
      </c>
      <c r="H152" s="35">
        <v>53</v>
      </c>
      <c r="I152" s="35">
        <v>76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  <c r="O152" s="35">
        <v>0</v>
      </c>
      <c r="P152" s="35">
        <v>0</v>
      </c>
      <c r="Q152" s="35">
        <v>23</v>
      </c>
      <c r="R152" s="35">
        <v>0</v>
      </c>
      <c r="S152" s="35">
        <v>0</v>
      </c>
      <c r="T152" s="35">
        <v>0</v>
      </c>
      <c r="U152" s="35">
        <v>1</v>
      </c>
      <c r="V152" s="35">
        <v>1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5</v>
      </c>
    </row>
    <row r="153" spans="1:30" s="21" customFormat="1" ht="15.75" customHeight="1" x14ac:dyDescent="0.15">
      <c r="B153" s="70" t="s">
        <v>97</v>
      </c>
      <c r="C153" s="70"/>
      <c r="D153" s="25"/>
      <c r="E153" s="22" t="s">
        <v>25</v>
      </c>
      <c r="G153" s="49">
        <f t="shared" si="42"/>
        <v>417</v>
      </c>
      <c r="H153" s="35">
        <v>0</v>
      </c>
      <c r="I153" s="35">
        <v>379</v>
      </c>
      <c r="J153" s="35">
        <v>9</v>
      </c>
      <c r="K153" s="35">
        <v>0</v>
      </c>
      <c r="L153" s="35">
        <v>0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29</v>
      </c>
    </row>
    <row r="154" spans="1:30" s="21" customFormat="1" ht="15.75" customHeight="1" x14ac:dyDescent="0.15">
      <c r="B154" s="72"/>
      <c r="C154" s="72"/>
      <c r="D154" s="25"/>
      <c r="E154" s="22" t="s">
        <v>26</v>
      </c>
      <c r="G154" s="49">
        <f t="shared" si="42"/>
        <v>1</v>
      </c>
      <c r="H154" s="35">
        <v>0</v>
      </c>
      <c r="I154" s="35">
        <v>0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1</v>
      </c>
    </row>
    <row r="155" spans="1:30" s="21" customFormat="1" ht="15.75" customHeight="1" x14ac:dyDescent="0.15">
      <c r="B155" s="70" t="s">
        <v>84</v>
      </c>
      <c r="C155" s="70"/>
      <c r="D155" s="25"/>
      <c r="E155" s="22" t="s">
        <v>25</v>
      </c>
      <c r="G155" s="49">
        <f t="shared" si="42"/>
        <v>305</v>
      </c>
      <c r="H155" s="35">
        <v>0</v>
      </c>
      <c r="I155" s="35">
        <v>55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240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10</v>
      </c>
    </row>
    <row r="156" spans="1:30" s="21" customFormat="1" ht="15.75" customHeight="1" x14ac:dyDescent="0.15">
      <c r="B156" s="72"/>
      <c r="C156" s="72"/>
      <c r="D156" s="25"/>
      <c r="E156" s="22" t="s">
        <v>26</v>
      </c>
      <c r="G156" s="49">
        <f t="shared" si="42"/>
        <v>3</v>
      </c>
      <c r="H156" s="35">
        <v>0</v>
      </c>
      <c r="I156" s="35">
        <v>0</v>
      </c>
      <c r="J156" s="35">
        <v>0</v>
      </c>
      <c r="K156" s="35">
        <v>0</v>
      </c>
      <c r="L156" s="35">
        <v>0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3</v>
      </c>
    </row>
    <row r="157" spans="1:30" s="21" customFormat="1" ht="15.75" customHeight="1" x14ac:dyDescent="0.15">
      <c r="B157" s="70" t="s">
        <v>74</v>
      </c>
      <c r="C157" s="70"/>
      <c r="D157" s="25"/>
      <c r="E157" s="22" t="s">
        <v>98</v>
      </c>
      <c r="G157" s="49">
        <f>SUM(H157:AD157)</f>
        <v>684</v>
      </c>
      <c r="H157" s="35">
        <v>327</v>
      </c>
      <c r="I157" s="35">
        <v>0</v>
      </c>
      <c r="J157" s="35">
        <v>0</v>
      </c>
      <c r="K157" s="35">
        <v>0</v>
      </c>
      <c r="L157" s="35">
        <v>3</v>
      </c>
      <c r="M157" s="35">
        <v>1</v>
      </c>
      <c r="N157" s="35">
        <v>0</v>
      </c>
      <c r="O157" s="35">
        <v>0</v>
      </c>
      <c r="P157" s="35">
        <v>0</v>
      </c>
      <c r="Q157" s="35">
        <v>326</v>
      </c>
      <c r="R157" s="35">
        <v>0</v>
      </c>
      <c r="S157" s="35">
        <v>0</v>
      </c>
      <c r="T157" s="35">
        <v>0</v>
      </c>
      <c r="U157" s="35">
        <v>3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24</v>
      </c>
    </row>
    <row r="158" spans="1:30" s="21" customFormat="1" ht="15.75" customHeight="1" x14ac:dyDescent="0.15">
      <c r="B158" s="70" t="s">
        <v>115</v>
      </c>
      <c r="C158" s="70"/>
      <c r="D158" s="25"/>
      <c r="E158" s="22" t="s">
        <v>25</v>
      </c>
      <c r="G158" s="49">
        <f t="shared" si="42"/>
        <v>163</v>
      </c>
      <c r="H158" s="35">
        <v>0</v>
      </c>
      <c r="I158" s="35">
        <v>143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20</v>
      </c>
    </row>
    <row r="159" spans="1:30" s="21" customFormat="1" ht="15.75" customHeight="1" x14ac:dyDescent="0.15">
      <c r="B159" s="72"/>
      <c r="C159" s="72"/>
      <c r="D159" s="25"/>
      <c r="E159" s="22" t="s">
        <v>26</v>
      </c>
      <c r="G159" s="49">
        <f t="shared" si="42"/>
        <v>3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3</v>
      </c>
    </row>
    <row r="160" spans="1:30" s="21" customFormat="1" ht="15.75" customHeight="1" x14ac:dyDescent="0.15">
      <c r="B160" s="70" t="s">
        <v>85</v>
      </c>
      <c r="C160" s="70"/>
      <c r="D160" s="25"/>
      <c r="E160" s="22" t="s">
        <v>114</v>
      </c>
      <c r="G160" s="49">
        <f t="shared" si="42"/>
        <v>308</v>
      </c>
      <c r="H160" s="35">
        <v>1</v>
      </c>
      <c r="I160" s="35">
        <v>272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35</v>
      </c>
    </row>
    <row r="161" spans="1:30" s="21" customFormat="1" ht="15.75" customHeight="1" x14ac:dyDescent="0.15">
      <c r="B161" s="70" t="s">
        <v>116</v>
      </c>
      <c r="C161" s="70"/>
      <c r="D161" s="25"/>
      <c r="E161" s="22" t="s">
        <v>25</v>
      </c>
      <c r="G161" s="49">
        <f t="shared" si="42"/>
        <v>238</v>
      </c>
      <c r="H161" s="35">
        <v>69</v>
      </c>
      <c r="I161" s="35">
        <v>126</v>
      </c>
      <c r="J161" s="35">
        <v>0</v>
      </c>
      <c r="K161" s="35">
        <v>0</v>
      </c>
      <c r="L161" s="35">
        <v>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12</v>
      </c>
      <c r="V161" s="35">
        <v>2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29</v>
      </c>
    </row>
    <row r="162" spans="1:30" s="21" customFormat="1" ht="15.75" customHeight="1" x14ac:dyDescent="0.15">
      <c r="B162" s="72"/>
      <c r="C162" s="72"/>
      <c r="D162" s="25"/>
      <c r="E162" s="22" t="s">
        <v>26</v>
      </c>
      <c r="G162" s="49">
        <f t="shared" si="42"/>
        <v>1</v>
      </c>
      <c r="H162" s="35">
        <v>0</v>
      </c>
      <c r="I162" s="35">
        <v>0</v>
      </c>
      <c r="J162" s="35">
        <v>0</v>
      </c>
      <c r="K162" s="35">
        <v>0</v>
      </c>
      <c r="L162" s="35">
        <v>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1</v>
      </c>
    </row>
    <row r="163" spans="1:30" s="21" customFormat="1" ht="15.75" customHeight="1" x14ac:dyDescent="0.15">
      <c r="B163" s="70" t="s">
        <v>104</v>
      </c>
      <c r="C163" s="78" t="s">
        <v>100</v>
      </c>
      <c r="D163" s="25"/>
      <c r="E163" s="22" t="s">
        <v>25</v>
      </c>
      <c r="G163" s="49">
        <f t="shared" si="42"/>
        <v>350</v>
      </c>
      <c r="H163" s="35">
        <v>250</v>
      </c>
      <c r="I163" s="35">
        <v>8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  <c r="O163" s="35">
        <v>0</v>
      </c>
      <c r="P163" s="35">
        <v>0</v>
      </c>
      <c r="Q163" s="35">
        <v>8</v>
      </c>
      <c r="R163" s="35">
        <v>0</v>
      </c>
      <c r="S163" s="35">
        <v>1</v>
      </c>
      <c r="T163" s="35">
        <v>0</v>
      </c>
      <c r="U163" s="35">
        <v>58</v>
      </c>
      <c r="V163" s="35">
        <v>1</v>
      </c>
      <c r="W163" s="35">
        <v>1</v>
      </c>
      <c r="X163" s="35">
        <v>0</v>
      </c>
      <c r="Y163" s="35">
        <v>1</v>
      </c>
      <c r="Z163" s="35">
        <v>0</v>
      </c>
      <c r="AA163" s="35">
        <v>0</v>
      </c>
      <c r="AB163" s="35">
        <v>0</v>
      </c>
      <c r="AC163" s="35">
        <v>0</v>
      </c>
      <c r="AD163" s="35">
        <v>22</v>
      </c>
    </row>
    <row r="164" spans="1:30" s="21" customFormat="1" ht="15.75" customHeight="1" x14ac:dyDescent="0.15">
      <c r="B164" s="70"/>
      <c r="C164" s="78"/>
      <c r="D164" s="25"/>
      <c r="E164" s="22" t="s">
        <v>26</v>
      </c>
      <c r="G164" s="49">
        <f t="shared" si="42"/>
        <v>1</v>
      </c>
      <c r="H164" s="35">
        <v>0</v>
      </c>
      <c r="I164" s="35">
        <v>0</v>
      </c>
      <c r="J164" s="35">
        <v>0</v>
      </c>
      <c r="K164" s="35">
        <v>0</v>
      </c>
      <c r="L164" s="35">
        <v>0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1</v>
      </c>
    </row>
    <row r="165" spans="1:30" s="21" customFormat="1" ht="15.75" customHeight="1" x14ac:dyDescent="0.15">
      <c r="B165" s="70" t="s">
        <v>75</v>
      </c>
      <c r="C165" s="70"/>
      <c r="D165" s="25"/>
      <c r="E165" s="22" t="s">
        <v>25</v>
      </c>
      <c r="G165" s="49">
        <f t="shared" si="42"/>
        <v>165</v>
      </c>
      <c r="H165" s="35">
        <v>83</v>
      </c>
      <c r="I165" s="35">
        <v>5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77</v>
      </c>
    </row>
    <row r="166" spans="1:30" s="21" customFormat="1" ht="15.75" customHeight="1" x14ac:dyDescent="0.15">
      <c r="B166" s="70"/>
      <c r="C166" s="70"/>
      <c r="D166" s="25"/>
      <c r="E166" s="22" t="s">
        <v>26</v>
      </c>
      <c r="G166" s="49">
        <f t="shared" si="42"/>
        <v>7</v>
      </c>
      <c r="H166" s="35">
        <v>3</v>
      </c>
      <c r="I166" s="35">
        <v>1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3</v>
      </c>
    </row>
    <row r="167" spans="1:30" s="41" customFormat="1" ht="15.75" customHeight="1" x14ac:dyDescent="0.15">
      <c r="A167" s="21"/>
      <c r="B167" s="44"/>
      <c r="C167" s="44"/>
      <c r="D167" s="37"/>
      <c r="E167" s="42"/>
      <c r="G167" s="49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</row>
    <row r="168" spans="1:30" s="19" customFormat="1" ht="15.75" customHeight="1" x14ac:dyDescent="0.15">
      <c r="B168" s="75" t="s">
        <v>76</v>
      </c>
      <c r="C168" s="75"/>
      <c r="D168" s="55"/>
      <c r="E168" s="20"/>
      <c r="G168" s="48">
        <v>0</v>
      </c>
      <c r="H168" s="32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32">
        <v>0</v>
      </c>
      <c r="P168" s="32">
        <v>0</v>
      </c>
      <c r="Q168" s="32">
        <v>0</v>
      </c>
      <c r="R168" s="32">
        <v>0</v>
      </c>
      <c r="S168" s="32">
        <v>0</v>
      </c>
      <c r="T168" s="32">
        <v>0</v>
      </c>
      <c r="U168" s="32">
        <v>0</v>
      </c>
      <c r="V168" s="32">
        <v>0</v>
      </c>
      <c r="W168" s="32">
        <v>0</v>
      </c>
      <c r="X168" s="32">
        <v>0</v>
      </c>
      <c r="Y168" s="32">
        <v>0</v>
      </c>
      <c r="Z168" s="32">
        <v>0</v>
      </c>
      <c r="AA168" s="32">
        <v>0</v>
      </c>
      <c r="AB168" s="32">
        <v>0</v>
      </c>
      <c r="AC168" s="32">
        <v>0</v>
      </c>
      <c r="AD168" s="32">
        <v>0</v>
      </c>
    </row>
    <row r="169" spans="1:30" s="21" customFormat="1" ht="15.75" customHeight="1" x14ac:dyDescent="0.15">
      <c r="A169" s="26"/>
      <c r="B169" s="27"/>
      <c r="C169" s="27"/>
      <c r="D169" s="56"/>
      <c r="E169" s="26"/>
      <c r="F169" s="26"/>
      <c r="G169" s="30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</row>
    <row r="170" spans="1:30" ht="11.25" customHeight="1" x14ac:dyDescent="0.15"/>
    <row r="171" spans="1:30" ht="11.25" customHeight="1" x14ac:dyDescent="0.15"/>
    <row r="172" spans="1:30" ht="11.25" customHeight="1" x14ac:dyDescent="0.15"/>
    <row r="173" spans="1:30" ht="11.25" customHeight="1" x14ac:dyDescent="0.15"/>
    <row r="174" spans="1:30" ht="11.25" customHeight="1" x14ac:dyDescent="0.15"/>
    <row r="175" spans="1:30" ht="11.25" customHeight="1" x14ac:dyDescent="0.15"/>
    <row r="176" spans="1:30" ht="11.25" customHeight="1" x14ac:dyDescent="0.15">
      <c r="A176" s="29"/>
      <c r="B176" s="29"/>
      <c r="C176" s="29"/>
      <c r="D176" s="29"/>
      <c r="E176" s="29"/>
      <c r="F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</row>
    <row r="177" spans="1:30" ht="11.25" customHeight="1" x14ac:dyDescent="0.15">
      <c r="A177" s="29"/>
      <c r="B177" s="29"/>
      <c r="C177" s="29"/>
      <c r="D177" s="29"/>
      <c r="E177" s="29"/>
      <c r="F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</row>
    <row r="178" spans="1:30" ht="11.25" customHeight="1" x14ac:dyDescent="0.15">
      <c r="A178" s="29"/>
      <c r="B178" s="29"/>
      <c r="C178" s="29"/>
      <c r="D178" s="29"/>
      <c r="E178" s="29"/>
      <c r="F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</row>
    <row r="179" spans="1:30" ht="11.25" customHeight="1" x14ac:dyDescent="0.15">
      <c r="A179" s="29"/>
      <c r="B179" s="29"/>
      <c r="C179" s="29"/>
      <c r="D179" s="29"/>
      <c r="E179" s="29"/>
      <c r="F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</row>
    <row r="180" spans="1:30" ht="11.25" customHeight="1" x14ac:dyDescent="0.15">
      <c r="A180" s="29"/>
      <c r="B180" s="29"/>
      <c r="C180" s="29"/>
      <c r="D180" s="29"/>
      <c r="E180" s="29"/>
      <c r="F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</row>
    <row r="181" spans="1:30" ht="11.25" customHeight="1" x14ac:dyDescent="0.15">
      <c r="A181" s="29"/>
      <c r="B181" s="29"/>
      <c r="C181" s="29"/>
      <c r="D181" s="29"/>
      <c r="E181" s="29"/>
      <c r="F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</row>
    <row r="182" spans="1:30" ht="11.25" customHeight="1" x14ac:dyDescent="0.15">
      <c r="A182" s="29"/>
      <c r="B182" s="29"/>
      <c r="C182" s="29"/>
      <c r="D182" s="29"/>
      <c r="E182" s="29"/>
      <c r="F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</row>
    <row r="183" spans="1:30" ht="11.25" customHeight="1" x14ac:dyDescent="0.15">
      <c r="A183" s="29"/>
      <c r="B183" s="29"/>
      <c r="C183" s="29"/>
      <c r="D183" s="29"/>
      <c r="E183" s="29"/>
      <c r="F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</row>
    <row r="184" spans="1:30" ht="11.25" customHeight="1" x14ac:dyDescent="0.15">
      <c r="A184" s="29"/>
      <c r="B184" s="29"/>
      <c r="C184" s="29"/>
      <c r="D184" s="29"/>
      <c r="E184" s="29"/>
      <c r="F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</row>
    <row r="185" spans="1:30" ht="11.25" customHeight="1" x14ac:dyDescent="0.15">
      <c r="A185" s="29"/>
      <c r="B185" s="29"/>
      <c r="C185" s="29"/>
      <c r="D185" s="29"/>
      <c r="E185" s="29"/>
      <c r="F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</row>
    <row r="186" spans="1:30" ht="11.25" customHeight="1" x14ac:dyDescent="0.15">
      <c r="A186" s="29"/>
      <c r="B186" s="29"/>
      <c r="C186" s="29"/>
      <c r="D186" s="29"/>
      <c r="E186" s="29"/>
      <c r="F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</row>
    <row r="187" spans="1:30" ht="11.25" customHeight="1" x14ac:dyDescent="0.15">
      <c r="A187" s="29"/>
      <c r="B187" s="29"/>
      <c r="C187" s="29"/>
      <c r="D187" s="29"/>
      <c r="E187" s="29"/>
      <c r="F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</row>
    <row r="188" spans="1:30" ht="11.25" customHeight="1" x14ac:dyDescent="0.15">
      <c r="A188" s="29"/>
      <c r="B188" s="29"/>
      <c r="C188" s="29"/>
      <c r="D188" s="29"/>
      <c r="E188" s="29"/>
      <c r="F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</row>
    <row r="189" spans="1:30" ht="11.25" customHeight="1" x14ac:dyDescent="0.15">
      <c r="A189" s="29"/>
      <c r="B189" s="29"/>
      <c r="C189" s="29"/>
      <c r="D189" s="29"/>
      <c r="E189" s="29"/>
      <c r="F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</row>
    <row r="190" spans="1:30" ht="11.25" customHeight="1" x14ac:dyDescent="0.15">
      <c r="A190" s="29"/>
      <c r="B190" s="29"/>
      <c r="C190" s="29"/>
      <c r="D190" s="29"/>
      <c r="E190" s="29"/>
      <c r="F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</row>
    <row r="191" spans="1:30" ht="11.25" customHeight="1" x14ac:dyDescent="0.15">
      <c r="A191" s="29"/>
      <c r="B191" s="29"/>
      <c r="C191" s="29"/>
      <c r="D191" s="29"/>
      <c r="E191" s="29"/>
      <c r="F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</row>
    <row r="192" spans="1:30" ht="11.25" customHeight="1" x14ac:dyDescent="0.15">
      <c r="A192" s="29"/>
      <c r="B192" s="29"/>
      <c r="C192" s="29"/>
      <c r="D192" s="29"/>
      <c r="E192" s="29"/>
      <c r="F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</row>
    <row r="193" spans="1:30" ht="11.25" customHeight="1" x14ac:dyDescent="0.15">
      <c r="A193" s="29"/>
      <c r="B193" s="29"/>
      <c r="C193" s="29"/>
      <c r="D193" s="29"/>
      <c r="E193" s="29"/>
      <c r="F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</row>
    <row r="194" spans="1:30" ht="11.25" customHeight="1" x14ac:dyDescent="0.15">
      <c r="A194" s="29"/>
      <c r="B194" s="29"/>
      <c r="C194" s="29"/>
      <c r="D194" s="29"/>
      <c r="E194" s="29"/>
      <c r="F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</row>
    <row r="195" spans="1:30" ht="11.25" customHeight="1" x14ac:dyDescent="0.15">
      <c r="A195" s="29"/>
      <c r="B195" s="29"/>
      <c r="C195" s="29"/>
      <c r="D195" s="29"/>
      <c r="E195" s="29"/>
      <c r="F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</row>
    <row r="196" spans="1:30" ht="11.25" customHeight="1" x14ac:dyDescent="0.15">
      <c r="A196" s="29"/>
      <c r="B196" s="29"/>
      <c r="C196" s="29"/>
      <c r="D196" s="29"/>
      <c r="E196" s="29"/>
      <c r="F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</row>
    <row r="197" spans="1:30" ht="11.25" customHeight="1" x14ac:dyDescent="0.15">
      <c r="A197" s="29"/>
      <c r="B197" s="29"/>
      <c r="C197" s="29"/>
      <c r="D197" s="29"/>
      <c r="E197" s="29"/>
      <c r="F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</row>
    <row r="198" spans="1:30" ht="11.25" customHeight="1" x14ac:dyDescent="0.15">
      <c r="A198" s="29"/>
      <c r="B198" s="29"/>
      <c r="C198" s="29"/>
      <c r="D198" s="29"/>
      <c r="E198" s="29"/>
      <c r="F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</row>
    <row r="199" spans="1:30" ht="11.25" customHeight="1" x14ac:dyDescent="0.15">
      <c r="A199" s="29"/>
      <c r="B199" s="29"/>
      <c r="C199" s="29"/>
      <c r="D199" s="29"/>
      <c r="E199" s="29"/>
      <c r="F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</row>
    <row r="200" spans="1:30" ht="11.25" customHeight="1" x14ac:dyDescent="0.15">
      <c r="A200" s="29"/>
      <c r="B200" s="29"/>
      <c r="C200" s="29"/>
      <c r="D200" s="29"/>
      <c r="E200" s="29"/>
      <c r="F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</row>
    <row r="201" spans="1:30" ht="11.25" customHeight="1" x14ac:dyDescent="0.15">
      <c r="A201" s="29"/>
      <c r="B201" s="29"/>
      <c r="C201" s="29"/>
      <c r="D201" s="29"/>
      <c r="E201" s="29"/>
      <c r="F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</row>
    <row r="202" spans="1:30" ht="11.25" customHeight="1" x14ac:dyDescent="0.15">
      <c r="A202" s="29"/>
      <c r="B202" s="29"/>
      <c r="C202" s="29"/>
      <c r="D202" s="29"/>
      <c r="E202" s="29"/>
      <c r="F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</row>
    <row r="203" spans="1:30" ht="11.25" customHeight="1" x14ac:dyDescent="0.15">
      <c r="A203" s="29"/>
      <c r="B203" s="29"/>
      <c r="C203" s="29"/>
      <c r="D203" s="29"/>
      <c r="E203" s="29"/>
      <c r="F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</row>
    <row r="204" spans="1:30" ht="11.25" customHeight="1" x14ac:dyDescent="0.15">
      <c r="A204" s="29"/>
      <c r="B204" s="29"/>
      <c r="C204" s="29"/>
      <c r="D204" s="29"/>
      <c r="E204" s="29"/>
      <c r="F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</row>
    <row r="205" spans="1:30" ht="11.25" customHeight="1" x14ac:dyDescent="0.15">
      <c r="A205" s="29"/>
      <c r="B205" s="29"/>
      <c r="C205" s="29"/>
      <c r="D205" s="29"/>
      <c r="E205" s="29"/>
      <c r="F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</row>
    <row r="206" spans="1:30" ht="11.25" customHeight="1" x14ac:dyDescent="0.15">
      <c r="A206" s="29"/>
      <c r="B206" s="29"/>
      <c r="C206" s="29"/>
      <c r="D206" s="29"/>
      <c r="E206" s="29"/>
      <c r="F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</row>
    <row r="207" spans="1:30" ht="11.25" customHeight="1" x14ac:dyDescent="0.15">
      <c r="A207" s="29"/>
      <c r="B207" s="29"/>
      <c r="C207" s="29"/>
      <c r="D207" s="29"/>
      <c r="E207" s="29"/>
      <c r="F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</row>
    <row r="208" spans="1:30" ht="11.25" customHeight="1" x14ac:dyDescent="0.15">
      <c r="A208" s="29"/>
      <c r="B208" s="29"/>
      <c r="C208" s="29"/>
      <c r="D208" s="29"/>
      <c r="E208" s="29"/>
      <c r="F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</row>
    <row r="209" spans="1:30" ht="11.25" customHeight="1" x14ac:dyDescent="0.15">
      <c r="A209" s="29"/>
      <c r="B209" s="29"/>
      <c r="C209" s="29"/>
      <c r="D209" s="29"/>
      <c r="E209" s="29"/>
      <c r="F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</row>
    <row r="210" spans="1:30" ht="11.25" customHeight="1" x14ac:dyDescent="0.15">
      <c r="A210" s="29"/>
      <c r="B210" s="29"/>
      <c r="C210" s="29"/>
      <c r="D210" s="29"/>
      <c r="E210" s="29"/>
      <c r="F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</row>
    <row r="211" spans="1:30" ht="11.25" customHeight="1" x14ac:dyDescent="0.15">
      <c r="A211" s="29"/>
      <c r="B211" s="29"/>
      <c r="C211" s="29"/>
      <c r="D211" s="29"/>
      <c r="E211" s="29"/>
      <c r="F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</row>
    <row r="212" spans="1:30" ht="11.25" customHeight="1" x14ac:dyDescent="0.15">
      <c r="A212" s="29"/>
      <c r="B212" s="29"/>
      <c r="C212" s="29"/>
      <c r="D212" s="29"/>
      <c r="E212" s="29"/>
      <c r="F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</row>
    <row r="213" spans="1:30" ht="11.25" customHeight="1" x14ac:dyDescent="0.15">
      <c r="A213" s="29"/>
      <c r="B213" s="29"/>
      <c r="C213" s="29"/>
      <c r="D213" s="29"/>
      <c r="E213" s="29"/>
      <c r="F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</row>
    <row r="214" spans="1:30" ht="11.25" customHeight="1" x14ac:dyDescent="0.15">
      <c r="A214" s="29"/>
      <c r="B214" s="29"/>
      <c r="C214" s="29"/>
      <c r="D214" s="29"/>
      <c r="E214" s="29"/>
      <c r="F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</row>
    <row r="215" spans="1:30" ht="11.25" customHeight="1" x14ac:dyDescent="0.15">
      <c r="A215" s="29"/>
      <c r="B215" s="29"/>
      <c r="C215" s="29"/>
      <c r="D215" s="29"/>
      <c r="E215" s="29"/>
      <c r="F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</row>
    <row r="216" spans="1:30" ht="11.25" customHeight="1" x14ac:dyDescent="0.15">
      <c r="A216" s="29"/>
      <c r="B216" s="29"/>
      <c r="C216" s="29"/>
      <c r="D216" s="29"/>
      <c r="E216" s="29"/>
      <c r="F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</row>
    <row r="217" spans="1:30" ht="11.25" customHeight="1" x14ac:dyDescent="0.15">
      <c r="A217" s="29"/>
      <c r="B217" s="29"/>
      <c r="C217" s="29"/>
      <c r="D217" s="29"/>
      <c r="E217" s="29"/>
      <c r="F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</row>
    <row r="218" spans="1:30" ht="11.25" customHeight="1" x14ac:dyDescent="0.15">
      <c r="A218" s="29"/>
      <c r="B218" s="29"/>
      <c r="C218" s="29"/>
      <c r="D218" s="29"/>
      <c r="E218" s="29"/>
      <c r="F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</row>
    <row r="219" spans="1:30" ht="11.25" customHeight="1" x14ac:dyDescent="0.15">
      <c r="A219" s="29"/>
      <c r="B219" s="29"/>
      <c r="C219" s="29"/>
      <c r="D219" s="29"/>
      <c r="E219" s="29"/>
      <c r="F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</row>
    <row r="220" spans="1:30" ht="11.25" customHeight="1" x14ac:dyDescent="0.15">
      <c r="A220" s="29"/>
      <c r="B220" s="29"/>
      <c r="C220" s="29"/>
      <c r="D220" s="29"/>
      <c r="E220" s="29"/>
      <c r="F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</row>
    <row r="221" spans="1:30" ht="11.25" customHeight="1" x14ac:dyDescent="0.15">
      <c r="A221" s="29"/>
      <c r="B221" s="29"/>
      <c r="C221" s="29"/>
      <c r="D221" s="29"/>
      <c r="E221" s="29"/>
      <c r="F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</row>
    <row r="222" spans="1:30" ht="11.25" customHeight="1" x14ac:dyDescent="0.15">
      <c r="A222" s="29"/>
      <c r="B222" s="29"/>
      <c r="C222" s="29"/>
      <c r="D222" s="29"/>
      <c r="E222" s="29"/>
      <c r="F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</row>
    <row r="223" spans="1:30" ht="11.25" customHeight="1" x14ac:dyDescent="0.15">
      <c r="A223" s="29"/>
      <c r="B223" s="29"/>
      <c r="C223" s="29"/>
      <c r="D223" s="29"/>
      <c r="E223" s="29"/>
      <c r="F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</row>
    <row r="224" spans="1:30" ht="11.25" customHeight="1" x14ac:dyDescent="0.15">
      <c r="A224" s="29"/>
      <c r="B224" s="29"/>
      <c r="C224" s="29"/>
      <c r="D224" s="29"/>
      <c r="E224" s="29"/>
      <c r="F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</row>
    <row r="225" spans="1:30" ht="11.25" customHeight="1" x14ac:dyDescent="0.15">
      <c r="A225" s="29"/>
      <c r="B225" s="29"/>
      <c r="C225" s="29"/>
      <c r="D225" s="29"/>
      <c r="E225" s="29"/>
      <c r="F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</row>
    <row r="226" spans="1:30" ht="11.25" customHeight="1" x14ac:dyDescent="0.15">
      <c r="A226" s="29"/>
      <c r="B226" s="29"/>
      <c r="C226" s="29"/>
      <c r="D226" s="29"/>
      <c r="E226" s="29"/>
      <c r="F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</row>
    <row r="227" spans="1:30" ht="11.25" customHeight="1" x14ac:dyDescent="0.15">
      <c r="A227" s="29"/>
      <c r="B227" s="29"/>
      <c r="C227" s="29"/>
      <c r="D227" s="29"/>
      <c r="E227" s="29"/>
      <c r="F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</row>
    <row r="228" spans="1:30" ht="11.25" customHeight="1" x14ac:dyDescent="0.15">
      <c r="A228" s="29"/>
      <c r="B228" s="29"/>
      <c r="C228" s="29"/>
      <c r="D228" s="29"/>
      <c r="E228" s="29"/>
      <c r="F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</row>
    <row r="229" spans="1:30" ht="11.25" customHeight="1" x14ac:dyDescent="0.15">
      <c r="A229" s="29"/>
      <c r="B229" s="29"/>
      <c r="C229" s="29"/>
      <c r="D229" s="29"/>
      <c r="E229" s="29"/>
      <c r="F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</row>
    <row r="230" spans="1:30" ht="11.25" customHeight="1" x14ac:dyDescent="0.15">
      <c r="A230" s="29"/>
      <c r="B230" s="29"/>
      <c r="C230" s="29"/>
      <c r="D230" s="29"/>
      <c r="E230" s="29"/>
      <c r="F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</row>
    <row r="231" spans="1:30" ht="11.25" customHeight="1" x14ac:dyDescent="0.15">
      <c r="A231" s="29"/>
      <c r="B231" s="29"/>
      <c r="C231" s="29"/>
      <c r="D231" s="29"/>
      <c r="E231" s="29"/>
      <c r="F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</row>
    <row r="232" spans="1:30" ht="11.25" customHeight="1" x14ac:dyDescent="0.15">
      <c r="A232" s="29"/>
      <c r="B232" s="29"/>
      <c r="C232" s="29"/>
      <c r="D232" s="29"/>
      <c r="E232" s="29"/>
      <c r="F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</row>
    <row r="233" spans="1:30" ht="11.25" customHeight="1" x14ac:dyDescent="0.15">
      <c r="A233" s="29"/>
      <c r="B233" s="29"/>
      <c r="C233" s="29"/>
      <c r="D233" s="29"/>
      <c r="E233" s="29"/>
      <c r="F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</row>
    <row r="234" spans="1:30" ht="11.25" customHeight="1" x14ac:dyDescent="0.15">
      <c r="A234" s="29"/>
      <c r="B234" s="29"/>
      <c r="C234" s="29"/>
      <c r="D234" s="29"/>
      <c r="E234" s="29"/>
      <c r="F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</row>
    <row r="235" spans="1:30" ht="11.25" customHeight="1" x14ac:dyDescent="0.15">
      <c r="A235" s="29"/>
      <c r="B235" s="29"/>
      <c r="C235" s="29"/>
      <c r="D235" s="29"/>
      <c r="E235" s="29"/>
      <c r="F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</row>
    <row r="236" spans="1:30" ht="11.25" customHeight="1" x14ac:dyDescent="0.15">
      <c r="A236" s="29"/>
      <c r="B236" s="29"/>
      <c r="C236" s="29"/>
      <c r="D236" s="29"/>
      <c r="E236" s="29"/>
      <c r="F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</row>
    <row r="237" spans="1:30" ht="11.25" customHeight="1" x14ac:dyDescent="0.15">
      <c r="A237" s="29"/>
      <c r="B237" s="29"/>
      <c r="C237" s="29"/>
      <c r="D237" s="29"/>
      <c r="E237" s="29"/>
      <c r="F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</row>
    <row r="238" spans="1:30" ht="11.25" customHeight="1" x14ac:dyDescent="0.15">
      <c r="A238" s="29"/>
      <c r="B238" s="29"/>
      <c r="C238" s="29"/>
      <c r="D238" s="29"/>
      <c r="E238" s="29"/>
      <c r="F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</row>
    <row r="239" spans="1:30" ht="11.25" customHeight="1" x14ac:dyDescent="0.15">
      <c r="A239" s="29"/>
      <c r="B239" s="29"/>
      <c r="C239" s="29"/>
      <c r="D239" s="29"/>
      <c r="E239" s="29"/>
      <c r="F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</row>
    <row r="240" spans="1:30" ht="11.25" customHeight="1" x14ac:dyDescent="0.15">
      <c r="A240" s="29"/>
      <c r="B240" s="29"/>
      <c r="C240" s="29"/>
      <c r="D240" s="29"/>
      <c r="E240" s="29"/>
      <c r="F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</row>
    <row r="241" spans="1:30" ht="11.25" customHeight="1" x14ac:dyDescent="0.15">
      <c r="A241" s="29"/>
      <c r="B241" s="29"/>
      <c r="C241" s="29"/>
      <c r="D241" s="29"/>
      <c r="E241" s="29"/>
      <c r="F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</row>
    <row r="242" spans="1:30" ht="11.25" customHeight="1" x14ac:dyDescent="0.15">
      <c r="A242" s="29"/>
      <c r="B242" s="29"/>
      <c r="C242" s="29"/>
      <c r="D242" s="29"/>
      <c r="E242" s="29"/>
      <c r="F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</row>
    <row r="243" spans="1:30" ht="11.25" customHeight="1" x14ac:dyDescent="0.15">
      <c r="A243" s="29"/>
      <c r="B243" s="29"/>
      <c r="C243" s="29"/>
      <c r="D243" s="29"/>
      <c r="E243" s="29"/>
      <c r="F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</row>
    <row r="244" spans="1:30" ht="11.25" customHeight="1" x14ac:dyDescent="0.15">
      <c r="A244" s="29"/>
      <c r="B244" s="29"/>
      <c r="C244" s="29"/>
      <c r="D244" s="29"/>
      <c r="E244" s="29"/>
      <c r="F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</row>
    <row r="245" spans="1:30" ht="11.25" customHeight="1" x14ac:dyDescent="0.15">
      <c r="A245" s="29"/>
      <c r="B245" s="29"/>
      <c r="C245" s="29"/>
      <c r="D245" s="29"/>
      <c r="E245" s="29"/>
      <c r="F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</row>
    <row r="246" spans="1:30" ht="11.25" customHeight="1" x14ac:dyDescent="0.15">
      <c r="A246" s="29"/>
      <c r="B246" s="29"/>
      <c r="C246" s="29"/>
      <c r="D246" s="29"/>
      <c r="E246" s="29"/>
      <c r="F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</row>
    <row r="247" spans="1:30" ht="11.25" customHeight="1" x14ac:dyDescent="0.15">
      <c r="A247" s="29"/>
      <c r="B247" s="29"/>
      <c r="C247" s="29"/>
      <c r="D247" s="29"/>
      <c r="E247" s="29"/>
      <c r="F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</row>
    <row r="248" spans="1:30" ht="11.25" customHeight="1" x14ac:dyDescent="0.15">
      <c r="A248" s="29"/>
      <c r="B248" s="29"/>
      <c r="C248" s="29"/>
      <c r="D248" s="29"/>
      <c r="E248" s="29"/>
      <c r="F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</row>
    <row r="249" spans="1:30" ht="11.25" customHeight="1" x14ac:dyDescent="0.15">
      <c r="A249" s="29"/>
      <c r="B249" s="29"/>
      <c r="C249" s="29"/>
      <c r="D249" s="29"/>
      <c r="E249" s="29"/>
      <c r="F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</row>
    <row r="250" spans="1:30" ht="11.25" customHeight="1" x14ac:dyDescent="0.15">
      <c r="A250" s="29"/>
      <c r="B250" s="29"/>
      <c r="C250" s="29"/>
      <c r="D250" s="29"/>
      <c r="E250" s="29"/>
      <c r="F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</row>
    <row r="251" spans="1:30" ht="11.25" customHeight="1" x14ac:dyDescent="0.15">
      <c r="A251" s="29"/>
      <c r="B251" s="29"/>
      <c r="C251" s="29"/>
      <c r="D251" s="29"/>
      <c r="E251" s="29"/>
      <c r="F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</row>
    <row r="252" spans="1:30" ht="11.25" customHeight="1" x14ac:dyDescent="0.15">
      <c r="A252" s="29"/>
      <c r="B252" s="29"/>
      <c r="C252" s="29"/>
      <c r="D252" s="29"/>
      <c r="E252" s="29"/>
      <c r="F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</row>
    <row r="253" spans="1:30" ht="11.25" customHeight="1" x14ac:dyDescent="0.15">
      <c r="A253" s="29"/>
      <c r="B253" s="29"/>
      <c r="C253" s="29"/>
      <c r="D253" s="29"/>
      <c r="E253" s="29"/>
      <c r="F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</row>
    <row r="254" spans="1:30" ht="11.25" customHeight="1" x14ac:dyDescent="0.15">
      <c r="A254" s="29"/>
      <c r="B254" s="29"/>
      <c r="C254" s="29"/>
      <c r="D254" s="29"/>
      <c r="E254" s="29"/>
      <c r="F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</row>
    <row r="255" spans="1:30" ht="11.25" customHeight="1" x14ac:dyDescent="0.15">
      <c r="A255" s="29"/>
      <c r="B255" s="29"/>
      <c r="C255" s="29"/>
      <c r="D255" s="29"/>
      <c r="E255" s="29"/>
      <c r="F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</row>
    <row r="256" spans="1:30" ht="11.25" customHeight="1" x14ac:dyDescent="0.15">
      <c r="A256" s="29"/>
      <c r="B256" s="29"/>
      <c r="C256" s="29"/>
      <c r="D256" s="29"/>
      <c r="E256" s="29"/>
      <c r="F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</row>
    <row r="257" spans="1:30" ht="11.25" customHeight="1" x14ac:dyDescent="0.15">
      <c r="A257" s="29"/>
      <c r="B257" s="29"/>
      <c r="C257" s="29"/>
      <c r="D257" s="29"/>
      <c r="E257" s="29"/>
      <c r="F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</row>
    <row r="258" spans="1:30" ht="11.25" customHeight="1" x14ac:dyDescent="0.15">
      <c r="A258" s="29"/>
      <c r="B258" s="29"/>
      <c r="C258" s="29"/>
      <c r="D258" s="29"/>
      <c r="E258" s="29"/>
      <c r="F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</row>
    <row r="259" spans="1:30" ht="11.25" customHeight="1" x14ac:dyDescent="0.15">
      <c r="A259" s="29"/>
      <c r="B259" s="29"/>
      <c r="C259" s="29"/>
      <c r="D259" s="29"/>
      <c r="E259" s="29"/>
      <c r="F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</row>
    <row r="260" spans="1:30" ht="11.25" customHeight="1" x14ac:dyDescent="0.15">
      <c r="A260" s="29"/>
      <c r="B260" s="29"/>
      <c r="C260" s="29"/>
      <c r="D260" s="29"/>
      <c r="E260" s="29"/>
      <c r="F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</row>
    <row r="261" spans="1:30" ht="11.25" customHeight="1" x14ac:dyDescent="0.15">
      <c r="A261" s="29"/>
      <c r="B261" s="29"/>
      <c r="C261" s="29"/>
      <c r="D261" s="29"/>
      <c r="E261" s="29"/>
      <c r="F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</row>
    <row r="262" spans="1:30" ht="11.25" customHeight="1" x14ac:dyDescent="0.15">
      <c r="A262" s="29"/>
      <c r="B262" s="29"/>
      <c r="C262" s="29"/>
      <c r="D262" s="29"/>
      <c r="E262" s="29"/>
      <c r="F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</row>
    <row r="263" spans="1:30" ht="11.25" customHeight="1" x14ac:dyDescent="0.15">
      <c r="A263" s="29"/>
      <c r="B263" s="29"/>
      <c r="C263" s="29"/>
      <c r="D263" s="29"/>
      <c r="E263" s="29"/>
      <c r="F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</row>
    <row r="264" spans="1:30" ht="11.25" customHeight="1" x14ac:dyDescent="0.15">
      <c r="A264" s="29"/>
      <c r="B264" s="29"/>
      <c r="C264" s="29"/>
      <c r="D264" s="29"/>
      <c r="E264" s="29"/>
      <c r="F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</row>
    <row r="265" spans="1:30" ht="11.25" customHeight="1" x14ac:dyDescent="0.15">
      <c r="A265" s="29"/>
      <c r="B265" s="29"/>
      <c r="C265" s="29"/>
      <c r="D265" s="29"/>
      <c r="E265" s="29"/>
      <c r="F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</row>
    <row r="266" spans="1:30" ht="11.25" customHeight="1" x14ac:dyDescent="0.15">
      <c r="A266" s="29"/>
      <c r="B266" s="29"/>
      <c r="C266" s="29"/>
      <c r="D266" s="29"/>
      <c r="E266" s="29"/>
      <c r="F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</row>
    <row r="267" spans="1:30" ht="11.25" customHeight="1" x14ac:dyDescent="0.15">
      <c r="A267" s="29"/>
      <c r="B267" s="29"/>
      <c r="C267" s="29"/>
      <c r="D267" s="29"/>
      <c r="E267" s="29"/>
      <c r="F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</row>
    <row r="268" spans="1:30" ht="11.25" customHeight="1" x14ac:dyDescent="0.15">
      <c r="A268" s="29"/>
      <c r="B268" s="29"/>
      <c r="C268" s="29"/>
      <c r="D268" s="29"/>
      <c r="E268" s="29"/>
      <c r="F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</row>
    <row r="269" spans="1:30" ht="11.25" customHeight="1" x14ac:dyDescent="0.15">
      <c r="A269" s="29"/>
      <c r="B269" s="29"/>
      <c r="C269" s="29"/>
      <c r="D269" s="29"/>
      <c r="E269" s="29"/>
      <c r="F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</row>
    <row r="270" spans="1:30" ht="11.25" customHeight="1" x14ac:dyDescent="0.15">
      <c r="A270" s="29"/>
      <c r="B270" s="29"/>
      <c r="C270" s="29"/>
      <c r="D270" s="29"/>
      <c r="E270" s="29"/>
      <c r="F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</row>
    <row r="271" spans="1:30" ht="11.25" customHeight="1" x14ac:dyDescent="0.15">
      <c r="A271" s="29"/>
      <c r="B271" s="29"/>
      <c r="C271" s="29"/>
      <c r="D271" s="29"/>
      <c r="E271" s="29"/>
      <c r="F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</row>
    <row r="272" spans="1:30" ht="11.25" customHeight="1" x14ac:dyDescent="0.15">
      <c r="A272" s="29"/>
      <c r="B272" s="29"/>
      <c r="C272" s="29"/>
      <c r="D272" s="29"/>
      <c r="E272" s="29"/>
      <c r="F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</row>
    <row r="273" spans="1:30" ht="11.25" customHeight="1" x14ac:dyDescent="0.15">
      <c r="A273" s="29"/>
      <c r="B273" s="29"/>
      <c r="C273" s="29"/>
      <c r="D273" s="29"/>
      <c r="E273" s="29"/>
      <c r="F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</row>
    <row r="274" spans="1:30" ht="11.25" customHeight="1" x14ac:dyDescent="0.15">
      <c r="A274" s="29"/>
      <c r="B274" s="29"/>
      <c r="C274" s="29"/>
      <c r="D274" s="29"/>
      <c r="E274" s="29"/>
      <c r="F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</row>
    <row r="275" spans="1:30" ht="11.25" customHeight="1" x14ac:dyDescent="0.15">
      <c r="A275" s="29"/>
      <c r="B275" s="29"/>
      <c r="C275" s="29"/>
      <c r="D275" s="29"/>
      <c r="E275" s="29"/>
      <c r="F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</row>
    <row r="276" spans="1:30" ht="11.25" customHeight="1" x14ac:dyDescent="0.15">
      <c r="A276" s="29"/>
      <c r="B276" s="29"/>
      <c r="C276" s="29"/>
      <c r="D276" s="29"/>
      <c r="E276" s="29"/>
      <c r="F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</row>
    <row r="277" spans="1:30" ht="11.25" customHeight="1" x14ac:dyDescent="0.15">
      <c r="A277" s="29"/>
      <c r="B277" s="29"/>
      <c r="C277" s="29"/>
      <c r="D277" s="29"/>
      <c r="E277" s="29"/>
      <c r="F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</row>
    <row r="278" spans="1:30" ht="11.25" customHeight="1" x14ac:dyDescent="0.15">
      <c r="A278" s="29"/>
      <c r="B278" s="29"/>
      <c r="C278" s="29"/>
      <c r="D278" s="29"/>
      <c r="E278" s="29"/>
      <c r="F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</row>
    <row r="279" spans="1:30" ht="11.25" customHeight="1" x14ac:dyDescent="0.15">
      <c r="A279" s="29"/>
      <c r="B279" s="29"/>
      <c r="C279" s="29"/>
      <c r="D279" s="29"/>
      <c r="E279" s="29"/>
      <c r="F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</row>
    <row r="280" spans="1:30" ht="11.25" customHeight="1" x14ac:dyDescent="0.15">
      <c r="A280" s="29"/>
      <c r="B280" s="29"/>
      <c r="C280" s="29"/>
      <c r="D280" s="29"/>
      <c r="E280" s="29"/>
      <c r="F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</row>
    <row r="281" spans="1:30" ht="11.25" customHeight="1" x14ac:dyDescent="0.15">
      <c r="A281" s="29"/>
      <c r="B281" s="29"/>
      <c r="C281" s="29"/>
      <c r="D281" s="29"/>
      <c r="E281" s="29"/>
      <c r="F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</row>
    <row r="282" spans="1:30" ht="11.25" customHeight="1" x14ac:dyDescent="0.15">
      <c r="A282" s="29"/>
      <c r="B282" s="29"/>
      <c r="C282" s="29"/>
      <c r="D282" s="29"/>
      <c r="E282" s="29"/>
      <c r="F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</row>
    <row r="283" spans="1:30" ht="11.25" customHeight="1" x14ac:dyDescent="0.15">
      <c r="A283" s="29"/>
      <c r="B283" s="29"/>
      <c r="C283" s="29"/>
      <c r="D283" s="29"/>
      <c r="E283" s="29"/>
      <c r="F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</row>
    <row r="284" spans="1:30" ht="11.25" customHeight="1" x14ac:dyDescent="0.15">
      <c r="A284" s="29"/>
      <c r="B284" s="29"/>
      <c r="C284" s="29"/>
      <c r="D284" s="29"/>
      <c r="E284" s="29"/>
      <c r="F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</row>
    <row r="285" spans="1:30" ht="11.25" customHeight="1" x14ac:dyDescent="0.15">
      <c r="A285" s="29"/>
      <c r="B285" s="29"/>
      <c r="C285" s="29"/>
      <c r="D285" s="29"/>
      <c r="E285" s="29"/>
      <c r="F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</row>
    <row r="286" spans="1:30" ht="11.25" customHeight="1" x14ac:dyDescent="0.15">
      <c r="A286" s="29"/>
      <c r="B286" s="29"/>
      <c r="C286" s="29"/>
      <c r="D286" s="29"/>
      <c r="E286" s="29"/>
      <c r="F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</row>
    <row r="287" spans="1:30" ht="11.25" customHeight="1" x14ac:dyDescent="0.15">
      <c r="A287" s="29"/>
      <c r="B287" s="29"/>
      <c r="C287" s="29"/>
      <c r="D287" s="29"/>
      <c r="E287" s="29"/>
      <c r="F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</row>
    <row r="288" spans="1:30" ht="11.25" customHeight="1" x14ac:dyDescent="0.15">
      <c r="A288" s="29"/>
      <c r="B288" s="29"/>
      <c r="C288" s="29"/>
      <c r="D288" s="29"/>
      <c r="E288" s="29"/>
      <c r="F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</row>
    <row r="289" spans="1:30" ht="11.25" customHeight="1" x14ac:dyDescent="0.15">
      <c r="A289" s="29"/>
      <c r="B289" s="29"/>
      <c r="C289" s="29"/>
      <c r="D289" s="29"/>
      <c r="E289" s="29"/>
      <c r="F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</row>
    <row r="290" spans="1:30" ht="11.25" customHeight="1" x14ac:dyDescent="0.15">
      <c r="A290" s="29"/>
      <c r="B290" s="29"/>
      <c r="C290" s="29"/>
      <c r="D290" s="29"/>
      <c r="E290" s="29"/>
      <c r="F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</row>
    <row r="291" spans="1:30" ht="11.25" customHeight="1" x14ac:dyDescent="0.15">
      <c r="A291" s="29"/>
      <c r="B291" s="29"/>
      <c r="C291" s="29"/>
      <c r="D291" s="29"/>
      <c r="E291" s="29"/>
      <c r="F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</row>
    <row r="292" spans="1:30" ht="11.25" customHeight="1" x14ac:dyDescent="0.15">
      <c r="A292" s="29"/>
      <c r="B292" s="29"/>
      <c r="C292" s="29"/>
      <c r="D292" s="29"/>
      <c r="E292" s="29"/>
      <c r="F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</row>
    <row r="293" spans="1:30" ht="11.25" customHeight="1" x14ac:dyDescent="0.15">
      <c r="A293" s="29"/>
      <c r="B293" s="29"/>
      <c r="C293" s="29"/>
      <c r="D293" s="29"/>
      <c r="E293" s="29"/>
      <c r="F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</row>
    <row r="294" spans="1:30" ht="11.25" customHeight="1" x14ac:dyDescent="0.15">
      <c r="A294" s="29"/>
      <c r="B294" s="29"/>
      <c r="C294" s="29"/>
      <c r="D294" s="29"/>
      <c r="E294" s="29"/>
      <c r="F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</row>
    <row r="295" spans="1:30" ht="11.25" customHeight="1" x14ac:dyDescent="0.15">
      <c r="A295" s="29"/>
      <c r="B295" s="29"/>
      <c r="C295" s="29"/>
      <c r="D295" s="29"/>
      <c r="E295" s="29"/>
      <c r="F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</row>
    <row r="296" spans="1:30" ht="11.25" customHeight="1" x14ac:dyDescent="0.15">
      <c r="A296" s="29"/>
      <c r="B296" s="29"/>
      <c r="C296" s="29"/>
      <c r="D296" s="29"/>
      <c r="E296" s="29"/>
      <c r="F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</row>
    <row r="297" spans="1:30" ht="11.25" customHeight="1" x14ac:dyDescent="0.15">
      <c r="A297" s="29"/>
      <c r="B297" s="29"/>
      <c r="C297" s="29"/>
      <c r="D297" s="29"/>
      <c r="E297" s="29"/>
      <c r="F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</row>
    <row r="298" spans="1:30" ht="11.25" customHeight="1" x14ac:dyDescent="0.15">
      <c r="A298" s="29"/>
      <c r="B298" s="29"/>
      <c r="C298" s="29"/>
      <c r="D298" s="29"/>
      <c r="E298" s="29"/>
      <c r="F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</row>
    <row r="299" spans="1:30" ht="11.25" customHeight="1" x14ac:dyDescent="0.15">
      <c r="A299" s="29"/>
      <c r="B299" s="29"/>
      <c r="C299" s="29"/>
      <c r="D299" s="29"/>
      <c r="E299" s="29"/>
      <c r="F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</row>
    <row r="300" spans="1:30" ht="11.25" customHeight="1" x14ac:dyDescent="0.15">
      <c r="A300" s="29"/>
      <c r="B300" s="29"/>
      <c r="C300" s="29"/>
      <c r="D300" s="29"/>
      <c r="E300" s="29"/>
      <c r="F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</row>
    <row r="301" spans="1:30" ht="11.25" customHeight="1" x14ac:dyDescent="0.15">
      <c r="A301" s="29"/>
      <c r="B301" s="29"/>
      <c r="C301" s="29"/>
      <c r="D301" s="29"/>
      <c r="E301" s="29"/>
      <c r="F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</row>
    <row r="302" spans="1:30" ht="11.25" customHeight="1" x14ac:dyDescent="0.15">
      <c r="A302" s="29"/>
      <c r="B302" s="29"/>
      <c r="C302" s="29"/>
      <c r="D302" s="29"/>
      <c r="E302" s="29"/>
      <c r="F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</row>
    <row r="303" spans="1:30" ht="11.25" customHeight="1" x14ac:dyDescent="0.15">
      <c r="A303" s="29"/>
      <c r="B303" s="29"/>
      <c r="C303" s="29"/>
      <c r="D303" s="29"/>
      <c r="E303" s="29"/>
      <c r="F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</row>
    <row r="304" spans="1:30" ht="11.25" customHeight="1" x14ac:dyDescent="0.15">
      <c r="A304" s="29"/>
      <c r="B304" s="29"/>
      <c r="C304" s="29"/>
      <c r="D304" s="29"/>
      <c r="E304" s="29"/>
      <c r="F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</row>
    <row r="305" spans="1:30" ht="11.25" customHeight="1" x14ac:dyDescent="0.15">
      <c r="A305" s="29"/>
      <c r="B305" s="29"/>
      <c r="C305" s="29"/>
      <c r="D305" s="29"/>
      <c r="E305" s="29"/>
      <c r="F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</row>
    <row r="306" spans="1:30" ht="11.25" customHeight="1" x14ac:dyDescent="0.15">
      <c r="A306" s="29"/>
      <c r="B306" s="29"/>
      <c r="C306" s="29"/>
      <c r="D306" s="29"/>
      <c r="E306" s="29"/>
      <c r="F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</row>
    <row r="307" spans="1:30" ht="11.25" customHeight="1" x14ac:dyDescent="0.15">
      <c r="A307" s="29"/>
      <c r="B307" s="29"/>
      <c r="C307" s="29"/>
      <c r="D307" s="29"/>
      <c r="E307" s="29"/>
      <c r="F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</row>
    <row r="308" spans="1:30" ht="11.25" customHeight="1" x14ac:dyDescent="0.15">
      <c r="A308" s="29"/>
      <c r="B308" s="29"/>
      <c r="C308" s="29"/>
      <c r="D308" s="29"/>
      <c r="E308" s="29"/>
      <c r="F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</row>
    <row r="309" spans="1:30" ht="11.25" customHeight="1" x14ac:dyDescent="0.15">
      <c r="A309" s="29"/>
      <c r="B309" s="29"/>
      <c r="C309" s="29"/>
      <c r="D309" s="29"/>
      <c r="E309" s="29"/>
      <c r="F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</row>
    <row r="310" spans="1:30" ht="11.25" customHeight="1" x14ac:dyDescent="0.15">
      <c r="A310" s="29"/>
      <c r="B310" s="29"/>
      <c r="C310" s="29"/>
      <c r="D310" s="29"/>
      <c r="E310" s="29"/>
      <c r="F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</row>
    <row r="311" spans="1:30" ht="11.25" customHeight="1" x14ac:dyDescent="0.15">
      <c r="A311" s="29"/>
      <c r="B311" s="29"/>
      <c r="C311" s="29"/>
      <c r="D311" s="29"/>
      <c r="E311" s="29"/>
      <c r="F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</row>
    <row r="312" spans="1:30" ht="11.25" customHeight="1" x14ac:dyDescent="0.15">
      <c r="A312" s="29"/>
      <c r="B312" s="29"/>
      <c r="C312" s="29"/>
      <c r="D312" s="29"/>
      <c r="E312" s="29"/>
      <c r="F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</row>
    <row r="313" spans="1:30" ht="11.25" customHeight="1" x14ac:dyDescent="0.15">
      <c r="A313" s="29"/>
      <c r="B313" s="29"/>
      <c r="C313" s="29"/>
      <c r="D313" s="29"/>
      <c r="E313" s="29"/>
      <c r="F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</row>
    <row r="314" spans="1:30" ht="11.25" customHeight="1" x14ac:dyDescent="0.15">
      <c r="A314" s="29"/>
      <c r="B314" s="29"/>
      <c r="C314" s="29"/>
      <c r="D314" s="29"/>
      <c r="E314" s="29"/>
      <c r="F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</row>
    <row r="315" spans="1:30" ht="11.25" customHeight="1" x14ac:dyDescent="0.15">
      <c r="A315" s="29"/>
      <c r="B315" s="29"/>
      <c r="C315" s="29"/>
      <c r="D315" s="29"/>
      <c r="E315" s="29"/>
      <c r="F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</row>
    <row r="316" spans="1:30" ht="11.25" customHeight="1" x14ac:dyDescent="0.15">
      <c r="A316" s="29"/>
      <c r="B316" s="29"/>
      <c r="C316" s="29"/>
      <c r="D316" s="29"/>
      <c r="E316" s="29"/>
      <c r="F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</row>
    <row r="317" spans="1:30" ht="11.25" customHeight="1" x14ac:dyDescent="0.15">
      <c r="A317" s="29"/>
      <c r="B317" s="29"/>
      <c r="C317" s="29"/>
      <c r="D317" s="29"/>
      <c r="E317" s="29"/>
      <c r="F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</row>
    <row r="318" spans="1:30" ht="11.25" customHeight="1" x14ac:dyDescent="0.15">
      <c r="A318" s="29"/>
      <c r="B318" s="29"/>
      <c r="C318" s="29"/>
      <c r="D318" s="29"/>
      <c r="E318" s="29"/>
      <c r="F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</row>
    <row r="319" spans="1:30" ht="11.25" customHeight="1" x14ac:dyDescent="0.15">
      <c r="A319" s="29"/>
      <c r="B319" s="29"/>
      <c r="C319" s="29"/>
      <c r="D319" s="29"/>
      <c r="E319" s="29"/>
      <c r="F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</row>
    <row r="320" spans="1:30" ht="11.25" customHeight="1" x14ac:dyDescent="0.15">
      <c r="A320" s="29"/>
      <c r="B320" s="29"/>
      <c r="C320" s="29"/>
      <c r="D320" s="29"/>
      <c r="E320" s="29"/>
      <c r="F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</row>
    <row r="321" spans="1:30" ht="11.25" customHeight="1" x14ac:dyDescent="0.15">
      <c r="A321" s="29"/>
      <c r="B321" s="29"/>
      <c r="C321" s="29"/>
      <c r="D321" s="29"/>
      <c r="E321" s="29"/>
      <c r="F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</row>
    <row r="322" spans="1:30" ht="11.25" customHeight="1" x14ac:dyDescent="0.15">
      <c r="A322" s="29"/>
      <c r="B322" s="29"/>
      <c r="C322" s="29"/>
      <c r="D322" s="29"/>
      <c r="E322" s="29"/>
      <c r="F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</row>
    <row r="323" spans="1:30" ht="11.25" customHeight="1" x14ac:dyDescent="0.15">
      <c r="A323" s="29"/>
      <c r="B323" s="29"/>
      <c r="C323" s="29"/>
      <c r="D323" s="29"/>
      <c r="E323" s="29"/>
      <c r="F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</row>
    <row r="324" spans="1:30" ht="11.25" customHeight="1" x14ac:dyDescent="0.15">
      <c r="A324" s="29"/>
      <c r="B324" s="29"/>
      <c r="C324" s="29"/>
      <c r="D324" s="29"/>
      <c r="E324" s="29"/>
      <c r="F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</row>
    <row r="325" spans="1:30" ht="11.25" customHeight="1" x14ac:dyDescent="0.15">
      <c r="A325" s="29"/>
      <c r="B325" s="29"/>
      <c r="C325" s="29"/>
      <c r="D325" s="29"/>
      <c r="E325" s="29"/>
      <c r="F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</row>
    <row r="326" spans="1:30" ht="11.25" customHeight="1" x14ac:dyDescent="0.15">
      <c r="A326" s="29"/>
      <c r="B326" s="29"/>
      <c r="C326" s="29"/>
      <c r="D326" s="29"/>
      <c r="E326" s="29"/>
      <c r="F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</row>
    <row r="327" spans="1:30" ht="11.25" customHeight="1" x14ac:dyDescent="0.15">
      <c r="A327" s="29"/>
      <c r="B327" s="29"/>
      <c r="C327" s="29"/>
      <c r="D327" s="29"/>
      <c r="E327" s="29"/>
      <c r="F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</row>
    <row r="328" spans="1:30" ht="11.25" customHeight="1" x14ac:dyDescent="0.15">
      <c r="A328" s="29"/>
      <c r="B328" s="29"/>
      <c r="C328" s="29"/>
      <c r="D328" s="29"/>
      <c r="E328" s="29"/>
      <c r="F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</row>
    <row r="329" spans="1:30" ht="11.25" customHeight="1" x14ac:dyDescent="0.15">
      <c r="A329" s="29"/>
      <c r="B329" s="29"/>
      <c r="C329" s="29"/>
      <c r="D329" s="29"/>
      <c r="E329" s="29"/>
      <c r="F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</row>
    <row r="330" spans="1:30" ht="11.25" customHeight="1" x14ac:dyDescent="0.15">
      <c r="A330" s="29"/>
      <c r="B330" s="29"/>
      <c r="C330" s="29"/>
      <c r="D330" s="29"/>
      <c r="E330" s="29"/>
      <c r="F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</row>
    <row r="331" spans="1:30" ht="11.25" customHeight="1" x14ac:dyDescent="0.15">
      <c r="A331" s="29"/>
      <c r="B331" s="29"/>
      <c r="C331" s="29"/>
      <c r="D331" s="29"/>
      <c r="E331" s="29"/>
      <c r="F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</row>
    <row r="332" spans="1:30" ht="11.25" customHeight="1" x14ac:dyDescent="0.15">
      <c r="A332" s="29"/>
      <c r="B332" s="29"/>
      <c r="C332" s="29"/>
      <c r="D332" s="29"/>
      <c r="E332" s="29"/>
      <c r="F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</row>
    <row r="333" spans="1:30" ht="11.25" customHeight="1" x14ac:dyDescent="0.15">
      <c r="A333" s="29"/>
      <c r="B333" s="29"/>
      <c r="C333" s="29"/>
      <c r="D333" s="29"/>
      <c r="E333" s="29"/>
      <c r="F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</row>
    <row r="334" spans="1:30" ht="11.25" customHeight="1" x14ac:dyDescent="0.15">
      <c r="A334" s="29"/>
      <c r="B334" s="29"/>
      <c r="C334" s="29"/>
      <c r="D334" s="29"/>
      <c r="E334" s="29"/>
      <c r="F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</row>
    <row r="335" spans="1:30" ht="11.25" customHeight="1" x14ac:dyDescent="0.15">
      <c r="A335" s="29"/>
      <c r="B335" s="29"/>
      <c r="C335" s="29"/>
      <c r="D335" s="29"/>
      <c r="E335" s="29"/>
      <c r="F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</row>
    <row r="336" spans="1:30" ht="11.25" customHeight="1" x14ac:dyDescent="0.15">
      <c r="A336" s="29"/>
      <c r="B336" s="29"/>
      <c r="C336" s="29"/>
      <c r="D336" s="29"/>
      <c r="E336" s="29"/>
      <c r="F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</row>
    <row r="337" spans="1:30" ht="11.25" customHeight="1" x14ac:dyDescent="0.15">
      <c r="A337" s="29"/>
      <c r="B337" s="29"/>
      <c r="C337" s="29"/>
      <c r="D337" s="29"/>
      <c r="E337" s="29"/>
      <c r="F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</row>
    <row r="338" spans="1:30" ht="11.25" customHeight="1" x14ac:dyDescent="0.15">
      <c r="A338" s="29"/>
      <c r="B338" s="29"/>
      <c r="C338" s="29"/>
      <c r="D338" s="29"/>
      <c r="E338" s="29"/>
      <c r="F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</row>
    <row r="339" spans="1:30" ht="11.25" customHeight="1" x14ac:dyDescent="0.15">
      <c r="A339" s="29"/>
      <c r="B339" s="29"/>
      <c r="C339" s="29"/>
      <c r="D339" s="29"/>
      <c r="E339" s="29"/>
      <c r="F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</row>
    <row r="340" spans="1:30" ht="11.25" customHeight="1" x14ac:dyDescent="0.15">
      <c r="A340" s="29"/>
      <c r="B340" s="29"/>
      <c r="C340" s="29"/>
      <c r="D340" s="29"/>
      <c r="E340" s="29"/>
      <c r="F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</row>
    <row r="341" spans="1:30" ht="11.25" customHeight="1" x14ac:dyDescent="0.15">
      <c r="A341" s="29"/>
      <c r="B341" s="29"/>
      <c r="C341" s="29"/>
      <c r="D341" s="29"/>
      <c r="E341" s="29"/>
      <c r="F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</row>
    <row r="342" spans="1:30" ht="11.25" customHeight="1" x14ac:dyDescent="0.15">
      <c r="A342" s="29"/>
      <c r="B342" s="29"/>
      <c r="C342" s="29"/>
      <c r="D342" s="29"/>
      <c r="E342" s="29"/>
      <c r="F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</row>
    <row r="343" spans="1:30" ht="11.25" customHeight="1" x14ac:dyDescent="0.15">
      <c r="A343" s="29"/>
      <c r="B343" s="29"/>
      <c r="C343" s="29"/>
      <c r="D343" s="29"/>
      <c r="E343" s="29"/>
      <c r="F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</row>
    <row r="344" spans="1:30" ht="11.25" customHeight="1" x14ac:dyDescent="0.15">
      <c r="A344" s="29"/>
      <c r="B344" s="29"/>
      <c r="C344" s="29"/>
      <c r="D344" s="29"/>
      <c r="E344" s="29"/>
      <c r="F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</row>
    <row r="345" spans="1:30" ht="11.25" customHeight="1" x14ac:dyDescent="0.15">
      <c r="A345" s="29"/>
      <c r="B345" s="29"/>
      <c r="C345" s="29"/>
      <c r="D345" s="29"/>
      <c r="E345" s="29"/>
      <c r="F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</row>
    <row r="346" spans="1:30" ht="11.25" customHeight="1" x14ac:dyDescent="0.15">
      <c r="A346" s="29"/>
      <c r="B346" s="29"/>
      <c r="C346" s="29"/>
      <c r="D346" s="29"/>
      <c r="E346" s="29"/>
      <c r="F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</row>
    <row r="347" spans="1:30" ht="11.25" customHeight="1" x14ac:dyDescent="0.15">
      <c r="A347" s="29"/>
      <c r="B347" s="29"/>
      <c r="C347" s="29"/>
      <c r="D347" s="29"/>
      <c r="E347" s="29"/>
      <c r="F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</row>
    <row r="348" spans="1:30" ht="11.25" customHeight="1" x14ac:dyDescent="0.15">
      <c r="A348" s="29"/>
      <c r="B348" s="29"/>
      <c r="C348" s="29"/>
      <c r="D348" s="29"/>
      <c r="E348" s="29"/>
      <c r="F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</row>
    <row r="349" spans="1:30" ht="11.25" customHeight="1" x14ac:dyDescent="0.15">
      <c r="A349" s="29"/>
      <c r="B349" s="29"/>
      <c r="C349" s="29"/>
      <c r="D349" s="29"/>
      <c r="E349" s="29"/>
      <c r="F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</row>
    <row r="350" spans="1:30" ht="11.25" customHeight="1" x14ac:dyDescent="0.15">
      <c r="A350" s="29"/>
      <c r="B350" s="29"/>
      <c r="C350" s="29"/>
      <c r="D350" s="29"/>
      <c r="E350" s="29"/>
      <c r="F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</row>
    <row r="351" spans="1:30" ht="11.25" customHeight="1" x14ac:dyDescent="0.15">
      <c r="A351" s="29"/>
      <c r="B351" s="29"/>
      <c r="C351" s="29"/>
      <c r="D351" s="29"/>
      <c r="E351" s="29"/>
      <c r="F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</row>
    <row r="352" spans="1:30" ht="11.25" customHeight="1" x14ac:dyDescent="0.15">
      <c r="A352" s="29"/>
      <c r="B352" s="29"/>
      <c r="C352" s="29"/>
      <c r="D352" s="29"/>
      <c r="E352" s="29"/>
      <c r="F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</row>
    <row r="353" spans="1:30" ht="11.25" customHeight="1" x14ac:dyDescent="0.15">
      <c r="A353" s="29"/>
      <c r="B353" s="29"/>
      <c r="C353" s="29"/>
      <c r="D353" s="29"/>
      <c r="E353" s="29"/>
      <c r="F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</row>
    <row r="354" spans="1:30" ht="11.25" customHeight="1" x14ac:dyDescent="0.15">
      <c r="A354" s="29"/>
      <c r="B354" s="29"/>
      <c r="C354" s="29"/>
      <c r="D354" s="29"/>
      <c r="E354" s="29"/>
      <c r="F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</row>
    <row r="355" spans="1:30" ht="11.25" customHeight="1" x14ac:dyDescent="0.15">
      <c r="A355" s="29"/>
      <c r="B355" s="29"/>
      <c r="C355" s="29"/>
      <c r="D355" s="29"/>
      <c r="E355" s="29"/>
      <c r="F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</row>
    <row r="356" spans="1:30" ht="11.25" customHeight="1" x14ac:dyDescent="0.15">
      <c r="A356" s="29"/>
      <c r="B356" s="29"/>
      <c r="C356" s="29"/>
      <c r="D356" s="29"/>
      <c r="E356" s="29"/>
      <c r="F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</row>
    <row r="357" spans="1:30" ht="11.25" customHeight="1" x14ac:dyDescent="0.15">
      <c r="A357" s="29"/>
      <c r="B357" s="29"/>
      <c r="C357" s="29"/>
      <c r="D357" s="29"/>
      <c r="E357" s="29"/>
      <c r="F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</row>
    <row r="358" spans="1:30" ht="11.25" customHeight="1" x14ac:dyDescent="0.15">
      <c r="A358" s="29"/>
      <c r="B358" s="29"/>
      <c r="C358" s="29"/>
      <c r="D358" s="29"/>
      <c r="E358" s="29"/>
      <c r="F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</row>
    <row r="359" spans="1:30" ht="11.25" customHeight="1" x14ac:dyDescent="0.15">
      <c r="A359" s="29"/>
      <c r="B359" s="29"/>
      <c r="C359" s="29"/>
      <c r="D359" s="29"/>
      <c r="E359" s="29"/>
      <c r="F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</row>
    <row r="360" spans="1:30" ht="11.25" customHeight="1" x14ac:dyDescent="0.15">
      <c r="A360" s="29"/>
      <c r="B360" s="29"/>
      <c r="C360" s="29"/>
      <c r="D360" s="29"/>
      <c r="E360" s="29"/>
      <c r="F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</row>
  </sheetData>
  <mergeCells count="92">
    <mergeCell ref="B15:C16"/>
    <mergeCell ref="B21:C21"/>
    <mergeCell ref="B57:C57"/>
    <mergeCell ref="B51:C51"/>
    <mergeCell ref="B52:B53"/>
    <mergeCell ref="C52:C53"/>
    <mergeCell ref="B24:C25"/>
    <mergeCell ref="B35:C36"/>
    <mergeCell ref="B20:C20"/>
    <mergeCell ref="C45:C46"/>
    <mergeCell ref="B31:C32"/>
    <mergeCell ref="B33:C34"/>
    <mergeCell ref="B39:C40"/>
    <mergeCell ref="B17:C18"/>
    <mergeCell ref="B19:C19"/>
    <mergeCell ref="B29:C30"/>
    <mergeCell ref="B6:E6"/>
    <mergeCell ref="B8:E8"/>
    <mergeCell ref="B9:E9"/>
    <mergeCell ref="B10:E10"/>
    <mergeCell ref="B12:C13"/>
    <mergeCell ref="A3:O3"/>
    <mergeCell ref="B42:C43"/>
    <mergeCell ref="B27:C28"/>
    <mergeCell ref="C148:C149"/>
    <mergeCell ref="B141:C142"/>
    <mergeCell ref="B143:C143"/>
    <mergeCell ref="B139:C140"/>
    <mergeCell ref="B145:C146"/>
    <mergeCell ref="B148:B149"/>
    <mergeCell ref="B134:C135"/>
    <mergeCell ref="B131:C132"/>
    <mergeCell ref="B129:B130"/>
    <mergeCell ref="B124:C125"/>
    <mergeCell ref="B45:B46"/>
    <mergeCell ref="B115:C116"/>
    <mergeCell ref="B83:C83"/>
    <mergeCell ref="B150:C151"/>
    <mergeCell ref="B153:C154"/>
    <mergeCell ref="C106:C107"/>
    <mergeCell ref="B77:C77"/>
    <mergeCell ref="B78:C79"/>
    <mergeCell ref="C129:C130"/>
    <mergeCell ref="B128:C128"/>
    <mergeCell ref="B110:C111"/>
    <mergeCell ref="B112:C113"/>
    <mergeCell ref="B101:C101"/>
    <mergeCell ref="B108:C109"/>
    <mergeCell ref="B97:C98"/>
    <mergeCell ref="B118:C118"/>
    <mergeCell ref="B102:C103"/>
    <mergeCell ref="B105:C105"/>
    <mergeCell ref="B99:B100"/>
    <mergeCell ref="B168:C168"/>
    <mergeCell ref="B165:C166"/>
    <mergeCell ref="B155:C156"/>
    <mergeCell ref="B157:C157"/>
    <mergeCell ref="B160:C160"/>
    <mergeCell ref="B163:B164"/>
    <mergeCell ref="C163:C164"/>
    <mergeCell ref="C99:C100"/>
    <mergeCell ref="B95:C96"/>
    <mergeCell ref="B106:B107"/>
    <mergeCell ref="B44:C44"/>
    <mergeCell ref="B47:C48"/>
    <mergeCell ref="B54:C54"/>
    <mergeCell ref="B55:C56"/>
    <mergeCell ref="B60:C61"/>
    <mergeCell ref="B89:C90"/>
    <mergeCell ref="B92:C93"/>
    <mergeCell ref="B82:C82"/>
    <mergeCell ref="B49:C50"/>
    <mergeCell ref="C64:C65"/>
    <mergeCell ref="B67:B68"/>
    <mergeCell ref="C67:C68"/>
    <mergeCell ref="B69:C70"/>
    <mergeCell ref="B137:C138"/>
    <mergeCell ref="B158:C159"/>
    <mergeCell ref="B161:C162"/>
    <mergeCell ref="B126:C127"/>
    <mergeCell ref="B37:B38"/>
    <mergeCell ref="C37:C38"/>
    <mergeCell ref="B58:C59"/>
    <mergeCell ref="B80:C81"/>
    <mergeCell ref="B85:C86"/>
    <mergeCell ref="B119:C120"/>
    <mergeCell ref="B122:C123"/>
    <mergeCell ref="B62:C63"/>
    <mergeCell ref="B71:C72"/>
    <mergeCell ref="B74:C75"/>
    <mergeCell ref="B64:B65"/>
    <mergeCell ref="B87:C88"/>
  </mergeCells>
  <phoneticPr fontId="3"/>
  <pageMargins left="0.25" right="0.25" top="0.75" bottom="0.75" header="0.3" footer="0.3"/>
  <pageSetup paperSize="9" scale="65" fitToHeight="0" pageOrder="overThenDown" orientation="landscape" r:id="rId1"/>
  <headerFooter alignWithMargins="0"/>
  <rowBreaks count="4" manualBreakCount="4">
    <brk id="38" max="16383" man="1"/>
    <brk id="73" max="16383" man="1"/>
    <brk id="114" max="16383" man="1"/>
    <brk id="14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23-00-07</vt:lpstr>
      <vt:lpstr>'23-00-07'!Print_Titles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2024-07-18T06:57:40Z</dcterms:created>
  <dcterms:modified xsi:type="dcterms:W3CDTF">2024-07-22T23:43:00Z</dcterms:modified>
</cp:coreProperties>
</file>