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79991B9-A9BA-4F07-BB8B-BEC50D99EA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'Ⅱ.(1)原油輸入'!$A$1:$I$48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2" l="1"/>
  <c r="E44" i="2"/>
  <c r="E41" i="2"/>
  <c r="E40" i="2"/>
  <c r="E37" i="2"/>
  <c r="E34" i="2"/>
  <c r="E27" i="2"/>
  <c r="E26" i="2"/>
  <c r="E25" i="2"/>
  <c r="E24" i="2"/>
  <c r="E23" i="2"/>
  <c r="E21" i="2"/>
  <c r="E19" i="2"/>
  <c r="E18" i="2"/>
  <c r="E16" i="2"/>
  <c r="E14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<sst xmlns="http://schemas.openxmlformats.org/spreadsheetml/2006/main" count="1428" uniqueCount="349">
  <si>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</si>
  <si>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</si>
  <si>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</si>
  <si>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</si>
  <si>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</si>
  <si>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</si>
  <si>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</si>
  <si>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</si>
  <si>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</si>
  <si>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(R6年06月)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</si>
  <si>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</si>
  <si>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</si>
  <si>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</si>
  <si>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</si>
  <si>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</si>
  <si>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</si>
  <si>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</si>
  <si>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</si>
  <si>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</si>
  <si>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</si>
  <si>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</si>
  <si>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</si>
  <si>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クウェート・スーパー・ライト・クルード</t>
  </si>
  <si>
    <t>中立地帯</t>
  </si>
  <si>
    <t>Neutral Zone</t>
  </si>
  <si>
    <t>カフジ</t>
  </si>
  <si>
    <t>カタール</t>
  </si>
  <si>
    <t>Qatar</t>
  </si>
  <si>
    <t>カタール・マリーン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</si>
  <si>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</si>
  <si>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</si>
  <si>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</si>
  <si>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</si>
  <si>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</si>
  <si>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</si>
  <si>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</si>
  <si>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</si>
  <si>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</si>
  <si>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</si>
  <si>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</si>
  <si>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</si>
  <si>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</si>
  <si>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ベトナム</t>
  </si>
  <si>
    <t>Viet Nam</t>
  </si>
  <si>
    <t>スツデン</t>
  </si>
  <si>
    <t>北米</t>
  </si>
  <si>
    <t>North America</t>
  </si>
  <si>
    <t>アメリカ合衆国</t>
  </si>
  <si>
    <t>United States of America</t>
  </si>
  <si>
    <t>WTIミッドランド</t>
  </si>
  <si>
    <t>中南米</t>
  </si>
  <si>
    <t>Central and South America</t>
  </si>
  <si>
    <t>エクアドル</t>
  </si>
  <si>
    <t>Ecuador</t>
  </si>
  <si>
    <t>オリエンテ</t>
  </si>
  <si>
    <t>ナポ</t>
  </si>
  <si>
    <t>大洋州</t>
  </si>
  <si>
    <t>Oceania</t>
  </si>
  <si>
    <t>オーストラリア</t>
  </si>
  <si>
    <t>Australia</t>
  </si>
  <si>
    <t>ワンドゥー</t>
  </si>
  <si>
    <t>クリフ・ヘッド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</si>
  <si>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</si>
  <si>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</si>
  <si>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</si>
  <si>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</si>
  <si>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</si>
  <si>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</si>
  <si>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</si>
  <si>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</si>
  <si>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</si>
  <si>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</si>
  <si>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</si>
  <si>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</si>
  <si>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</si>
  <si>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</si>
  <si>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</si>
  <si>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</si>
  <si>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</si>
  <si>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</si>
  <si>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</si>
  <si>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</si>
  <si>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</si>
  <si>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</si>
  <si>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</si>
  <si>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</si>
  <si>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</si>
  <si>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</si>
  <si>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</si>
  <si>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</si>
  <si>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</si>
  <si>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</si>
  <si>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</si>
  <si>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</si>
  <si>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</si>
  <si>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</si>
  <si>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</si>
  <si>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</si>
  <si>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</si>
  <si>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</si>
  <si>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</si>
  <si>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</si>
  <si>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</si>
  <si>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</si>
  <si>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</si>
  <si>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</si>
  <si>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</si>
  <si>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</si>
  <si>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</si>
  <si>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</si>
  <si>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</si>
  <si>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</si>
  <si>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</si>
  <si>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</si>
  <si>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</si>
  <si>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</si>
  <si>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</si>
  <si>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</si>
  <si>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</si>
  <si>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</si>
  <si>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</si>
  <si>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</si>
  <si>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</si>
  <si>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</si>
  <si>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</si>
  <si>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</si>
  <si>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</si>
  <si>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</si>
  <si>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</si>
  <si>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</si>
  <si>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</si>
  <si>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</si>
  <si>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</si>
  <si>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</si>
  <si>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</si>
  <si>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</si>
  <si>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</si>
  <si>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</si>
  <si>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</si>
  <si>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</si>
  <si>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</si>
  <si>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</si>
  <si>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</si>
  <si>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</si>
  <si>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</si>
  <si>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</si>
  <si>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</si>
  <si>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</si>
  <si>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</si>
  <si>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</si>
  <si>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</si>
  <si>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</si>
  <si>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</si>
  <si>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</si>
  <si>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</si>
  <si>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</si>
  <si>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</si>
  <si>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</si>
  <si>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</si>
  <si>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</si>
  <si>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</si>
  <si>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</si>
  <si>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</si>
  <si>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</si>
  <si>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</si>
  <si>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</si>
  <si>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</si>
  <si>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</si>
  <si>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</si>
  <si>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</si>
  <si>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</si>
  <si>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</si>
  <si>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</si>
  <si>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</si>
  <si>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</si>
  <si>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</si>
  <si>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</si>
  <si>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</si>
  <si>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</si>
  <si>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</si>
  <si>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</si>
  <si>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</si>
  <si>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</si>
  <si>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</si>
  <si>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</si>
  <si>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</si>
  <si>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</si>
  <si>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</si>
  <si>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</si>
  <si>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</si>
  <si>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</si>
  <si>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</si>
  <si>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</si>
  <si>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</si>
  <si>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</si>
  <si>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</si>
  <si>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</si>
  <si>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</si>
  <si>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</si>
  <si>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</si>
  <si>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</si>
  <si>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</si>
  <si>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</si>
  <si>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</si>
  <si>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</si>
  <si>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</si>
  <si>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</si>
  <si>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</si>
  <si>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</si>
  <si>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</si>
  <si>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</si>
  <si>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</si>
  <si>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</si>
  <si>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</si>
  <si>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</si>
  <si>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</si>
  <si>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</si>
  <si>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</si>
  <si>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</si>
  <si>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</si>
  <si>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</si>
  <si>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</si>
  <si>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</si>
  <si>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</si>
  <si>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</si>
  <si>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</si>
  <si>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</si>
  <si>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</si>
  <si>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</si>
  <si>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</si>
  <si>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</si>
  <si>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</si>
  <si>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</si>
  <si>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</si>
  <si>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</si>
  <si>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</si>
  <si>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</si>
  <si>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</si>
  <si>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</si>
  <si>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</si>
  <si>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</si>
  <si>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</si>
  <si>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</si>
  <si>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</si>
  <si>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</si>
  <si>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インドネシア</t>
  </si>
  <si>
    <t>Indonesia</t>
  </si>
  <si>
    <t>ヨーロッパ</t>
  </si>
  <si>
    <t>Europe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</si>
  <si>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</si>
  <si>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</si>
  <si>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</si>
  <si>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</si>
  <si>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</si>
  <si>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</si>
  <si>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</si>
  <si>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</si>
  <si>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</si>
  <si>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</si>
  <si>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</si>
  <si>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</si>
  <si>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</si>
  <si>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</si>
  <si>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</si>
  <si>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</si>
  <si>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</si>
  <si>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</si>
  <si>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</si>
  <si>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</si>
  <si>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</si>
  <si>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</si>
  <si>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</si>
  <si>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</si>
  <si>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</si>
  <si>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</si>
  <si>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マレーシア</t>
  </si>
  <si>
    <t>Malaysia</t>
  </si>
  <si>
    <t>フィリピン</t>
  </si>
  <si>
    <t>Philippines</t>
  </si>
  <si>
    <t>インド</t>
  </si>
  <si>
    <t>India</t>
  </si>
  <si>
    <t>イスラエル</t>
  </si>
  <si>
    <t>Israel</t>
  </si>
  <si>
    <t>カザフスタン</t>
  </si>
  <si>
    <t>Kazakhstan</t>
  </si>
  <si>
    <t>英国</t>
  </si>
  <si>
    <t>United Kingdom</t>
  </si>
  <si>
    <t>スペイン</t>
  </si>
  <si>
    <t>Spain</t>
  </si>
  <si>
    <t>メキシコ</t>
  </si>
  <si>
    <t>Mexico</t>
  </si>
  <si>
    <t>ブラジル</t>
  </si>
  <si>
    <t>Brazil</t>
  </si>
  <si>
    <t>アフリカ州</t>
  </si>
  <si>
    <t>Africa Area</t>
  </si>
  <si>
    <t>ケニア</t>
  </si>
  <si>
    <t>Kenya</t>
  </si>
  <si>
    <t>タンザニア</t>
  </si>
  <si>
    <t>Tanzania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</si>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</sst>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4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9927637</v>
      </c>
      <c r="G4" s="9">
        <v>100</v>
      </c>
      <c r="H4" s="10">
        <v>95.4</v>
      </c>
      <c r="I4" s="11">
        <v>91.3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9565895</v>
      </c>
      <c r="G5" s="16">
        <v>96.4</v>
      </c>
      <c r="H5" s="17">
        <v>96.5</v>
      </c>
      <c r="I5" s="18">
        <v>90.4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4099634</v>
      </c>
      <c r="G6" s="16">
        <v>41.3</v>
      </c>
      <c r="H6" s="17">
        <v>109.7</v>
      </c>
      <c r="I6" s="18">
        <v>91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1561789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722001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6946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1442706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40"/>
      <c r="C11" s="34" t="s">
        <v>19</v>
      </c>
      <c r="D11" s="33"/>
      <c r="E11" s="34" t="str">
        <f>PROPER("ARAB-S-L")</f>
        <v>Arab-S-L</v>
      </c>
      <c r="F11" s="35">
        <v>366192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15">
      <c r="A12" s="33"/>
      <c r="B12" s="39" t="s">
        <v>20</v>
      </c>
      <c r="C12" s="14"/>
      <c r="D12" s="13" t="s">
        <v>21</v>
      </c>
      <c r="E12" s="14"/>
      <c r="F12" s="15">
        <v>827581</v>
      </c>
      <c r="G12" s="16">
        <v>8.3000000000000007</v>
      </c>
      <c r="H12" s="17">
        <v>95.7</v>
      </c>
      <c r="I12" s="18">
        <v>75.5</v>
      </c>
      <c r="J12" s="12"/>
    </row>
    <row r="13" spans="1:10" ht="18.75" customHeight="1" x14ac:dyDescent="0.15">
      <c r="A13" s="33"/>
      <c r="B13" s="40"/>
      <c r="C13" s="34" t="s">
        <v>20</v>
      </c>
      <c r="D13" s="33"/>
      <c r="E13" s="34" t="str">
        <f>PROPER("KUWAIT")</f>
        <v>Kuwait</v>
      </c>
      <c r="F13" s="35">
        <v>779849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15">
      <c r="A14" s="33"/>
      <c r="B14" s="40"/>
      <c r="C14" s="34" t="s">
        <v>22</v>
      </c>
      <c r="D14" s="33"/>
      <c r="E14" s="34" t="str">
        <f>PROPER("KWAIT-SL")</f>
        <v>Kwait-Sl</v>
      </c>
      <c r="F14" s="35">
        <v>47732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15">
      <c r="A15" s="33"/>
      <c r="B15" s="39" t="s">
        <v>23</v>
      </c>
      <c r="C15" s="14"/>
      <c r="D15" s="13" t="s">
        <v>24</v>
      </c>
      <c r="E15" s="14"/>
      <c r="F15" s="15">
        <v>69921</v>
      </c>
      <c r="G15" s="16">
        <v>0.7</v>
      </c>
      <c r="H15" s="17">
        <v>93.6</v>
      </c>
      <c r="I15" s="18">
        <v>30.7</v>
      </c>
      <c r="J15" s="12"/>
    </row>
    <row r="16" spans="1:10" ht="18.75" customHeight="1" x14ac:dyDescent="0.15">
      <c r="A16" s="33"/>
      <c r="B16" s="40"/>
      <c r="C16" s="34" t="s">
        <v>25</v>
      </c>
      <c r="D16" s="33"/>
      <c r="E16" s="34" t="str">
        <f>PROPER("KHAFJI")</f>
        <v>Khafji</v>
      </c>
      <c r="F16" s="35">
        <v>69921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15">
      <c r="A17" s="33"/>
      <c r="B17" s="39" t="s">
        <v>26</v>
      </c>
      <c r="C17" s="14"/>
      <c r="D17" s="13" t="s">
        <v>27</v>
      </c>
      <c r="E17" s="14"/>
      <c r="F17" s="15">
        <v>387678</v>
      </c>
      <c r="G17" s="16">
        <v>3.9</v>
      </c>
      <c r="H17" s="17">
        <v>89.4</v>
      </c>
      <c r="I17" s="18">
        <v>73.7</v>
      </c>
      <c r="J17" s="12"/>
    </row>
    <row r="18" spans="1:10" ht="18.75" customHeight="1" x14ac:dyDescent="0.15">
      <c r="A18" s="33"/>
      <c r="B18" s="40"/>
      <c r="C18" s="34" t="s">
        <v>26</v>
      </c>
      <c r="D18" s="33"/>
      <c r="E18" s="34" t="str">
        <f>PROPER("QATAR")</f>
        <v>Qatar</v>
      </c>
      <c r="F18" s="35">
        <v>231987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40"/>
      <c r="C19" s="34" t="s">
        <v>28</v>
      </c>
      <c r="D19" s="33"/>
      <c r="E19" s="34" t="str">
        <f>PROPER("QATAR-M")</f>
        <v>Qatar-M</v>
      </c>
      <c r="F19" s="35">
        <v>155691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15">
      <c r="A20" s="33"/>
      <c r="B20" s="39" t="s">
        <v>29</v>
      </c>
      <c r="C20" s="14"/>
      <c r="D20" s="13" t="s">
        <v>30</v>
      </c>
      <c r="E20" s="14"/>
      <c r="F20" s="15">
        <v>79014</v>
      </c>
      <c r="G20" s="16">
        <v>0.8</v>
      </c>
      <c r="H20" s="17" t="s">
        <v>15</v>
      </c>
      <c r="I20" s="18">
        <v>49.3</v>
      </c>
      <c r="J20" s="12"/>
    </row>
    <row r="21" spans="1:10" ht="18.75" customHeight="1" x14ac:dyDescent="0.15">
      <c r="A21" s="33"/>
      <c r="B21" s="40"/>
      <c r="C21" s="34" t="s">
        <v>29</v>
      </c>
      <c r="D21" s="33"/>
      <c r="E21" s="34" t="str">
        <f>PROPER("OMAN")</f>
        <v>Oman</v>
      </c>
      <c r="F21" s="35">
        <v>79014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15">
      <c r="A22" s="33"/>
      <c r="B22" s="39" t="s">
        <v>31</v>
      </c>
      <c r="C22" s="14"/>
      <c r="D22" s="13" t="s">
        <v>32</v>
      </c>
      <c r="E22" s="14"/>
      <c r="F22" s="15">
        <v>4102067</v>
      </c>
      <c r="G22" s="16">
        <v>41.3</v>
      </c>
      <c r="H22" s="17">
        <v>85.4</v>
      </c>
      <c r="I22" s="18">
        <v>100.8</v>
      </c>
      <c r="J22" s="12"/>
    </row>
    <row r="23" spans="1:10" ht="18.75" customHeight="1" x14ac:dyDescent="0.15">
      <c r="A23" s="33"/>
      <c r="B23" s="40"/>
      <c r="C23" s="34" t="s">
        <v>33</v>
      </c>
      <c r="D23" s="33"/>
      <c r="E23" s="34" t="str">
        <f>PROPER("MURBAN")</f>
        <v>Murban</v>
      </c>
      <c r="F23" s="35">
        <v>2629879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PROPER("U-ZAKUM")</f>
        <v>U-Zakum</v>
      </c>
      <c r="F24" s="35">
        <v>162349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PROPER("DAS")</f>
        <v>Das</v>
      </c>
      <c r="F25" s="35">
        <v>1119473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33"/>
      <c r="B26" s="40"/>
      <c r="C26" s="34" t="s">
        <v>36</v>
      </c>
      <c r="D26" s="33"/>
      <c r="E26" s="34" t="str">
        <f>PROPER("MUBARRAZ")</f>
        <v>Mubarraz</v>
      </c>
      <c r="F26" s="35">
        <v>143254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15">
      <c r="A27" s="33"/>
      <c r="B27" s="40"/>
      <c r="C27" s="34" t="s">
        <v>37</v>
      </c>
      <c r="D27" s="33"/>
      <c r="E27" s="34" t="str">
        <f>PROPER("UMM-LULU")</f>
        <v>Umm-Lulu</v>
      </c>
      <c r="F27" s="35">
        <v>47112</v>
      </c>
      <c r="G27" s="36" t="s">
        <v>15</v>
      </c>
      <c r="H27" s="37" t="s">
        <v>15</v>
      </c>
      <c r="I27" s="38" t="s">
        <v>15</v>
      </c>
      <c r="J27" s="12"/>
    </row>
    <row r="28" spans="1:10" ht="18.75" customHeight="1" x14ac:dyDescent="0.15">
      <c r="A28" s="47" t="s">
        <v>9</v>
      </c>
      <c r="B28" s="13"/>
      <c r="C28" s="13"/>
      <c r="D28" s="13"/>
      <c r="E28" s="13"/>
      <c r="F28" s="41"/>
      <c r="G28" s="42"/>
      <c r="H28" s="43"/>
      <c r="I28" s="43"/>
      <c r="J28" s="12"/>
    </row>
    <row r="29" spans="1:10" ht="18.75" customHeight="1" x14ac:dyDescent="0.15">
      <c r="A29" s="33"/>
      <c r="B29" s="33"/>
      <c r="C29" s="33"/>
      <c r="D29" s="33"/>
      <c r="E29" s="33"/>
      <c r="F29" s="44"/>
      <c r="G29" s="45"/>
      <c r="H29" s="46" t="s">
        <v>38</v>
      </c>
      <c r="I29" s="46" t="s">
        <v>39</v>
      </c>
      <c r="J29" s="12"/>
    </row>
    <row r="30" spans="1:10" ht="18.75" customHeight="1" x14ac:dyDescent="0.15">
      <c r="A30" s="259" t="s">
        <v>1</v>
      </c>
      <c r="B30" s="260"/>
      <c r="C30" s="260"/>
      <c r="D30" s="260"/>
      <c r="E30" s="261"/>
      <c r="F30" s="264" t="s">
        <v>2</v>
      </c>
      <c r="G30" s="266" t="s">
        <v>3</v>
      </c>
      <c r="H30" s="268" t="s">
        <v>4</v>
      </c>
      <c r="I30" s="270" t="s">
        <v>5</v>
      </c>
    </row>
    <row r="31" spans="1:10" ht="18.75" customHeight="1" x14ac:dyDescent="0.15">
      <c r="A31" s="262"/>
      <c r="B31" s="262"/>
      <c r="C31" s="262"/>
      <c r="D31" s="262"/>
      <c r="E31" s="263"/>
      <c r="F31" s="265"/>
      <c r="G31" s="267"/>
      <c r="H31" s="269"/>
      <c r="I31" s="271"/>
    </row>
    <row r="32" spans="1:10" ht="18.75" customHeight="1" x14ac:dyDescent="0.15">
      <c r="A32" s="48" t="s">
        <v>40</v>
      </c>
      <c r="B32" s="48"/>
      <c r="C32" s="49"/>
      <c r="D32" s="48" t="s">
        <v>41</v>
      </c>
      <c r="E32" s="49"/>
      <c r="F32" s="50">
        <v>47319</v>
      </c>
      <c r="G32" s="51">
        <v>0.5</v>
      </c>
      <c r="H32" s="52">
        <v>124.7</v>
      </c>
      <c r="I32" s="53">
        <v>35.9</v>
      </c>
      <c r="J32" s="12"/>
    </row>
    <row r="33" spans="1:10" ht="18.75" customHeight="1" x14ac:dyDescent="0.15">
      <c r="A33" s="33"/>
      <c r="B33" s="39" t="s">
        <v>42</v>
      </c>
      <c r="C33" s="14"/>
      <c r="D33" s="13" t="s">
        <v>43</v>
      </c>
      <c r="E33" s="14"/>
      <c r="F33" s="15">
        <v>47319</v>
      </c>
      <c r="G33" s="16">
        <v>0.5</v>
      </c>
      <c r="H33" s="17" t="s">
        <v>15</v>
      </c>
      <c r="I33" s="18" t="s">
        <v>15</v>
      </c>
      <c r="J33" s="12"/>
    </row>
    <row r="34" spans="1:10" ht="18.75" customHeight="1" x14ac:dyDescent="0.15">
      <c r="A34" s="33"/>
      <c r="B34" s="40"/>
      <c r="C34" s="34" t="s">
        <v>44</v>
      </c>
      <c r="D34" s="33"/>
      <c r="E34" s="34" t="str">
        <f>PROPER("SUTUDEN")</f>
        <v>Sutuden</v>
      </c>
      <c r="F34" s="35">
        <v>47319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15">
      <c r="A35" s="13" t="s">
        <v>45</v>
      </c>
      <c r="B35" s="13"/>
      <c r="C35" s="14"/>
      <c r="D35" s="13" t="s">
        <v>46</v>
      </c>
      <c r="E35" s="14"/>
      <c r="F35" s="15">
        <v>137682</v>
      </c>
      <c r="G35" s="16">
        <v>1.4</v>
      </c>
      <c r="H35" s="17">
        <v>41.4</v>
      </c>
      <c r="I35" s="18">
        <v>284.2</v>
      </c>
      <c r="J35" s="12"/>
    </row>
    <row r="36" spans="1:10" ht="18.75" customHeight="1" x14ac:dyDescent="0.15">
      <c r="A36" s="33"/>
      <c r="B36" s="39" t="s">
        <v>47</v>
      </c>
      <c r="C36" s="14"/>
      <c r="D36" s="13" t="s">
        <v>48</v>
      </c>
      <c r="E36" s="14"/>
      <c r="F36" s="15">
        <v>137682</v>
      </c>
      <c r="G36" s="16">
        <v>1.4</v>
      </c>
      <c r="H36" s="17">
        <v>41.4</v>
      </c>
      <c r="I36" s="18">
        <v>284.2</v>
      </c>
      <c r="J36" s="12"/>
    </row>
    <row r="37" spans="1:10" ht="18.75" customHeight="1" x14ac:dyDescent="0.15">
      <c r="A37" s="33"/>
      <c r="B37" s="40"/>
      <c r="C37" s="34" t="s">
        <v>49</v>
      </c>
      <c r="D37" s="33"/>
      <c r="E37" s="34" t="str">
        <f>PROPER("WTIM")</f>
        <v>Wtim</v>
      </c>
      <c r="F37" s="35">
        <v>137682</v>
      </c>
      <c r="G37" s="36" t="s">
        <v>15</v>
      </c>
      <c r="H37" s="37" t="s">
        <v>15</v>
      </c>
      <c r="I37" s="38" t="s">
        <v>15</v>
      </c>
      <c r="J37" s="12"/>
    </row>
    <row r="38" spans="1:10" ht="18.75" customHeight="1" x14ac:dyDescent="0.15">
      <c r="A38" s="13" t="s">
        <v>50</v>
      </c>
      <c r="B38" s="13"/>
      <c r="C38" s="14"/>
      <c r="D38" s="13" t="s">
        <v>51</v>
      </c>
      <c r="E38" s="14"/>
      <c r="F38" s="15">
        <v>157583</v>
      </c>
      <c r="G38" s="16">
        <v>1.6</v>
      </c>
      <c r="H38" s="17">
        <v>162.1</v>
      </c>
      <c r="I38" s="18">
        <v>206.4</v>
      </c>
      <c r="J38" s="12"/>
    </row>
    <row r="39" spans="1:10" ht="18.75" customHeight="1" x14ac:dyDescent="0.15">
      <c r="A39" s="33"/>
      <c r="B39" s="39" t="s">
        <v>52</v>
      </c>
      <c r="C39" s="14"/>
      <c r="D39" s="13" t="s">
        <v>53</v>
      </c>
      <c r="E39" s="14"/>
      <c r="F39" s="15">
        <v>157583</v>
      </c>
      <c r="G39" s="16">
        <v>1.6</v>
      </c>
      <c r="H39" s="17">
        <v>162.1</v>
      </c>
      <c r="I39" s="18">
        <v>206.4</v>
      </c>
      <c r="J39" s="12"/>
    </row>
    <row r="40" spans="1:10" ht="18.75" customHeight="1" x14ac:dyDescent="0.15">
      <c r="A40" s="33"/>
      <c r="B40" s="40"/>
      <c r="C40" s="34" t="s">
        <v>54</v>
      </c>
      <c r="D40" s="33"/>
      <c r="E40" s="34" t="str">
        <f>PROPER("ORIENTE")</f>
        <v>Oriente</v>
      </c>
      <c r="F40" s="35">
        <v>63670</v>
      </c>
      <c r="G40" s="36" t="s">
        <v>15</v>
      </c>
      <c r="H40" s="37" t="s">
        <v>15</v>
      </c>
      <c r="I40" s="38" t="s">
        <v>15</v>
      </c>
      <c r="J40" s="12"/>
    </row>
    <row r="41" spans="1:10" ht="18.75" customHeight="1" x14ac:dyDescent="0.15">
      <c r="A41" s="33"/>
      <c r="B41" s="40"/>
      <c r="C41" s="34" t="s">
        <v>55</v>
      </c>
      <c r="D41" s="33"/>
      <c r="E41" s="34" t="str">
        <f>PROPER("NAPO")</f>
        <v>Napo</v>
      </c>
      <c r="F41" s="35">
        <v>93913</v>
      </c>
      <c r="G41" s="36" t="s">
        <v>15</v>
      </c>
      <c r="H41" s="37" t="s">
        <v>15</v>
      </c>
      <c r="I41" s="38" t="s">
        <v>15</v>
      </c>
      <c r="J41" s="12"/>
    </row>
    <row r="42" spans="1:10" ht="18.75" customHeight="1" x14ac:dyDescent="0.15">
      <c r="A42" s="13" t="s">
        <v>56</v>
      </c>
      <c r="B42" s="13"/>
      <c r="C42" s="14"/>
      <c r="D42" s="13" t="s">
        <v>57</v>
      </c>
      <c r="E42" s="14"/>
      <c r="F42" s="15">
        <v>19158</v>
      </c>
      <c r="G42" s="16">
        <v>0.2</v>
      </c>
      <c r="H42" s="17">
        <v>88.6</v>
      </c>
      <c r="I42" s="18">
        <v>60.3</v>
      </c>
      <c r="J42" s="12"/>
    </row>
    <row r="43" spans="1:10" ht="18.75" customHeight="1" x14ac:dyDescent="0.15">
      <c r="A43" s="33"/>
      <c r="B43" s="39" t="s">
        <v>58</v>
      </c>
      <c r="C43" s="14"/>
      <c r="D43" s="13" t="s">
        <v>59</v>
      </c>
      <c r="E43" s="14"/>
      <c r="F43" s="15">
        <v>19158</v>
      </c>
      <c r="G43" s="16">
        <v>0.2</v>
      </c>
      <c r="H43" s="17">
        <v>88.6</v>
      </c>
      <c r="I43" s="18">
        <v>60.3</v>
      </c>
      <c r="J43" s="12"/>
    </row>
    <row r="44" spans="1:10" ht="18.75" customHeight="1" x14ac:dyDescent="0.15">
      <c r="A44" s="33"/>
      <c r="B44" s="40"/>
      <c r="C44" s="34" t="s">
        <v>60</v>
      </c>
      <c r="D44" s="33"/>
      <c r="E44" s="34" t="str">
        <f>PROPER("WANDOO")</f>
        <v>Wandoo</v>
      </c>
      <c r="F44" s="35">
        <v>17453</v>
      </c>
      <c r="G44" s="36" t="s">
        <v>15</v>
      </c>
      <c r="H44" s="37" t="s">
        <v>15</v>
      </c>
      <c r="I44" s="38" t="s">
        <v>15</v>
      </c>
      <c r="J44" s="12"/>
    </row>
    <row r="45" spans="1:10" ht="18.75" customHeight="1" x14ac:dyDescent="0.15">
      <c r="A45" s="19"/>
      <c r="B45" s="54"/>
      <c r="C45" s="20" t="s">
        <v>61</v>
      </c>
      <c r="D45" s="19"/>
      <c r="E45" s="20" t="str">
        <f>PROPER("CLIFHEAD")</f>
        <v>Clifhead</v>
      </c>
      <c r="F45" s="8">
        <v>1705</v>
      </c>
      <c r="G45" s="21" t="s">
        <v>15</v>
      </c>
      <c r="H45" s="22" t="s">
        <v>15</v>
      </c>
      <c r="I45" s="23" t="s">
        <v>15</v>
      </c>
      <c r="J45" s="12"/>
    </row>
    <row r="46" spans="1:10" ht="18.75" customHeight="1" x14ac:dyDescent="0.15">
      <c r="A46" s="24"/>
      <c r="B46" s="24"/>
      <c r="E46" s="25"/>
      <c r="F46" s="26"/>
      <c r="G46" s="27"/>
      <c r="H46" s="28"/>
      <c r="I46" s="32" t="s">
        <v>9</v>
      </c>
    </row>
    <row r="47" spans="1:10" ht="18.75" customHeight="1" x14ac:dyDescent="0.15">
      <c r="A47" s="24"/>
      <c r="B47" s="24"/>
      <c r="E47" s="25"/>
      <c r="F47" s="26"/>
      <c r="G47" s="27"/>
      <c r="H47" s="28"/>
      <c r="I47" s="28"/>
    </row>
    <row r="48" spans="1:10" ht="18.75" customHeight="1" x14ac:dyDescent="0.15">
      <c r="B48" s="29"/>
      <c r="C48" s="24"/>
      <c r="D48" s="24"/>
      <c r="E48" s="24"/>
      <c r="F48" s="26"/>
      <c r="G48" s="30"/>
      <c r="H48" s="31"/>
      <c r="I48" s="31"/>
    </row>
    <row r="49" spans="6:9" x14ac:dyDescent="0.15">
      <c r="F49" s="6"/>
      <c r="G49" s="6"/>
      <c r="H49" s="6"/>
      <c r="I49" s="6"/>
    </row>
    <row r="50" spans="6:9" x14ac:dyDescent="0.15">
      <c r="F50" s="6"/>
      <c r="G50" s="6"/>
      <c r="H50" s="6"/>
      <c r="I50" s="6"/>
    </row>
    <row r="51" spans="6:9" x14ac:dyDescent="0.15">
      <c r="F51" s="6"/>
      <c r="G51" s="6"/>
      <c r="H51" s="6"/>
      <c r="I51" s="6"/>
    </row>
    <row r="52" spans="6:9" x14ac:dyDescent="0.15">
      <c r="F52" s="6"/>
      <c r="G52" s="6"/>
      <c r="H52" s="6"/>
      <c r="I52" s="6"/>
    </row>
    <row r="53" spans="6:9" x14ac:dyDescent="0.15">
      <c r="F53" s="6"/>
      <c r="G53" s="6"/>
      <c r="H53" s="6"/>
      <c r="I53" s="6"/>
    </row>
    <row r="54" spans="6:9" x14ac:dyDescent="0.15">
      <c r="F54" s="6"/>
      <c r="G54" s="6"/>
      <c r="H54" s="6"/>
      <c r="I54" s="6"/>
    </row>
    <row r="55" spans="6:9" x14ac:dyDescent="0.15">
      <c r="F55" s="6"/>
      <c r="G55" s="6"/>
      <c r="H55" s="6"/>
      <c r="I55" s="6"/>
    </row>
    <row r="56" spans="6:9" x14ac:dyDescent="0.15">
      <c r="F56" s="6"/>
      <c r="G56" s="6"/>
      <c r="H56" s="6"/>
      <c r="I56" s="6"/>
    </row>
    <row r="57" spans="6:9" x14ac:dyDescent="0.15">
      <c r="F57" s="6"/>
      <c r="G57" s="6"/>
      <c r="H57" s="6"/>
      <c r="I57" s="6"/>
    </row>
    <row r="58" spans="6:9" x14ac:dyDescent="0.15">
      <c r="F58" s="6"/>
      <c r="G58" s="6"/>
      <c r="H58" s="6"/>
      <c r="I58" s="6"/>
    </row>
    <row r="59" spans="6:9" x14ac:dyDescent="0.15">
      <c r="F59" s="6"/>
      <c r="G59" s="6"/>
      <c r="H59" s="6"/>
      <c r="I59" s="6"/>
    </row>
    <row r="60" spans="6:9" x14ac:dyDescent="0.15">
      <c r="F60" s="6"/>
      <c r="G60" s="6"/>
      <c r="H60" s="6"/>
      <c r="I60" s="6"/>
    </row>
    <row r="61" spans="6:9" x14ac:dyDescent="0.15">
      <c r="F61" s="6"/>
      <c r="G61" s="6"/>
      <c r="H61" s="6"/>
      <c r="I61" s="6"/>
    </row>
    <row r="62" spans="6:9" x14ac:dyDescent="0.15">
      <c r="F62" s="6"/>
      <c r="G62" s="6"/>
      <c r="H62" s="6"/>
      <c r="I62" s="6"/>
    </row>
    <row r="63" spans="6:9" x14ac:dyDescent="0.15">
      <c r="F63" s="6"/>
      <c r="G63" s="6"/>
      <c r="H63" s="6"/>
      <c r="I63" s="6"/>
    </row>
    <row r="64" spans="6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  <row r="153" spans="6:9" x14ac:dyDescent="0.15">
      <c r="F153" s="6"/>
      <c r="G153" s="6"/>
      <c r="H153" s="6"/>
      <c r="I153" s="6"/>
    </row>
    <row r="154" spans="6:9" x14ac:dyDescent="0.15">
      <c r="F154" s="6"/>
      <c r="G154" s="6"/>
      <c r="H154" s="6"/>
      <c r="I154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30:E31"/>
    <mergeCell ref="F30:F31"/>
    <mergeCell ref="G30:G31"/>
    <mergeCell ref="H30:H31"/>
    <mergeCell ref="I30:I31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8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62</v>
      </c>
      <c r="B1" s="5"/>
      <c r="C1" s="5"/>
      <c r="D1" s="5"/>
      <c r="E1" s="5"/>
      <c r="F1" s="4"/>
      <c r="G1" s="5"/>
      <c r="H1" s="5"/>
      <c r="I1" s="5"/>
      <c r="J1" s="5" t="s">
        <v>63</v>
      </c>
      <c r="K1" s="5" t="s">
        <v>64</v>
      </c>
    </row>
    <row r="2" spans="1:11" s="59" customFormat="1" ht="15" customHeight="1" x14ac:dyDescent="0.15">
      <c r="A2" s="56"/>
      <c r="B2" s="56"/>
      <c r="C2" s="57"/>
      <c r="D2" s="299" t="s">
        <v>65</v>
      </c>
      <c r="E2" s="300"/>
      <c r="F2" s="58" t="s">
        <v>66</v>
      </c>
      <c r="G2" s="56" t="s">
        <v>67</v>
      </c>
      <c r="H2" s="301" t="s">
        <v>68</v>
      </c>
      <c r="I2" s="301" t="s">
        <v>69</v>
      </c>
      <c r="J2" s="303" t="s">
        <v>70</v>
      </c>
      <c r="K2" s="304"/>
    </row>
    <row r="3" spans="1:11" s="59" customFormat="1" ht="15" customHeight="1" x14ac:dyDescent="0.15">
      <c r="A3" s="280" t="s">
        <v>71</v>
      </c>
      <c r="B3" s="280"/>
      <c r="C3" s="306"/>
      <c r="D3" s="60" t="s">
        <v>72</v>
      </c>
      <c r="E3" s="58" t="s">
        <v>73</v>
      </c>
      <c r="F3" s="60" t="s">
        <v>74</v>
      </c>
      <c r="G3" s="61" t="s">
        <v>75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76</v>
      </c>
      <c r="G4" s="60" t="s">
        <v>77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78</v>
      </c>
      <c r="E5" s="61" t="s">
        <v>79</v>
      </c>
      <c r="F5" s="64" t="s">
        <v>80</v>
      </c>
      <c r="G5" s="60" t="s">
        <v>81</v>
      </c>
      <c r="H5" s="61" t="s">
        <v>82</v>
      </c>
      <c r="I5" s="65" t="s">
        <v>83</v>
      </c>
      <c r="J5" s="60"/>
      <c r="K5" s="60"/>
    </row>
    <row r="6" spans="1:11" ht="30" customHeight="1" x14ac:dyDescent="0.15">
      <c r="A6" s="307" t="s">
        <v>84</v>
      </c>
      <c r="B6" s="308"/>
      <c r="C6" s="308"/>
      <c r="D6" s="66">
        <v>9957397</v>
      </c>
      <c r="E6" s="66">
        <v>2296185</v>
      </c>
      <c r="F6" s="66">
        <v>9676169</v>
      </c>
      <c r="G6" s="66">
        <v>11281</v>
      </c>
      <c r="H6" s="66">
        <v>2284905</v>
      </c>
      <c r="I6" s="66">
        <v>10063683</v>
      </c>
      <c r="J6" s="67" t="s">
        <v>85</v>
      </c>
      <c r="K6" s="67"/>
    </row>
    <row r="7" spans="1:11" ht="30" customHeight="1" x14ac:dyDescent="0.15">
      <c r="A7" s="295" t="s">
        <v>86</v>
      </c>
      <c r="B7" s="297" t="s">
        <v>87</v>
      </c>
      <c r="C7" s="297"/>
      <c r="D7" s="68">
        <v>9927637</v>
      </c>
      <c r="E7" s="68">
        <v>2276181</v>
      </c>
      <c r="F7" s="68">
        <v>9646206</v>
      </c>
      <c r="G7" s="68">
        <v>11281</v>
      </c>
      <c r="H7" s="68">
        <v>2264901</v>
      </c>
      <c r="I7" s="68">
        <v>10022529</v>
      </c>
      <c r="J7" s="69" t="s">
        <v>88</v>
      </c>
      <c r="K7" s="69"/>
    </row>
    <row r="8" spans="1:11" ht="30" customHeight="1" x14ac:dyDescent="0.15">
      <c r="A8" s="296"/>
      <c r="B8" s="298" t="s">
        <v>89</v>
      </c>
      <c r="C8" s="298"/>
      <c r="D8" s="70">
        <v>29760</v>
      </c>
      <c r="E8" s="71">
        <v>20004</v>
      </c>
      <c r="F8" s="72">
        <v>29963</v>
      </c>
      <c r="G8" s="71" t="s">
        <v>103</v>
      </c>
      <c r="H8" s="71">
        <v>20004</v>
      </c>
      <c r="I8" s="70">
        <v>41154</v>
      </c>
      <c r="J8" s="73" t="s">
        <v>90</v>
      </c>
      <c r="K8" s="73"/>
    </row>
    <row r="9" spans="1:11" ht="30" customHeight="1" x14ac:dyDescent="0.15">
      <c r="A9" s="74"/>
      <c r="B9" s="284" t="s">
        <v>91</v>
      </c>
      <c r="C9" s="284"/>
      <c r="D9" s="75">
        <v>7643130</v>
      </c>
      <c r="E9" s="75">
        <v>2276164</v>
      </c>
      <c r="F9" s="75">
        <v>9658135</v>
      </c>
      <c r="G9" s="75" t="s">
        <v>103</v>
      </c>
      <c r="H9" s="75">
        <v>172009</v>
      </c>
      <c r="I9" s="75">
        <v>7243967</v>
      </c>
      <c r="J9" s="76" t="s">
        <v>92</v>
      </c>
      <c r="K9" s="76"/>
    </row>
    <row r="10" spans="1:11" ht="30" customHeight="1" x14ac:dyDescent="0.15">
      <c r="A10" s="77"/>
      <c r="B10" s="280" t="s">
        <v>93</v>
      </c>
      <c r="C10" s="280"/>
      <c r="D10" s="75">
        <v>7625712</v>
      </c>
      <c r="E10" s="75">
        <v>2256160</v>
      </c>
      <c r="F10" s="75">
        <v>9628172</v>
      </c>
      <c r="G10" s="75" t="s">
        <v>103</v>
      </c>
      <c r="H10" s="75">
        <v>162007</v>
      </c>
      <c r="I10" s="75">
        <v>7225258</v>
      </c>
      <c r="J10" s="282" t="s">
        <v>94</v>
      </c>
      <c r="K10" s="283"/>
    </row>
    <row r="11" spans="1:11" ht="30" customHeight="1" x14ac:dyDescent="0.15">
      <c r="A11" s="77" t="s">
        <v>95</v>
      </c>
      <c r="B11" s="284" t="s">
        <v>96</v>
      </c>
      <c r="C11" s="284"/>
      <c r="D11" s="75">
        <v>2296814</v>
      </c>
      <c r="E11" s="75">
        <v>2112</v>
      </c>
      <c r="F11" s="78" t="s">
        <v>103</v>
      </c>
      <c r="G11" s="75">
        <v>11281</v>
      </c>
      <c r="H11" s="75">
        <v>2095443</v>
      </c>
      <c r="I11" s="75">
        <v>2816891</v>
      </c>
      <c r="J11" s="292" t="s">
        <v>97</v>
      </c>
      <c r="K11" s="293"/>
    </row>
    <row r="12" spans="1:11" ht="30" customHeight="1" x14ac:dyDescent="0.15">
      <c r="A12" s="294" t="s">
        <v>98</v>
      </c>
      <c r="B12" s="280" t="s">
        <v>93</v>
      </c>
      <c r="C12" s="281"/>
      <c r="D12" s="78">
        <v>2284472</v>
      </c>
      <c r="E12" s="75">
        <v>2112</v>
      </c>
      <c r="F12" s="75" t="s">
        <v>103</v>
      </c>
      <c r="G12" s="78">
        <v>11281</v>
      </c>
      <c r="H12" s="78">
        <v>2085441</v>
      </c>
      <c r="I12" s="75">
        <v>2794446</v>
      </c>
      <c r="J12" s="282" t="s">
        <v>94</v>
      </c>
      <c r="K12" s="283"/>
    </row>
    <row r="13" spans="1:11" ht="30" customHeight="1" x14ac:dyDescent="0.15">
      <c r="A13" s="294"/>
      <c r="B13" s="284" t="s">
        <v>99</v>
      </c>
      <c r="C13" s="284"/>
      <c r="D13" s="78">
        <v>17453</v>
      </c>
      <c r="E13" s="75">
        <v>17909</v>
      </c>
      <c r="F13" s="75">
        <v>18034</v>
      </c>
      <c r="G13" s="78" t="s">
        <v>103</v>
      </c>
      <c r="H13" s="78">
        <v>17453</v>
      </c>
      <c r="I13" s="75">
        <v>2825</v>
      </c>
      <c r="J13" s="292" t="s">
        <v>100</v>
      </c>
      <c r="K13" s="292"/>
    </row>
    <row r="14" spans="1:11" ht="30" customHeight="1" x14ac:dyDescent="0.15">
      <c r="A14" s="79"/>
      <c r="B14" s="280" t="s">
        <v>93</v>
      </c>
      <c r="C14" s="281"/>
      <c r="D14" s="78">
        <v>17453</v>
      </c>
      <c r="E14" s="75">
        <v>17909</v>
      </c>
      <c r="F14" s="75">
        <v>18034</v>
      </c>
      <c r="G14" s="78" t="s">
        <v>103</v>
      </c>
      <c r="H14" s="78">
        <v>17453</v>
      </c>
      <c r="I14" s="75">
        <v>2825</v>
      </c>
      <c r="J14" s="282" t="s">
        <v>94</v>
      </c>
      <c r="K14" s="283"/>
    </row>
    <row r="15" spans="1:11" ht="30" customHeight="1" x14ac:dyDescent="0.15">
      <c r="A15" s="77"/>
      <c r="B15" s="284" t="s">
        <v>101</v>
      </c>
      <c r="C15" s="284"/>
      <c r="D15" s="75" t="s">
        <v>103</v>
      </c>
      <c r="E15" s="78" t="s">
        <v>103</v>
      </c>
      <c r="F15" s="75" t="s">
        <v>103</v>
      </c>
      <c r="G15" s="75" t="s">
        <v>103</v>
      </c>
      <c r="H15" s="78" t="s">
        <v>103</v>
      </c>
      <c r="I15" s="75" t="s">
        <v>103</v>
      </c>
      <c r="J15" s="76" t="s">
        <v>102</v>
      </c>
      <c r="K15" s="76"/>
    </row>
    <row r="16" spans="1:11" ht="30" customHeight="1" x14ac:dyDescent="0.15">
      <c r="A16" s="80"/>
      <c r="B16" s="285" t="s">
        <v>93</v>
      </c>
      <c r="C16" s="286"/>
      <c r="D16" s="72" t="s">
        <v>103</v>
      </c>
      <c r="E16" s="81" t="s">
        <v>103</v>
      </c>
      <c r="F16" s="81" t="s">
        <v>103</v>
      </c>
      <c r="G16" s="72" t="s">
        <v>103</v>
      </c>
      <c r="H16" s="81" t="s">
        <v>103</v>
      </c>
      <c r="I16" s="72" t="s">
        <v>103</v>
      </c>
      <c r="J16" s="287" t="s">
        <v>94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104</v>
      </c>
      <c r="B1" s="84"/>
      <c r="G1" s="85"/>
      <c r="S1" s="86"/>
    </row>
    <row r="2" spans="1:19" s="2" customFormat="1" ht="18.75" customHeight="1" thickBot="1" x14ac:dyDescent="0.2">
      <c r="A2" s="87" t="s">
        <v>105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107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8" t="s">
        <v>116</v>
      </c>
      <c r="N4" s="98" t="s">
        <v>117</v>
      </c>
      <c r="O4" s="101" t="s">
        <v>118</v>
      </c>
      <c r="P4" s="102" t="s">
        <v>119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101"/>
      <c r="N5" s="101"/>
      <c r="O5" s="101"/>
      <c r="P5" s="101"/>
      <c r="Q5" s="101" t="s">
        <v>124</v>
      </c>
      <c r="R5" s="101" t="s">
        <v>125</v>
      </c>
      <c r="S5" s="97"/>
    </row>
    <row r="6" spans="1:19" s="6" customFormat="1" ht="35.1" customHeight="1" x14ac:dyDescent="0.15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6" t="s">
        <v>133</v>
      </c>
      <c r="K6" s="107" t="s">
        <v>134</v>
      </c>
      <c r="L6" s="108" t="s">
        <v>135</v>
      </c>
      <c r="M6" s="106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09" t="s">
        <v>70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140</v>
      </c>
      <c r="B8" s="312"/>
      <c r="C8" s="116">
        <v>9372114</v>
      </c>
      <c r="D8" s="116">
        <v>1859695</v>
      </c>
      <c r="E8" s="116">
        <v>1471973</v>
      </c>
      <c r="F8" s="116">
        <v>826515</v>
      </c>
      <c r="G8" s="116">
        <v>1628952</v>
      </c>
      <c r="H8" s="116">
        <v>1574102</v>
      </c>
      <c r="I8" s="116">
        <v>2010877</v>
      </c>
      <c r="J8" s="116">
        <v>739157</v>
      </c>
      <c r="K8" s="117">
        <v>1271720</v>
      </c>
      <c r="L8" s="118">
        <v>435006</v>
      </c>
      <c r="M8" s="116">
        <v>206724</v>
      </c>
      <c r="N8" s="116">
        <v>9615</v>
      </c>
      <c r="O8" s="116">
        <v>11821</v>
      </c>
      <c r="P8" s="116">
        <v>1747466</v>
      </c>
      <c r="Q8" s="116">
        <v>1106240</v>
      </c>
      <c r="R8" s="116">
        <v>641226</v>
      </c>
      <c r="S8" s="119" t="s">
        <v>141</v>
      </c>
    </row>
    <row r="9" spans="1:19" s="6" customFormat="1" ht="45" customHeight="1" x14ac:dyDescent="0.15">
      <c r="A9" s="110"/>
      <c r="B9" s="120" t="s">
        <v>142</v>
      </c>
      <c r="C9" s="121">
        <v>5173631</v>
      </c>
      <c r="D9" s="121">
        <v>941522</v>
      </c>
      <c r="E9" s="121">
        <v>1133045</v>
      </c>
      <c r="F9" s="121">
        <v>507123</v>
      </c>
      <c r="G9" s="121">
        <v>704155</v>
      </c>
      <c r="H9" s="121">
        <v>760602</v>
      </c>
      <c r="I9" s="116">
        <v>1127184</v>
      </c>
      <c r="J9" s="116">
        <v>305861</v>
      </c>
      <c r="K9" s="117">
        <v>821323</v>
      </c>
      <c r="L9" s="118">
        <v>154444</v>
      </c>
      <c r="M9" s="121">
        <v>156723</v>
      </c>
      <c r="N9" s="121" t="s">
        <v>103</v>
      </c>
      <c r="O9" s="121">
        <v>3567</v>
      </c>
      <c r="P9" s="116">
        <v>223619</v>
      </c>
      <c r="Q9" s="116">
        <v>69595</v>
      </c>
      <c r="R9" s="116">
        <v>154024</v>
      </c>
      <c r="S9" s="115" t="s">
        <v>143</v>
      </c>
    </row>
    <row r="10" spans="1:19" s="6" customFormat="1" ht="45" customHeight="1" x14ac:dyDescent="0.15">
      <c r="A10" s="110"/>
      <c r="B10" s="120" t="s">
        <v>144</v>
      </c>
      <c r="C10" s="116">
        <v>4198483</v>
      </c>
      <c r="D10" s="116">
        <v>918173</v>
      </c>
      <c r="E10" s="116">
        <v>338928</v>
      </c>
      <c r="F10" s="116">
        <v>319392</v>
      </c>
      <c r="G10" s="116">
        <v>924797</v>
      </c>
      <c r="H10" s="116">
        <v>813500</v>
      </c>
      <c r="I10" s="116">
        <v>883693</v>
      </c>
      <c r="J10" s="116">
        <v>433296</v>
      </c>
      <c r="K10" s="117">
        <v>450397</v>
      </c>
      <c r="L10" s="118">
        <v>280562</v>
      </c>
      <c r="M10" s="116">
        <v>50001</v>
      </c>
      <c r="N10" s="116">
        <v>9615</v>
      </c>
      <c r="O10" s="116">
        <v>8254</v>
      </c>
      <c r="P10" s="116">
        <v>1523847</v>
      </c>
      <c r="Q10" s="116">
        <v>1036645</v>
      </c>
      <c r="R10" s="116">
        <v>487202</v>
      </c>
      <c r="S10" s="115" t="s">
        <v>145</v>
      </c>
    </row>
    <row r="11" spans="1:19" s="6" customFormat="1" ht="45" customHeight="1" x14ac:dyDescent="0.15">
      <c r="A11" s="311" t="s">
        <v>146</v>
      </c>
      <c r="B11" s="312"/>
      <c r="C11" s="116">
        <v>12635886</v>
      </c>
      <c r="D11" s="116">
        <v>3587531</v>
      </c>
      <c r="E11" s="116">
        <v>2751317</v>
      </c>
      <c r="F11" s="116">
        <v>996568</v>
      </c>
      <c r="G11" s="116">
        <v>559406</v>
      </c>
      <c r="H11" s="116">
        <v>3109266</v>
      </c>
      <c r="I11" s="116">
        <v>1631798</v>
      </c>
      <c r="J11" s="116">
        <v>735766</v>
      </c>
      <c r="K11" s="117">
        <v>896032</v>
      </c>
      <c r="L11" s="118">
        <v>198182</v>
      </c>
      <c r="M11" s="116">
        <v>128289</v>
      </c>
      <c r="N11" s="116">
        <v>5446</v>
      </c>
      <c r="O11" s="116">
        <v>3548</v>
      </c>
      <c r="P11" s="116">
        <v>895293</v>
      </c>
      <c r="Q11" s="116">
        <v>673186</v>
      </c>
      <c r="R11" s="116">
        <v>222107</v>
      </c>
      <c r="S11" s="119" t="s">
        <v>147</v>
      </c>
    </row>
    <row r="12" spans="1:19" s="6" customFormat="1" ht="45" customHeight="1" x14ac:dyDescent="0.15">
      <c r="A12" s="110"/>
      <c r="B12" s="120" t="s">
        <v>148</v>
      </c>
      <c r="C12" s="116">
        <v>9859548</v>
      </c>
      <c r="D12" s="116">
        <v>3077408</v>
      </c>
      <c r="E12" s="116">
        <v>966936</v>
      </c>
      <c r="F12" s="116">
        <v>940568</v>
      </c>
      <c r="G12" s="116">
        <v>422617</v>
      </c>
      <c r="H12" s="116">
        <v>2860655</v>
      </c>
      <c r="I12" s="116">
        <v>1591364</v>
      </c>
      <c r="J12" s="116">
        <v>714780</v>
      </c>
      <c r="K12" s="117">
        <v>876584</v>
      </c>
      <c r="L12" s="118">
        <v>173619</v>
      </c>
      <c r="M12" s="116">
        <v>127298</v>
      </c>
      <c r="N12" s="116">
        <v>4544</v>
      </c>
      <c r="O12" s="116">
        <v>3191</v>
      </c>
      <c r="P12" s="116">
        <v>183023</v>
      </c>
      <c r="Q12" s="116">
        <v>106286</v>
      </c>
      <c r="R12" s="116">
        <v>76737</v>
      </c>
      <c r="S12" s="115" t="s">
        <v>149</v>
      </c>
    </row>
    <row r="13" spans="1:19" s="6" customFormat="1" ht="45" customHeight="1" x14ac:dyDescent="0.15">
      <c r="A13" s="110"/>
      <c r="B13" s="120" t="s">
        <v>150</v>
      </c>
      <c r="C13" s="116">
        <v>2588063</v>
      </c>
      <c r="D13" s="116">
        <v>476630</v>
      </c>
      <c r="E13" s="116">
        <v>1784381</v>
      </c>
      <c r="F13" s="121">
        <v>5877</v>
      </c>
      <c r="G13" s="122">
        <v>136146</v>
      </c>
      <c r="H13" s="121">
        <v>179077</v>
      </c>
      <c r="I13" s="116">
        <v>5952</v>
      </c>
      <c r="J13" s="121">
        <v>5952</v>
      </c>
      <c r="K13" s="117" t="s">
        <v>103</v>
      </c>
      <c r="L13" s="118">
        <v>24563</v>
      </c>
      <c r="M13" s="121">
        <v>991</v>
      </c>
      <c r="N13" s="116">
        <v>163</v>
      </c>
      <c r="O13" s="116">
        <v>333</v>
      </c>
      <c r="P13" s="116">
        <v>685318</v>
      </c>
      <c r="Q13" s="116">
        <v>542988</v>
      </c>
      <c r="R13" s="116">
        <v>142330</v>
      </c>
      <c r="S13" s="115" t="s">
        <v>151</v>
      </c>
    </row>
    <row r="14" spans="1:19" s="6" customFormat="1" ht="45" customHeight="1" x14ac:dyDescent="0.15">
      <c r="A14" s="110"/>
      <c r="B14" s="120" t="s">
        <v>152</v>
      </c>
      <c r="C14" s="116">
        <v>17122</v>
      </c>
      <c r="D14" s="121" t="s">
        <v>103</v>
      </c>
      <c r="E14" s="121" t="s">
        <v>103</v>
      </c>
      <c r="F14" s="121">
        <v>13694</v>
      </c>
      <c r="G14" s="121">
        <v>643</v>
      </c>
      <c r="H14" s="121">
        <v>442</v>
      </c>
      <c r="I14" s="116">
        <v>2343</v>
      </c>
      <c r="J14" s="121">
        <v>2343</v>
      </c>
      <c r="K14" s="117" t="s">
        <v>103</v>
      </c>
      <c r="L14" s="118" t="s">
        <v>103</v>
      </c>
      <c r="M14" s="122" t="s">
        <v>103</v>
      </c>
      <c r="N14" s="116">
        <v>739</v>
      </c>
      <c r="O14" s="121" t="s">
        <v>103</v>
      </c>
      <c r="P14" s="116">
        <v>2109</v>
      </c>
      <c r="Q14" s="121" t="s">
        <v>103</v>
      </c>
      <c r="R14" s="116">
        <v>2109</v>
      </c>
      <c r="S14" s="115" t="s">
        <v>153</v>
      </c>
    </row>
    <row r="15" spans="1:19" s="6" customFormat="1" ht="45" customHeight="1" x14ac:dyDescent="0.15">
      <c r="A15" s="110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15" t="s">
        <v>155</v>
      </c>
    </row>
    <row r="16" spans="1:19" s="6" customFormat="1" ht="45" customHeight="1" x14ac:dyDescent="0.15">
      <c r="A16" s="115"/>
      <c r="B16" s="120" t="s">
        <v>156</v>
      </c>
      <c r="C16" s="116">
        <v>171153</v>
      </c>
      <c r="D16" s="116">
        <v>33493</v>
      </c>
      <c r="E16" s="121" t="s">
        <v>103</v>
      </c>
      <c r="F16" s="116">
        <v>36429</v>
      </c>
      <c r="G16" s="116" t="s">
        <v>103</v>
      </c>
      <c r="H16" s="116">
        <v>69092</v>
      </c>
      <c r="I16" s="116">
        <v>32139</v>
      </c>
      <c r="J16" s="116">
        <v>12691</v>
      </c>
      <c r="K16" s="123">
        <v>19448</v>
      </c>
      <c r="L16" s="122" t="s">
        <v>103</v>
      </c>
      <c r="M16" s="121" t="s">
        <v>103</v>
      </c>
      <c r="N16" s="121" t="s">
        <v>103</v>
      </c>
      <c r="O16" s="121">
        <v>24</v>
      </c>
      <c r="P16" s="121">
        <v>24843</v>
      </c>
      <c r="Q16" s="121">
        <v>23912</v>
      </c>
      <c r="R16" s="121">
        <v>931</v>
      </c>
      <c r="S16" s="115" t="s">
        <v>157</v>
      </c>
    </row>
    <row r="17" spans="1:19" s="6" customFormat="1" ht="45" customHeight="1" x14ac:dyDescent="0.15">
      <c r="A17" s="311" t="s">
        <v>158</v>
      </c>
      <c r="B17" s="312"/>
      <c r="C17" s="116">
        <v>12821523</v>
      </c>
      <c r="D17" s="116">
        <v>3734692</v>
      </c>
      <c r="E17" s="116">
        <v>2877550</v>
      </c>
      <c r="F17" s="116">
        <v>1060550</v>
      </c>
      <c r="G17" s="116">
        <v>459284</v>
      </c>
      <c r="H17" s="116">
        <v>3066962</v>
      </c>
      <c r="I17" s="116">
        <v>1622485</v>
      </c>
      <c r="J17" s="116">
        <v>720218</v>
      </c>
      <c r="K17" s="117">
        <v>902267</v>
      </c>
      <c r="L17" s="118">
        <v>201591</v>
      </c>
      <c r="M17" s="116">
        <v>118687</v>
      </c>
      <c r="N17" s="116">
        <v>5167</v>
      </c>
      <c r="O17" s="116">
        <v>3185</v>
      </c>
      <c r="P17" s="116">
        <v>893985</v>
      </c>
      <c r="Q17" s="116">
        <v>669041</v>
      </c>
      <c r="R17" s="116">
        <v>224944</v>
      </c>
      <c r="S17" s="119" t="s">
        <v>159</v>
      </c>
    </row>
    <row r="18" spans="1:19" s="6" customFormat="1" ht="45" customHeight="1" x14ac:dyDescent="0.15">
      <c r="A18" s="110"/>
      <c r="B18" s="120" t="s">
        <v>160</v>
      </c>
      <c r="C18" s="116">
        <v>10542593</v>
      </c>
      <c r="D18" s="116">
        <v>3511426</v>
      </c>
      <c r="E18" s="116">
        <v>2717429</v>
      </c>
      <c r="F18" s="116">
        <v>384234</v>
      </c>
      <c r="G18" s="116">
        <v>315105</v>
      </c>
      <c r="H18" s="116">
        <v>2595378</v>
      </c>
      <c r="I18" s="116">
        <v>1019021</v>
      </c>
      <c r="J18" s="116">
        <v>700661</v>
      </c>
      <c r="K18" s="117">
        <v>318360</v>
      </c>
      <c r="L18" s="118">
        <v>148949</v>
      </c>
      <c r="M18" s="116">
        <v>100815</v>
      </c>
      <c r="N18" s="116">
        <v>3816</v>
      </c>
      <c r="O18" s="116">
        <v>2173</v>
      </c>
      <c r="P18" s="116">
        <v>806687</v>
      </c>
      <c r="Q18" s="116">
        <v>642901</v>
      </c>
      <c r="R18" s="116">
        <v>163786</v>
      </c>
      <c r="S18" s="115" t="s">
        <v>161</v>
      </c>
    </row>
    <row r="19" spans="1:19" s="6" customFormat="1" ht="45" customHeight="1" x14ac:dyDescent="0.15">
      <c r="A19" s="110"/>
      <c r="B19" s="120" t="s">
        <v>162</v>
      </c>
      <c r="C19" s="116">
        <v>1870696</v>
      </c>
      <c r="D19" s="116">
        <v>222088</v>
      </c>
      <c r="E19" s="121" t="s">
        <v>103</v>
      </c>
      <c r="F19" s="116">
        <v>675217</v>
      </c>
      <c r="G19" s="116">
        <v>53510</v>
      </c>
      <c r="H19" s="116">
        <v>468962</v>
      </c>
      <c r="I19" s="116">
        <v>450919</v>
      </c>
      <c r="J19" s="116">
        <v>387</v>
      </c>
      <c r="K19" s="117">
        <v>450532</v>
      </c>
      <c r="L19" s="118">
        <v>40481</v>
      </c>
      <c r="M19" s="121" t="s">
        <v>103</v>
      </c>
      <c r="N19" s="116">
        <v>65</v>
      </c>
      <c r="O19" s="116">
        <v>1012</v>
      </c>
      <c r="P19" s="121">
        <v>21636</v>
      </c>
      <c r="Q19" s="121">
        <v>18632</v>
      </c>
      <c r="R19" s="121">
        <v>3004</v>
      </c>
      <c r="S19" s="115" t="s">
        <v>163</v>
      </c>
    </row>
    <row r="20" spans="1:19" s="6" customFormat="1" ht="45" customHeight="1" x14ac:dyDescent="0.15">
      <c r="A20" s="110"/>
      <c r="B20" s="120" t="s">
        <v>164</v>
      </c>
      <c r="C20" s="116">
        <v>211388</v>
      </c>
      <c r="D20" s="121">
        <v>1154</v>
      </c>
      <c r="E20" s="121">
        <v>120807</v>
      </c>
      <c r="F20" s="121">
        <v>1099</v>
      </c>
      <c r="G20" s="116">
        <v>67575</v>
      </c>
      <c r="H20" s="116">
        <v>2464</v>
      </c>
      <c r="I20" s="116">
        <v>18289</v>
      </c>
      <c r="J20" s="116" t="s">
        <v>103</v>
      </c>
      <c r="K20" s="123">
        <v>18289</v>
      </c>
      <c r="L20" s="118">
        <v>725</v>
      </c>
      <c r="M20" s="116" t="s">
        <v>103</v>
      </c>
      <c r="N20" s="121" t="s">
        <v>103</v>
      </c>
      <c r="O20" s="121" t="s">
        <v>103</v>
      </c>
      <c r="P20" s="121">
        <v>49824</v>
      </c>
      <c r="Q20" s="121">
        <v>4665</v>
      </c>
      <c r="R20" s="121">
        <v>45159</v>
      </c>
      <c r="S20" s="115" t="s">
        <v>165</v>
      </c>
    </row>
    <row r="21" spans="1:19" s="6" customFormat="1" ht="45" customHeight="1" x14ac:dyDescent="0.15">
      <c r="A21" s="110"/>
      <c r="B21" s="120" t="s">
        <v>166</v>
      </c>
      <c r="C21" s="116">
        <v>152055</v>
      </c>
      <c r="D21" s="116">
        <v>24</v>
      </c>
      <c r="E21" s="116">
        <v>2176</v>
      </c>
      <c r="F21" s="121" t="s">
        <v>103</v>
      </c>
      <c r="G21" s="116">
        <v>15441</v>
      </c>
      <c r="H21" s="116">
        <v>158</v>
      </c>
      <c r="I21" s="116">
        <v>134256</v>
      </c>
      <c r="J21" s="116">
        <v>19170</v>
      </c>
      <c r="K21" s="117">
        <v>115086</v>
      </c>
      <c r="L21" s="118">
        <v>4335</v>
      </c>
      <c r="M21" s="116">
        <v>9436</v>
      </c>
      <c r="N21" s="121" t="s">
        <v>103</v>
      </c>
      <c r="O21" s="116" t="s">
        <v>103</v>
      </c>
      <c r="P21" s="116">
        <v>15838</v>
      </c>
      <c r="Q21" s="116">
        <v>2843</v>
      </c>
      <c r="R21" s="116">
        <v>12995</v>
      </c>
      <c r="S21" s="115" t="s">
        <v>167</v>
      </c>
    </row>
    <row r="22" spans="1:19" s="6" customFormat="1" ht="45" customHeight="1" x14ac:dyDescent="0.15">
      <c r="A22" s="110"/>
      <c r="B22" s="120" t="s">
        <v>168</v>
      </c>
      <c r="C22" s="116">
        <v>44791</v>
      </c>
      <c r="D22" s="121" t="s">
        <v>103</v>
      </c>
      <c r="E22" s="121">
        <v>37138</v>
      </c>
      <c r="F22" s="121" t="s">
        <v>103</v>
      </c>
      <c r="G22" s="121">
        <v>7653</v>
      </c>
      <c r="H22" s="121" t="s">
        <v>103</v>
      </c>
      <c r="I22" s="116" t="s">
        <v>103</v>
      </c>
      <c r="J22" s="121" t="s">
        <v>103</v>
      </c>
      <c r="K22" s="117" t="s">
        <v>103</v>
      </c>
      <c r="L22" s="122">
        <v>7101</v>
      </c>
      <c r="M22" s="121">
        <v>8436</v>
      </c>
      <c r="N22" s="121">
        <v>1286</v>
      </c>
      <c r="O22" s="121" t="s">
        <v>103</v>
      </c>
      <c r="P22" s="121" t="s">
        <v>103</v>
      </c>
      <c r="Q22" s="121" t="s">
        <v>103</v>
      </c>
      <c r="R22" s="121" t="s">
        <v>103</v>
      </c>
      <c r="S22" s="115" t="s">
        <v>169</v>
      </c>
    </row>
    <row r="23" spans="1:19" s="6" customFormat="1" ht="45" customHeight="1" x14ac:dyDescent="0.15">
      <c r="A23" s="311" t="s">
        <v>170</v>
      </c>
      <c r="B23" s="312"/>
      <c r="C23" s="116">
        <v>9186477</v>
      </c>
      <c r="D23" s="116">
        <v>1712534</v>
      </c>
      <c r="E23" s="116">
        <v>1345740</v>
      </c>
      <c r="F23" s="116">
        <v>762533</v>
      </c>
      <c r="G23" s="116">
        <v>1729074</v>
      </c>
      <c r="H23" s="116">
        <v>1616406</v>
      </c>
      <c r="I23" s="116">
        <v>2020190</v>
      </c>
      <c r="J23" s="116">
        <v>754705</v>
      </c>
      <c r="K23" s="123">
        <v>1265485</v>
      </c>
      <c r="L23" s="118">
        <v>431597</v>
      </c>
      <c r="M23" s="116">
        <v>216326</v>
      </c>
      <c r="N23" s="121">
        <v>9894</v>
      </c>
      <c r="O23" s="121">
        <v>12184</v>
      </c>
      <c r="P23" s="116">
        <v>1748774</v>
      </c>
      <c r="Q23" s="116">
        <v>1110385</v>
      </c>
      <c r="R23" s="116">
        <v>638389</v>
      </c>
      <c r="S23" s="119" t="s">
        <v>171</v>
      </c>
    </row>
    <row r="24" spans="1:19" s="6" customFormat="1" ht="45" customHeight="1" x14ac:dyDescent="0.15">
      <c r="A24" s="110"/>
      <c r="B24" s="120" t="s">
        <v>172</v>
      </c>
      <c r="C24" s="116">
        <v>4944540</v>
      </c>
      <c r="D24" s="121">
        <v>868956</v>
      </c>
      <c r="E24" s="121">
        <v>1097505</v>
      </c>
      <c r="F24" s="121">
        <v>437867</v>
      </c>
      <c r="G24" s="121">
        <v>599116</v>
      </c>
      <c r="H24" s="116">
        <v>800299</v>
      </c>
      <c r="I24" s="116">
        <v>1140797</v>
      </c>
      <c r="J24" s="116">
        <v>319908</v>
      </c>
      <c r="K24" s="117">
        <v>820889</v>
      </c>
      <c r="L24" s="118">
        <v>151215</v>
      </c>
      <c r="M24" s="116">
        <v>171899</v>
      </c>
      <c r="N24" s="121" t="s">
        <v>103</v>
      </c>
      <c r="O24" s="121">
        <v>3980</v>
      </c>
      <c r="P24" s="116">
        <v>208810</v>
      </c>
      <c r="Q24" s="121">
        <v>59900</v>
      </c>
      <c r="R24" s="116">
        <v>148910</v>
      </c>
      <c r="S24" s="115" t="s">
        <v>143</v>
      </c>
    </row>
    <row r="25" spans="1:19" s="6" customFormat="1" ht="45" customHeight="1" x14ac:dyDescent="0.15">
      <c r="A25" s="110"/>
      <c r="B25" s="120" t="s">
        <v>173</v>
      </c>
      <c r="C25" s="116">
        <v>4241937</v>
      </c>
      <c r="D25" s="121">
        <v>843578</v>
      </c>
      <c r="E25" s="116">
        <v>248235</v>
      </c>
      <c r="F25" s="121">
        <v>324666</v>
      </c>
      <c r="G25" s="121">
        <v>1129958</v>
      </c>
      <c r="H25" s="121">
        <v>816107</v>
      </c>
      <c r="I25" s="116">
        <v>879393</v>
      </c>
      <c r="J25" s="116">
        <v>434797</v>
      </c>
      <c r="K25" s="123">
        <v>444596</v>
      </c>
      <c r="L25" s="118">
        <v>280382</v>
      </c>
      <c r="M25" s="116">
        <v>44427</v>
      </c>
      <c r="N25" s="116">
        <v>9894</v>
      </c>
      <c r="O25" s="116">
        <v>8204</v>
      </c>
      <c r="P25" s="116">
        <v>1539964</v>
      </c>
      <c r="Q25" s="116">
        <v>1050485</v>
      </c>
      <c r="R25" s="116">
        <v>489479</v>
      </c>
      <c r="S25" s="115" t="s">
        <v>145</v>
      </c>
    </row>
    <row r="26" spans="1:19" s="6" customFormat="1" ht="15" customHeight="1" thickBot="1" x14ac:dyDescent="0.2">
      <c r="A26" s="124" t="s">
        <v>174</v>
      </c>
      <c r="B26" s="125" t="s">
        <v>174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175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176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106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177</v>
      </c>
      <c r="B4" s="310"/>
      <c r="C4" s="97" t="s">
        <v>108</v>
      </c>
      <c r="D4" s="98" t="s">
        <v>109</v>
      </c>
      <c r="E4" s="98" t="s">
        <v>110</v>
      </c>
      <c r="F4" s="98" t="s">
        <v>111</v>
      </c>
      <c r="G4" s="98" t="s">
        <v>112</v>
      </c>
      <c r="H4" s="98" t="s">
        <v>113</v>
      </c>
      <c r="I4" s="98" t="s">
        <v>114</v>
      </c>
      <c r="J4" s="99"/>
      <c r="K4" s="99"/>
      <c r="L4" s="100" t="s">
        <v>115</v>
      </c>
      <c r="M4" s="97" t="s">
        <v>178</v>
      </c>
      <c r="N4" s="98" t="s">
        <v>179</v>
      </c>
      <c r="O4" s="101" t="s">
        <v>180</v>
      </c>
      <c r="P4" s="102" t="s">
        <v>181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120</v>
      </c>
      <c r="E5" s="98" t="s">
        <v>120</v>
      </c>
      <c r="F5" s="98" t="s">
        <v>121</v>
      </c>
      <c r="G5" s="98"/>
      <c r="H5" s="98"/>
      <c r="I5" s="98" t="s">
        <v>120</v>
      </c>
      <c r="J5" s="98" t="s">
        <v>122</v>
      </c>
      <c r="K5" s="104" t="s">
        <v>123</v>
      </c>
      <c r="L5" s="100"/>
      <c r="M5" s="97"/>
      <c r="N5" s="98"/>
      <c r="O5" s="101"/>
      <c r="P5" s="98"/>
      <c r="Q5" s="101" t="s">
        <v>124</v>
      </c>
      <c r="R5" s="101" t="s">
        <v>125</v>
      </c>
      <c r="S5" s="98"/>
    </row>
    <row r="6" spans="1:19" s="6" customFormat="1" ht="35.1" customHeight="1" x14ac:dyDescent="0.15">
      <c r="A6" s="99"/>
      <c r="B6" s="103"/>
      <c r="C6" s="105" t="s">
        <v>126</v>
      </c>
      <c r="D6" s="106" t="s">
        <v>127</v>
      </c>
      <c r="E6" s="106" t="s">
        <v>128</v>
      </c>
      <c r="F6" s="106" t="s">
        <v>129</v>
      </c>
      <c r="G6" s="106" t="s">
        <v>130</v>
      </c>
      <c r="H6" s="106" t="s">
        <v>131</v>
      </c>
      <c r="I6" s="106" t="s">
        <v>132</v>
      </c>
      <c r="J6" s="107" t="s">
        <v>133</v>
      </c>
      <c r="K6" s="107" t="s">
        <v>134</v>
      </c>
      <c r="L6" s="108" t="s">
        <v>182</v>
      </c>
      <c r="M6" s="108" t="s">
        <v>136</v>
      </c>
      <c r="N6" s="106" t="s">
        <v>137</v>
      </c>
      <c r="O6" s="106" t="s">
        <v>138</v>
      </c>
      <c r="P6" s="106" t="s">
        <v>139</v>
      </c>
      <c r="Q6" s="106" t="s">
        <v>120</v>
      </c>
      <c r="R6" s="106" t="s">
        <v>120</v>
      </c>
      <c r="S6" s="135" t="s">
        <v>70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183</v>
      </c>
      <c r="B8" s="312"/>
      <c r="C8" s="138">
        <v>4198483</v>
      </c>
      <c r="D8" s="138">
        <v>918173</v>
      </c>
      <c r="E8" s="116">
        <v>338928</v>
      </c>
      <c r="F8" s="116">
        <v>319392</v>
      </c>
      <c r="G8" s="116">
        <v>924797</v>
      </c>
      <c r="H8" s="116">
        <v>813500</v>
      </c>
      <c r="I8" s="121">
        <v>883693</v>
      </c>
      <c r="J8" s="121">
        <v>433296</v>
      </c>
      <c r="K8" s="117">
        <v>450397</v>
      </c>
      <c r="L8" s="118">
        <v>280562</v>
      </c>
      <c r="M8" s="116">
        <v>50001</v>
      </c>
      <c r="N8" s="116">
        <v>9615</v>
      </c>
      <c r="O8" s="116">
        <v>8254</v>
      </c>
      <c r="P8" s="116">
        <v>1523847</v>
      </c>
      <c r="Q8" s="116">
        <v>1036645</v>
      </c>
      <c r="R8" s="116">
        <v>487202</v>
      </c>
      <c r="S8" s="119" t="s">
        <v>141</v>
      </c>
    </row>
    <row r="9" spans="1:19" s="6" customFormat="1" ht="45" customHeight="1" x14ac:dyDescent="0.15">
      <c r="A9" s="311" t="s">
        <v>184</v>
      </c>
      <c r="B9" s="312"/>
      <c r="C9" s="138">
        <v>26424221</v>
      </c>
      <c r="D9" s="138">
        <v>8159164</v>
      </c>
      <c r="E9" s="116">
        <v>4786718</v>
      </c>
      <c r="F9" s="116">
        <v>2010618</v>
      </c>
      <c r="G9" s="116">
        <v>1389872</v>
      </c>
      <c r="H9" s="116">
        <v>6742933</v>
      </c>
      <c r="I9" s="121">
        <v>3334916</v>
      </c>
      <c r="J9" s="121">
        <v>1576564</v>
      </c>
      <c r="K9" s="117">
        <v>1758352</v>
      </c>
      <c r="L9" s="118">
        <v>413156</v>
      </c>
      <c r="M9" s="116">
        <v>206296</v>
      </c>
      <c r="N9" s="116">
        <v>9387</v>
      </c>
      <c r="O9" s="116">
        <v>5007</v>
      </c>
      <c r="P9" s="116">
        <v>2015011</v>
      </c>
      <c r="Q9" s="116">
        <v>1560587</v>
      </c>
      <c r="R9" s="116">
        <v>454424</v>
      </c>
      <c r="S9" s="119" t="s">
        <v>147</v>
      </c>
    </row>
    <row r="10" spans="1:19" s="6" customFormat="1" ht="45" customHeight="1" x14ac:dyDescent="0.15">
      <c r="A10" s="139"/>
      <c r="B10" s="120" t="s">
        <v>185</v>
      </c>
      <c r="C10" s="138">
        <v>12059565</v>
      </c>
      <c r="D10" s="140">
        <v>3511016</v>
      </c>
      <c r="E10" s="141">
        <v>2406436</v>
      </c>
      <c r="F10" s="141">
        <v>1016974</v>
      </c>
      <c r="G10" s="141">
        <v>538418</v>
      </c>
      <c r="H10" s="141">
        <v>2972519</v>
      </c>
      <c r="I10" s="121">
        <v>1614202</v>
      </c>
      <c r="J10" s="121">
        <v>688042</v>
      </c>
      <c r="K10" s="142">
        <v>926160</v>
      </c>
      <c r="L10" s="143">
        <v>173619</v>
      </c>
      <c r="M10" s="141">
        <v>110641</v>
      </c>
      <c r="N10" s="141">
        <v>4544</v>
      </c>
      <c r="O10" s="141">
        <v>2798</v>
      </c>
      <c r="P10" s="141">
        <v>241020</v>
      </c>
      <c r="Q10" s="141">
        <v>157221</v>
      </c>
      <c r="R10" s="141">
        <v>83799</v>
      </c>
      <c r="S10" s="115" t="s">
        <v>149</v>
      </c>
    </row>
    <row r="11" spans="1:19" s="6" customFormat="1" ht="45" customHeight="1" x14ac:dyDescent="0.15">
      <c r="A11" s="115"/>
      <c r="B11" s="120" t="s">
        <v>186</v>
      </c>
      <c r="C11" s="138">
        <v>2588063</v>
      </c>
      <c r="D11" s="140">
        <v>476630</v>
      </c>
      <c r="E11" s="116">
        <v>1784381</v>
      </c>
      <c r="F11" s="121">
        <v>5877</v>
      </c>
      <c r="G11" s="116">
        <v>136146</v>
      </c>
      <c r="H11" s="122">
        <v>179077</v>
      </c>
      <c r="I11" s="121">
        <v>5952</v>
      </c>
      <c r="J11" s="121">
        <v>5952</v>
      </c>
      <c r="K11" s="117" t="s">
        <v>103</v>
      </c>
      <c r="L11" s="118">
        <v>24563</v>
      </c>
      <c r="M11" s="121">
        <v>991</v>
      </c>
      <c r="N11" s="116">
        <v>163</v>
      </c>
      <c r="O11" s="116">
        <v>333</v>
      </c>
      <c r="P11" s="141">
        <v>685318</v>
      </c>
      <c r="Q11" s="116">
        <v>542988</v>
      </c>
      <c r="R11" s="116">
        <v>142330</v>
      </c>
      <c r="S11" s="115" t="s">
        <v>151</v>
      </c>
    </row>
    <row r="12" spans="1:19" s="6" customFormat="1" ht="45" customHeight="1" x14ac:dyDescent="0.15">
      <c r="A12" s="139"/>
      <c r="B12" s="120" t="s">
        <v>187</v>
      </c>
      <c r="C12" s="138">
        <v>6817483</v>
      </c>
      <c r="D12" s="140">
        <v>2305523</v>
      </c>
      <c r="E12" s="116">
        <v>338879</v>
      </c>
      <c r="F12" s="116">
        <v>475488</v>
      </c>
      <c r="G12" s="116">
        <v>381553</v>
      </c>
      <c r="H12" s="116">
        <v>2130039</v>
      </c>
      <c r="I12" s="121">
        <v>1186001</v>
      </c>
      <c r="J12" s="121">
        <v>500915</v>
      </c>
      <c r="K12" s="117">
        <v>685086</v>
      </c>
      <c r="L12" s="118">
        <v>77725</v>
      </c>
      <c r="M12" s="116">
        <v>62039</v>
      </c>
      <c r="N12" s="116">
        <v>1190</v>
      </c>
      <c r="O12" s="116">
        <v>279</v>
      </c>
      <c r="P12" s="141">
        <v>657169</v>
      </c>
      <c r="Q12" s="116">
        <v>471549</v>
      </c>
      <c r="R12" s="116">
        <v>185620</v>
      </c>
      <c r="S12" s="115" t="s">
        <v>188</v>
      </c>
    </row>
    <row r="13" spans="1:19" s="6" customFormat="1" ht="45" customHeight="1" x14ac:dyDescent="0.15">
      <c r="A13" s="139"/>
      <c r="B13" s="120" t="s">
        <v>189</v>
      </c>
      <c r="C13" s="138">
        <v>796933</v>
      </c>
      <c r="D13" s="140">
        <v>302550</v>
      </c>
      <c r="E13" s="116">
        <v>132323</v>
      </c>
      <c r="F13" s="116">
        <v>39994</v>
      </c>
      <c r="G13" s="116">
        <v>47296</v>
      </c>
      <c r="H13" s="116">
        <v>158990</v>
      </c>
      <c r="I13" s="121">
        <v>115780</v>
      </c>
      <c r="J13" s="121">
        <v>89359</v>
      </c>
      <c r="K13" s="117">
        <v>26421</v>
      </c>
      <c r="L13" s="118">
        <v>44660</v>
      </c>
      <c r="M13" s="116">
        <v>7667</v>
      </c>
      <c r="N13" s="116">
        <v>388</v>
      </c>
      <c r="O13" s="116">
        <v>1486</v>
      </c>
      <c r="P13" s="141">
        <v>159228</v>
      </c>
      <c r="Q13" s="116">
        <v>148186</v>
      </c>
      <c r="R13" s="116">
        <v>11042</v>
      </c>
      <c r="S13" s="115" t="s">
        <v>190</v>
      </c>
    </row>
    <row r="14" spans="1:19" s="6" customFormat="1" ht="45" customHeight="1" x14ac:dyDescent="0.15">
      <c r="A14" s="139"/>
      <c r="B14" s="120" t="s">
        <v>152</v>
      </c>
      <c r="C14" s="138">
        <v>3884</v>
      </c>
      <c r="D14" s="116" t="s">
        <v>103</v>
      </c>
      <c r="E14" s="121" t="s">
        <v>103</v>
      </c>
      <c r="F14" s="116" t="s">
        <v>103</v>
      </c>
      <c r="G14" s="116">
        <v>1099</v>
      </c>
      <c r="H14" s="116">
        <v>442</v>
      </c>
      <c r="I14" s="121">
        <v>2343</v>
      </c>
      <c r="J14" s="121">
        <v>2343</v>
      </c>
      <c r="K14" s="117" t="s">
        <v>103</v>
      </c>
      <c r="L14" s="118">
        <v>14</v>
      </c>
      <c r="M14" s="116" t="s">
        <v>103</v>
      </c>
      <c r="N14" s="116">
        <v>739</v>
      </c>
      <c r="O14" s="116" t="s">
        <v>103</v>
      </c>
      <c r="P14" s="116">
        <v>2109</v>
      </c>
      <c r="Q14" s="116" t="s">
        <v>103</v>
      </c>
      <c r="R14" s="116">
        <v>2109</v>
      </c>
      <c r="S14" s="115" t="s">
        <v>153</v>
      </c>
    </row>
    <row r="15" spans="1:19" s="6" customFormat="1" ht="45" customHeight="1" x14ac:dyDescent="0.15">
      <c r="A15" s="139"/>
      <c r="B15" s="120" t="s">
        <v>154</v>
      </c>
      <c r="C15" s="121" t="s">
        <v>103</v>
      </c>
      <c r="D15" s="121" t="s">
        <v>103</v>
      </c>
      <c r="E15" s="121" t="s">
        <v>103</v>
      </c>
      <c r="F15" s="121" t="s">
        <v>103</v>
      </c>
      <c r="G15" s="121" t="s">
        <v>103</v>
      </c>
      <c r="H15" s="121" t="s">
        <v>103</v>
      </c>
      <c r="I15" s="121" t="s">
        <v>103</v>
      </c>
      <c r="J15" s="121" t="s">
        <v>103</v>
      </c>
      <c r="K15" s="123" t="s">
        <v>103</v>
      </c>
      <c r="L15" s="122" t="s">
        <v>103</v>
      </c>
      <c r="M15" s="121" t="s">
        <v>103</v>
      </c>
      <c r="N15" s="121" t="s">
        <v>103</v>
      </c>
      <c r="O15" s="121" t="s">
        <v>103</v>
      </c>
      <c r="P15" s="116" t="s">
        <v>103</v>
      </c>
      <c r="Q15" s="116" t="s">
        <v>103</v>
      </c>
      <c r="R15" s="116" t="s">
        <v>103</v>
      </c>
      <c r="S15" s="144" t="s">
        <v>155</v>
      </c>
    </row>
    <row r="16" spans="1:19" s="6" customFormat="1" ht="45" customHeight="1" x14ac:dyDescent="0.15">
      <c r="A16" s="97"/>
      <c r="B16" s="120" t="s">
        <v>156</v>
      </c>
      <c r="C16" s="138">
        <v>4158293</v>
      </c>
      <c r="D16" s="138">
        <v>1563445</v>
      </c>
      <c r="E16" s="116">
        <v>124699</v>
      </c>
      <c r="F16" s="116">
        <v>472285</v>
      </c>
      <c r="G16" s="116">
        <v>285360</v>
      </c>
      <c r="H16" s="116">
        <v>1301866</v>
      </c>
      <c r="I16" s="121">
        <v>410638</v>
      </c>
      <c r="J16" s="121">
        <v>289953</v>
      </c>
      <c r="K16" s="117">
        <v>120685</v>
      </c>
      <c r="L16" s="118">
        <v>92575</v>
      </c>
      <c r="M16" s="118">
        <v>24958</v>
      </c>
      <c r="N16" s="116">
        <v>2363</v>
      </c>
      <c r="O16" s="116">
        <v>111</v>
      </c>
      <c r="P16" s="116">
        <v>270167</v>
      </c>
      <c r="Q16" s="116">
        <v>240643</v>
      </c>
      <c r="R16" s="116">
        <v>29524</v>
      </c>
      <c r="S16" s="115" t="s">
        <v>157</v>
      </c>
    </row>
    <row r="17" spans="1:19" s="6" customFormat="1" ht="45" customHeight="1" x14ac:dyDescent="0.15">
      <c r="A17" s="311" t="s">
        <v>191</v>
      </c>
      <c r="B17" s="312"/>
      <c r="C17" s="138">
        <v>26380767</v>
      </c>
      <c r="D17" s="138">
        <v>8233759</v>
      </c>
      <c r="E17" s="116">
        <v>4877411</v>
      </c>
      <c r="F17" s="116">
        <v>2005344</v>
      </c>
      <c r="G17" s="116">
        <v>1184711</v>
      </c>
      <c r="H17" s="116">
        <v>6740326</v>
      </c>
      <c r="I17" s="121">
        <v>3339216</v>
      </c>
      <c r="J17" s="121">
        <v>1575063</v>
      </c>
      <c r="K17" s="117">
        <v>1764153</v>
      </c>
      <c r="L17" s="118">
        <v>413336</v>
      </c>
      <c r="M17" s="116">
        <v>211870</v>
      </c>
      <c r="N17" s="116">
        <v>9108</v>
      </c>
      <c r="O17" s="116">
        <v>5057</v>
      </c>
      <c r="P17" s="116">
        <v>1998894</v>
      </c>
      <c r="Q17" s="116">
        <v>1546747</v>
      </c>
      <c r="R17" s="116">
        <v>452147</v>
      </c>
      <c r="S17" s="119" t="s">
        <v>159</v>
      </c>
    </row>
    <row r="18" spans="1:19" s="6" customFormat="1" ht="45" customHeight="1" x14ac:dyDescent="0.15">
      <c r="A18" s="110"/>
      <c r="B18" s="120" t="s">
        <v>192</v>
      </c>
      <c r="C18" s="138">
        <v>13135455</v>
      </c>
      <c r="D18" s="140">
        <v>4352324</v>
      </c>
      <c r="E18" s="116">
        <v>2951571</v>
      </c>
      <c r="F18" s="116">
        <v>446048</v>
      </c>
      <c r="G18" s="116">
        <v>453878</v>
      </c>
      <c r="H18" s="116">
        <v>3384627</v>
      </c>
      <c r="I18" s="121">
        <v>1547007</v>
      </c>
      <c r="J18" s="121">
        <v>976233</v>
      </c>
      <c r="K18" s="117">
        <v>570774</v>
      </c>
      <c r="L18" s="118">
        <v>154153</v>
      </c>
      <c r="M18" s="116">
        <v>155939</v>
      </c>
      <c r="N18" s="116">
        <v>3892</v>
      </c>
      <c r="O18" s="116">
        <v>3542</v>
      </c>
      <c r="P18" s="116">
        <v>1089090</v>
      </c>
      <c r="Q18" s="116">
        <v>899897</v>
      </c>
      <c r="R18" s="116">
        <v>189193</v>
      </c>
      <c r="S18" s="115" t="s">
        <v>193</v>
      </c>
    </row>
    <row r="19" spans="1:19" s="6" customFormat="1" ht="45" customHeight="1" x14ac:dyDescent="0.15">
      <c r="A19" s="139"/>
      <c r="B19" s="120" t="s">
        <v>194</v>
      </c>
      <c r="C19" s="138">
        <v>7333039</v>
      </c>
      <c r="D19" s="140">
        <v>2129384</v>
      </c>
      <c r="E19" s="116">
        <v>1763995</v>
      </c>
      <c r="F19" s="116">
        <v>447124</v>
      </c>
      <c r="G19" s="116">
        <v>383596</v>
      </c>
      <c r="H19" s="116">
        <v>1653912</v>
      </c>
      <c r="I19" s="121">
        <v>955028</v>
      </c>
      <c r="J19" s="121">
        <v>320199</v>
      </c>
      <c r="K19" s="117">
        <v>634829</v>
      </c>
      <c r="L19" s="118">
        <v>113952</v>
      </c>
      <c r="M19" s="116">
        <v>22533</v>
      </c>
      <c r="N19" s="116">
        <v>1502</v>
      </c>
      <c r="O19" s="116">
        <v>416</v>
      </c>
      <c r="P19" s="116">
        <v>640735</v>
      </c>
      <c r="Q19" s="116">
        <v>409378</v>
      </c>
      <c r="R19" s="116">
        <v>231357</v>
      </c>
      <c r="S19" s="115" t="s">
        <v>195</v>
      </c>
    </row>
    <row r="20" spans="1:19" s="6" customFormat="1" ht="45" customHeight="1" x14ac:dyDescent="0.15">
      <c r="A20" s="115"/>
      <c r="B20" s="120" t="s">
        <v>196</v>
      </c>
      <c r="C20" s="138">
        <v>1870696</v>
      </c>
      <c r="D20" s="140">
        <v>222088</v>
      </c>
      <c r="E20" s="121" t="s">
        <v>103</v>
      </c>
      <c r="F20" s="116">
        <v>675217</v>
      </c>
      <c r="G20" s="116">
        <v>53510</v>
      </c>
      <c r="H20" s="116">
        <v>468962</v>
      </c>
      <c r="I20" s="121">
        <v>450919</v>
      </c>
      <c r="J20" s="121">
        <v>387</v>
      </c>
      <c r="K20" s="117">
        <v>450532</v>
      </c>
      <c r="L20" s="118">
        <v>40481</v>
      </c>
      <c r="M20" s="116" t="s">
        <v>103</v>
      </c>
      <c r="N20" s="116">
        <v>65</v>
      </c>
      <c r="O20" s="116">
        <v>1012</v>
      </c>
      <c r="P20" s="121">
        <v>21636</v>
      </c>
      <c r="Q20" s="121">
        <v>18632</v>
      </c>
      <c r="R20" s="121">
        <v>3004</v>
      </c>
      <c r="S20" s="115" t="s">
        <v>163</v>
      </c>
    </row>
    <row r="21" spans="1:19" s="6" customFormat="1" ht="45" customHeight="1" x14ac:dyDescent="0.15">
      <c r="A21" s="139"/>
      <c r="B21" s="120" t="s">
        <v>197</v>
      </c>
      <c r="C21" s="138">
        <v>3898</v>
      </c>
      <c r="D21" s="116" t="s">
        <v>103</v>
      </c>
      <c r="E21" s="121" t="s">
        <v>103</v>
      </c>
      <c r="F21" s="116">
        <v>1099</v>
      </c>
      <c r="G21" s="116">
        <v>456</v>
      </c>
      <c r="H21" s="116" t="s">
        <v>103</v>
      </c>
      <c r="I21" s="121">
        <v>2343</v>
      </c>
      <c r="J21" s="121" t="s">
        <v>103</v>
      </c>
      <c r="K21" s="117">
        <v>2343</v>
      </c>
      <c r="L21" s="118">
        <v>739</v>
      </c>
      <c r="M21" s="121" t="s">
        <v>103</v>
      </c>
      <c r="N21" s="121" t="s">
        <v>103</v>
      </c>
      <c r="O21" s="116" t="s">
        <v>103</v>
      </c>
      <c r="P21" s="116">
        <v>2109</v>
      </c>
      <c r="Q21" s="116">
        <v>2109</v>
      </c>
      <c r="R21" s="116" t="s">
        <v>103</v>
      </c>
      <c r="S21" s="115" t="s">
        <v>165</v>
      </c>
    </row>
    <row r="22" spans="1:19" s="6" customFormat="1" ht="45" customHeight="1" x14ac:dyDescent="0.15">
      <c r="A22" s="115"/>
      <c r="B22" s="120" t="s">
        <v>198</v>
      </c>
      <c r="C22" s="138">
        <v>5748</v>
      </c>
      <c r="D22" s="140">
        <v>11</v>
      </c>
      <c r="E22" s="116">
        <v>8</v>
      </c>
      <c r="F22" s="121" t="s">
        <v>103</v>
      </c>
      <c r="G22" s="116">
        <v>258</v>
      </c>
      <c r="H22" s="116">
        <v>51</v>
      </c>
      <c r="I22" s="121">
        <v>5420</v>
      </c>
      <c r="J22" s="121">
        <v>982</v>
      </c>
      <c r="K22" s="117">
        <v>4438</v>
      </c>
      <c r="L22" s="118">
        <v>4335</v>
      </c>
      <c r="M22" s="121">
        <v>4</v>
      </c>
      <c r="N22" s="121" t="s">
        <v>103</v>
      </c>
      <c r="O22" s="116" t="s">
        <v>103</v>
      </c>
      <c r="P22" s="116" t="s">
        <v>103</v>
      </c>
      <c r="Q22" s="116" t="s">
        <v>103</v>
      </c>
      <c r="R22" s="116" t="s">
        <v>103</v>
      </c>
      <c r="S22" s="115" t="s">
        <v>167</v>
      </c>
    </row>
    <row r="23" spans="1:19" s="6" customFormat="1" ht="45" customHeight="1" x14ac:dyDescent="0.15">
      <c r="A23" s="115"/>
      <c r="B23" s="120" t="s">
        <v>199</v>
      </c>
      <c r="C23" s="138">
        <v>4031931</v>
      </c>
      <c r="D23" s="138">
        <v>1529952</v>
      </c>
      <c r="E23" s="116">
        <v>161837</v>
      </c>
      <c r="F23" s="116">
        <v>435856</v>
      </c>
      <c r="G23" s="116">
        <v>293013</v>
      </c>
      <c r="H23" s="116">
        <v>1232774</v>
      </c>
      <c r="I23" s="121">
        <v>378499</v>
      </c>
      <c r="J23" s="121">
        <v>277262</v>
      </c>
      <c r="K23" s="117">
        <v>101237</v>
      </c>
      <c r="L23" s="118">
        <v>99676</v>
      </c>
      <c r="M23" s="116">
        <v>33394</v>
      </c>
      <c r="N23" s="116">
        <v>3649</v>
      </c>
      <c r="O23" s="116">
        <v>87</v>
      </c>
      <c r="P23" s="116">
        <v>245324</v>
      </c>
      <c r="Q23" s="116">
        <v>216731</v>
      </c>
      <c r="R23" s="116">
        <v>28593</v>
      </c>
      <c r="S23" s="115" t="s">
        <v>169</v>
      </c>
    </row>
    <row r="24" spans="1:19" s="6" customFormat="1" ht="45" customHeight="1" x14ac:dyDescent="0.15">
      <c r="A24" s="311" t="s">
        <v>200</v>
      </c>
      <c r="B24" s="313"/>
      <c r="C24" s="145">
        <v>4241937</v>
      </c>
      <c r="D24" s="145">
        <v>843578</v>
      </c>
      <c r="E24" s="146">
        <v>248235</v>
      </c>
      <c r="F24" s="146">
        <v>324666</v>
      </c>
      <c r="G24" s="146">
        <v>1129958</v>
      </c>
      <c r="H24" s="146">
        <v>816107</v>
      </c>
      <c r="I24" s="147">
        <v>879393</v>
      </c>
      <c r="J24" s="147">
        <v>434797</v>
      </c>
      <c r="K24" s="148">
        <v>444596</v>
      </c>
      <c r="L24" s="149">
        <v>280382</v>
      </c>
      <c r="M24" s="146">
        <v>44427</v>
      </c>
      <c r="N24" s="146">
        <v>9894</v>
      </c>
      <c r="O24" s="146">
        <v>8204</v>
      </c>
      <c r="P24" s="146">
        <v>1539964</v>
      </c>
      <c r="Q24" s="146">
        <v>1050485</v>
      </c>
      <c r="R24" s="146">
        <v>489479</v>
      </c>
      <c r="S24" s="150" t="s">
        <v>171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1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201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106</v>
      </c>
    </row>
    <row r="2" spans="1:21" s="6" customFormat="1" ht="11.25" customHeight="1" x14ac:dyDescent="0.15">
      <c r="A2" s="320" t="s">
        <v>202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203</v>
      </c>
      <c r="U2" s="327"/>
    </row>
    <row r="3" spans="1:21" s="6" customFormat="1" ht="11.25" customHeight="1" x14ac:dyDescent="0.15">
      <c r="A3" s="322"/>
      <c r="B3" s="322"/>
      <c r="C3" s="323"/>
      <c r="D3" s="172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4"/>
      <c r="M3" s="175" t="s">
        <v>115</v>
      </c>
      <c r="N3" s="172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172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221</v>
      </c>
      <c r="K5" s="177" t="s">
        <v>222</v>
      </c>
      <c r="L5" s="178" t="s">
        <v>223</v>
      </c>
      <c r="M5" s="179" t="s">
        <v>224</v>
      </c>
      <c r="N5" s="177" t="s">
        <v>225</v>
      </c>
      <c r="O5" s="177" t="s">
        <v>226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229</v>
      </c>
      <c r="B7" s="333"/>
      <c r="C7" s="334"/>
      <c r="D7" s="147">
        <v>2588063</v>
      </c>
      <c r="E7" s="147">
        <v>476630</v>
      </c>
      <c r="F7" s="147">
        <v>1784381</v>
      </c>
      <c r="G7" s="184">
        <v>5877</v>
      </c>
      <c r="H7" s="147">
        <v>136146</v>
      </c>
      <c r="I7" s="147">
        <v>179077</v>
      </c>
      <c r="J7" s="147">
        <v>5952</v>
      </c>
      <c r="K7" s="147">
        <v>5952</v>
      </c>
      <c r="L7" s="185" t="s">
        <v>103</v>
      </c>
      <c r="M7" s="186">
        <v>24563</v>
      </c>
      <c r="N7" s="147">
        <v>991</v>
      </c>
      <c r="O7" s="147">
        <v>163</v>
      </c>
      <c r="P7" s="147">
        <v>333</v>
      </c>
      <c r="Q7" s="147">
        <v>685318</v>
      </c>
      <c r="R7" s="147">
        <v>542988</v>
      </c>
      <c r="S7" s="147">
        <v>142330</v>
      </c>
      <c r="T7" s="335" t="s">
        <v>230</v>
      </c>
      <c r="U7" s="333"/>
    </row>
    <row r="8" spans="1:21" s="6" customFormat="1" ht="22.5" customHeight="1" x14ac:dyDescent="0.15">
      <c r="A8" s="316" t="s">
        <v>231</v>
      </c>
      <c r="B8" s="317"/>
      <c r="C8" s="318"/>
      <c r="D8" s="147">
        <v>2417520</v>
      </c>
      <c r="E8" s="147">
        <v>476607</v>
      </c>
      <c r="F8" s="147">
        <v>1613861</v>
      </c>
      <c r="G8" s="184">
        <v>5877</v>
      </c>
      <c r="H8" s="147">
        <v>136146</v>
      </c>
      <c r="I8" s="147">
        <v>179077</v>
      </c>
      <c r="J8" s="147">
        <v>5952</v>
      </c>
      <c r="K8" s="147">
        <v>5952</v>
      </c>
      <c r="L8" s="185" t="s">
        <v>103</v>
      </c>
      <c r="M8" s="186">
        <v>23818</v>
      </c>
      <c r="N8" s="147">
        <v>991</v>
      </c>
      <c r="O8" s="147">
        <v>91</v>
      </c>
      <c r="P8" s="147" t="s">
        <v>103</v>
      </c>
      <c r="Q8" s="147">
        <v>105457</v>
      </c>
      <c r="R8" s="147">
        <v>46612</v>
      </c>
      <c r="S8" s="147">
        <v>58845</v>
      </c>
      <c r="T8" s="319" t="s">
        <v>232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233</v>
      </c>
      <c r="D9" s="147">
        <v>871221</v>
      </c>
      <c r="E9" s="147">
        <v>425113</v>
      </c>
      <c r="F9" s="147">
        <v>170108</v>
      </c>
      <c r="G9" s="184">
        <v>5877</v>
      </c>
      <c r="H9" s="147">
        <v>85094</v>
      </c>
      <c r="I9" s="147">
        <v>179077</v>
      </c>
      <c r="J9" s="147">
        <v>5952</v>
      </c>
      <c r="K9" s="147">
        <v>5952</v>
      </c>
      <c r="L9" s="185" t="s">
        <v>103</v>
      </c>
      <c r="M9" s="186">
        <v>12725</v>
      </c>
      <c r="N9" s="147">
        <v>991</v>
      </c>
      <c r="O9" s="147" t="s">
        <v>103</v>
      </c>
      <c r="P9" s="147" t="s">
        <v>103</v>
      </c>
      <c r="Q9" s="147" t="s">
        <v>103</v>
      </c>
      <c r="R9" s="147" t="s">
        <v>103</v>
      </c>
      <c r="S9" s="147" t="s">
        <v>103</v>
      </c>
      <c r="T9" s="187"/>
      <c r="U9" s="25" t="s">
        <v>234</v>
      </c>
    </row>
    <row r="10" spans="1:21" s="6" customFormat="1" ht="22.5" customHeight="1" x14ac:dyDescent="0.15">
      <c r="A10" s="182"/>
      <c r="B10" s="182">
        <v>105</v>
      </c>
      <c r="C10" s="183" t="s">
        <v>235</v>
      </c>
      <c r="D10" s="147">
        <v>51052</v>
      </c>
      <c r="E10" s="147" t="s">
        <v>103</v>
      </c>
      <c r="F10" s="147" t="s">
        <v>103</v>
      </c>
      <c r="G10" s="184" t="s">
        <v>103</v>
      </c>
      <c r="H10" s="147">
        <v>51052</v>
      </c>
      <c r="I10" s="147" t="s">
        <v>103</v>
      </c>
      <c r="J10" s="147" t="s">
        <v>103</v>
      </c>
      <c r="K10" s="147" t="s">
        <v>103</v>
      </c>
      <c r="L10" s="185" t="s">
        <v>103</v>
      </c>
      <c r="M10" s="186">
        <v>10987</v>
      </c>
      <c r="N10" s="147" t="s">
        <v>103</v>
      </c>
      <c r="O10" s="147" t="s">
        <v>103</v>
      </c>
      <c r="P10" s="147" t="s">
        <v>103</v>
      </c>
      <c r="Q10" s="147" t="s">
        <v>103</v>
      </c>
      <c r="R10" s="147" t="s">
        <v>103</v>
      </c>
      <c r="S10" s="147" t="s">
        <v>103</v>
      </c>
      <c r="T10" s="187"/>
      <c r="U10" s="25" t="s">
        <v>236</v>
      </c>
    </row>
    <row r="11" spans="1:21" s="6" customFormat="1" ht="22.5" customHeight="1" x14ac:dyDescent="0.15">
      <c r="A11" s="182"/>
      <c r="B11" s="182">
        <v>106</v>
      </c>
      <c r="C11" s="183" t="s">
        <v>237</v>
      </c>
      <c r="D11" s="147">
        <v>47252</v>
      </c>
      <c r="E11" s="147">
        <v>47252</v>
      </c>
      <c r="F11" s="147" t="s">
        <v>103</v>
      </c>
      <c r="G11" s="184" t="s">
        <v>103</v>
      </c>
      <c r="H11" s="147" t="s">
        <v>103</v>
      </c>
      <c r="I11" s="147" t="s">
        <v>103</v>
      </c>
      <c r="J11" s="147" t="s">
        <v>103</v>
      </c>
      <c r="K11" s="147" t="s">
        <v>103</v>
      </c>
      <c r="L11" s="185" t="s">
        <v>103</v>
      </c>
      <c r="M11" s="186">
        <v>26</v>
      </c>
      <c r="N11" s="147" t="s">
        <v>103</v>
      </c>
      <c r="O11" s="147" t="s">
        <v>103</v>
      </c>
      <c r="P11" s="147" t="s">
        <v>103</v>
      </c>
      <c r="Q11" s="147" t="s">
        <v>103</v>
      </c>
      <c r="R11" s="147" t="s">
        <v>103</v>
      </c>
      <c r="S11" s="147" t="s">
        <v>103</v>
      </c>
      <c r="T11" s="187"/>
      <c r="U11" s="25" t="s">
        <v>238</v>
      </c>
    </row>
    <row r="12" spans="1:21" s="6" customFormat="1" ht="22.5" customHeight="1" x14ac:dyDescent="0.15">
      <c r="A12" s="182"/>
      <c r="B12" s="182">
        <v>108</v>
      </c>
      <c r="C12" s="183" t="s">
        <v>239</v>
      </c>
      <c r="D12" s="147" t="s">
        <v>103</v>
      </c>
      <c r="E12" s="147" t="s">
        <v>103</v>
      </c>
      <c r="F12" s="147" t="s">
        <v>103</v>
      </c>
      <c r="G12" s="184" t="s">
        <v>103</v>
      </c>
      <c r="H12" s="147" t="s">
        <v>103</v>
      </c>
      <c r="I12" s="147" t="s">
        <v>103</v>
      </c>
      <c r="J12" s="147" t="s">
        <v>103</v>
      </c>
      <c r="K12" s="147" t="s">
        <v>103</v>
      </c>
      <c r="L12" s="185" t="s">
        <v>103</v>
      </c>
      <c r="M12" s="186">
        <v>61</v>
      </c>
      <c r="N12" s="147" t="s">
        <v>103</v>
      </c>
      <c r="O12" s="147" t="s">
        <v>103</v>
      </c>
      <c r="P12" s="147" t="s">
        <v>103</v>
      </c>
      <c r="Q12" s="147" t="s">
        <v>103</v>
      </c>
      <c r="R12" s="147" t="s">
        <v>103</v>
      </c>
      <c r="S12" s="147" t="s">
        <v>103</v>
      </c>
      <c r="T12" s="187"/>
      <c r="U12" s="25" t="s">
        <v>240</v>
      </c>
    </row>
    <row r="13" spans="1:21" s="6" customFormat="1" ht="22.5" customHeight="1" x14ac:dyDescent="0.15">
      <c r="A13" s="182"/>
      <c r="B13" s="182">
        <v>111</v>
      </c>
      <c r="C13" s="183" t="s">
        <v>241</v>
      </c>
      <c r="D13" s="147">
        <v>51349</v>
      </c>
      <c r="E13" s="147" t="s">
        <v>103</v>
      </c>
      <c r="F13" s="147">
        <v>51349</v>
      </c>
      <c r="G13" s="184" t="s">
        <v>103</v>
      </c>
      <c r="H13" s="147" t="s">
        <v>103</v>
      </c>
      <c r="I13" s="147" t="s">
        <v>103</v>
      </c>
      <c r="J13" s="147" t="s">
        <v>103</v>
      </c>
      <c r="K13" s="147" t="s">
        <v>103</v>
      </c>
      <c r="L13" s="185" t="s">
        <v>103</v>
      </c>
      <c r="M13" s="186" t="s">
        <v>103</v>
      </c>
      <c r="N13" s="147" t="s">
        <v>103</v>
      </c>
      <c r="O13" s="147">
        <v>91</v>
      </c>
      <c r="P13" s="147" t="s">
        <v>103</v>
      </c>
      <c r="Q13" s="147" t="s">
        <v>103</v>
      </c>
      <c r="R13" s="147" t="s">
        <v>103</v>
      </c>
      <c r="S13" s="147" t="s">
        <v>103</v>
      </c>
      <c r="T13" s="187"/>
      <c r="U13" s="25" t="s">
        <v>242</v>
      </c>
    </row>
    <row r="14" spans="1:21" s="6" customFormat="1" ht="22.5" customHeight="1" x14ac:dyDescent="0.15">
      <c r="A14" s="182"/>
      <c r="B14" s="182">
        <v>112</v>
      </c>
      <c r="C14" s="183" t="s">
        <v>243</v>
      </c>
      <c r="D14" s="147">
        <v>4242</v>
      </c>
      <c r="E14" s="147">
        <v>4242</v>
      </c>
      <c r="F14" s="147" t="s">
        <v>103</v>
      </c>
      <c r="G14" s="184" t="s">
        <v>103</v>
      </c>
      <c r="H14" s="147" t="s">
        <v>103</v>
      </c>
      <c r="I14" s="147" t="s">
        <v>103</v>
      </c>
      <c r="J14" s="147" t="s">
        <v>103</v>
      </c>
      <c r="K14" s="147" t="s">
        <v>103</v>
      </c>
      <c r="L14" s="185" t="s">
        <v>103</v>
      </c>
      <c r="M14" s="186">
        <v>19</v>
      </c>
      <c r="N14" s="147" t="s">
        <v>103</v>
      </c>
      <c r="O14" s="147" t="s">
        <v>103</v>
      </c>
      <c r="P14" s="147" t="s">
        <v>103</v>
      </c>
      <c r="Q14" s="147" t="s">
        <v>103</v>
      </c>
      <c r="R14" s="147" t="s">
        <v>103</v>
      </c>
      <c r="S14" s="147" t="s">
        <v>103</v>
      </c>
      <c r="T14" s="187"/>
      <c r="U14" s="25" t="s">
        <v>244</v>
      </c>
    </row>
    <row r="15" spans="1:21" s="6" customFormat="1" ht="22.5" customHeight="1" x14ac:dyDescent="0.15">
      <c r="A15" s="182"/>
      <c r="B15" s="182">
        <v>118</v>
      </c>
      <c r="C15" s="183" t="s">
        <v>245</v>
      </c>
      <c r="D15" s="147" t="s">
        <v>103</v>
      </c>
      <c r="E15" s="147" t="s">
        <v>103</v>
      </c>
      <c r="F15" s="147" t="s">
        <v>103</v>
      </c>
      <c r="G15" s="184" t="s">
        <v>103</v>
      </c>
      <c r="H15" s="147" t="s">
        <v>103</v>
      </c>
      <c r="I15" s="147" t="s">
        <v>103</v>
      </c>
      <c r="J15" s="147" t="s">
        <v>103</v>
      </c>
      <c r="K15" s="147" t="s">
        <v>103</v>
      </c>
      <c r="L15" s="185" t="s">
        <v>103</v>
      </c>
      <c r="M15" s="186" t="s">
        <v>103</v>
      </c>
      <c r="N15" s="147" t="s">
        <v>103</v>
      </c>
      <c r="O15" s="147" t="s">
        <v>103</v>
      </c>
      <c r="P15" s="147" t="s">
        <v>103</v>
      </c>
      <c r="Q15" s="147">
        <v>215</v>
      </c>
      <c r="R15" s="147">
        <v>215</v>
      </c>
      <c r="S15" s="147" t="s">
        <v>103</v>
      </c>
      <c r="T15" s="187"/>
      <c r="U15" s="25" t="s">
        <v>246</v>
      </c>
    </row>
    <row r="16" spans="1:21" s="6" customFormat="1" ht="22.5" customHeight="1" x14ac:dyDescent="0.15">
      <c r="A16" s="182"/>
      <c r="B16" s="182">
        <v>138</v>
      </c>
      <c r="C16" s="183" t="s">
        <v>20</v>
      </c>
      <c r="D16" s="147">
        <v>383367</v>
      </c>
      <c r="E16" s="147" t="s">
        <v>103</v>
      </c>
      <c r="F16" s="147">
        <v>383367</v>
      </c>
      <c r="G16" s="184" t="s">
        <v>103</v>
      </c>
      <c r="H16" s="147" t="s">
        <v>103</v>
      </c>
      <c r="I16" s="147" t="s">
        <v>103</v>
      </c>
      <c r="J16" s="147" t="s">
        <v>103</v>
      </c>
      <c r="K16" s="147" t="s">
        <v>103</v>
      </c>
      <c r="L16" s="185" t="s">
        <v>103</v>
      </c>
      <c r="M16" s="186" t="s">
        <v>103</v>
      </c>
      <c r="N16" s="147" t="s">
        <v>103</v>
      </c>
      <c r="O16" s="147" t="s">
        <v>103</v>
      </c>
      <c r="P16" s="147" t="s">
        <v>103</v>
      </c>
      <c r="Q16" s="147">
        <v>95042</v>
      </c>
      <c r="R16" s="147">
        <v>46397</v>
      </c>
      <c r="S16" s="147">
        <v>48645</v>
      </c>
      <c r="T16" s="187"/>
      <c r="U16" s="25" t="s">
        <v>21</v>
      </c>
    </row>
    <row r="17" spans="1:21" s="6" customFormat="1" ht="22.5" customHeight="1" x14ac:dyDescent="0.15">
      <c r="A17" s="182"/>
      <c r="B17" s="182">
        <v>140</v>
      </c>
      <c r="C17" s="183" t="s">
        <v>26</v>
      </c>
      <c r="D17" s="147">
        <v>378548</v>
      </c>
      <c r="E17" s="147" t="s">
        <v>103</v>
      </c>
      <c r="F17" s="147">
        <v>378548</v>
      </c>
      <c r="G17" s="184" t="s">
        <v>103</v>
      </c>
      <c r="H17" s="147" t="s">
        <v>103</v>
      </c>
      <c r="I17" s="147" t="s">
        <v>103</v>
      </c>
      <c r="J17" s="147" t="s">
        <v>103</v>
      </c>
      <c r="K17" s="147" t="s">
        <v>103</v>
      </c>
      <c r="L17" s="185" t="s">
        <v>103</v>
      </c>
      <c r="M17" s="186" t="s">
        <v>103</v>
      </c>
      <c r="N17" s="147" t="s">
        <v>103</v>
      </c>
      <c r="O17" s="147" t="s">
        <v>103</v>
      </c>
      <c r="P17" s="147" t="s">
        <v>103</v>
      </c>
      <c r="Q17" s="147">
        <v>10200</v>
      </c>
      <c r="R17" s="147" t="s">
        <v>103</v>
      </c>
      <c r="S17" s="147">
        <v>10200</v>
      </c>
      <c r="T17" s="187"/>
      <c r="U17" s="25" t="s">
        <v>27</v>
      </c>
    </row>
    <row r="18" spans="1:21" s="6" customFormat="1" ht="22.5" customHeight="1" x14ac:dyDescent="0.15">
      <c r="A18" s="182"/>
      <c r="B18" s="182">
        <v>141</v>
      </c>
      <c r="C18" s="183" t="s">
        <v>29</v>
      </c>
      <c r="D18" s="147">
        <v>82749</v>
      </c>
      <c r="E18" s="147" t="s">
        <v>103</v>
      </c>
      <c r="F18" s="147">
        <v>82749</v>
      </c>
      <c r="G18" s="184" t="s">
        <v>103</v>
      </c>
      <c r="H18" s="147" t="s">
        <v>103</v>
      </c>
      <c r="I18" s="147" t="s">
        <v>103</v>
      </c>
      <c r="J18" s="147" t="s">
        <v>103</v>
      </c>
      <c r="K18" s="147" t="s">
        <v>103</v>
      </c>
      <c r="L18" s="185" t="s">
        <v>103</v>
      </c>
      <c r="M18" s="186" t="s">
        <v>103</v>
      </c>
      <c r="N18" s="147" t="s">
        <v>103</v>
      </c>
      <c r="O18" s="147" t="s">
        <v>103</v>
      </c>
      <c r="P18" s="147" t="s">
        <v>103</v>
      </c>
      <c r="Q18" s="147" t="s">
        <v>103</v>
      </c>
      <c r="R18" s="147" t="s">
        <v>103</v>
      </c>
      <c r="S18" s="147" t="s">
        <v>103</v>
      </c>
      <c r="T18" s="187"/>
      <c r="U18" s="25" t="s">
        <v>30</v>
      </c>
    </row>
    <row r="19" spans="1:21" s="6" customFormat="1" ht="22.5" customHeight="1" x14ac:dyDescent="0.15">
      <c r="A19" s="182"/>
      <c r="B19" s="182">
        <v>147</v>
      </c>
      <c r="C19" s="183" t="s">
        <v>31</v>
      </c>
      <c r="D19" s="147">
        <v>547740</v>
      </c>
      <c r="E19" s="147" t="s">
        <v>103</v>
      </c>
      <c r="F19" s="147">
        <v>547740</v>
      </c>
      <c r="G19" s="184" t="s">
        <v>103</v>
      </c>
      <c r="H19" s="147" t="s">
        <v>103</v>
      </c>
      <c r="I19" s="147" t="s">
        <v>103</v>
      </c>
      <c r="J19" s="147" t="s">
        <v>103</v>
      </c>
      <c r="K19" s="147" t="s">
        <v>103</v>
      </c>
      <c r="L19" s="185" t="s">
        <v>103</v>
      </c>
      <c r="M19" s="186" t="s">
        <v>103</v>
      </c>
      <c r="N19" s="147" t="s">
        <v>103</v>
      </c>
      <c r="O19" s="147" t="s">
        <v>103</v>
      </c>
      <c r="P19" s="147" t="s">
        <v>103</v>
      </c>
      <c r="Q19" s="147" t="s">
        <v>103</v>
      </c>
      <c r="R19" s="147" t="s">
        <v>103</v>
      </c>
      <c r="S19" s="147" t="s">
        <v>103</v>
      </c>
      <c r="T19" s="187"/>
      <c r="U19" s="25" t="s">
        <v>32</v>
      </c>
    </row>
    <row r="20" spans="1:21" s="6" customFormat="1" ht="22.5" customHeight="1" x14ac:dyDescent="0.15">
      <c r="A20" s="316" t="s">
        <v>247</v>
      </c>
      <c r="B20" s="317"/>
      <c r="C20" s="318"/>
      <c r="D20" s="147" t="s">
        <v>103</v>
      </c>
      <c r="E20" s="147" t="s">
        <v>103</v>
      </c>
      <c r="F20" s="147" t="s">
        <v>103</v>
      </c>
      <c r="G20" s="184" t="s">
        <v>103</v>
      </c>
      <c r="H20" s="147" t="s">
        <v>103</v>
      </c>
      <c r="I20" s="147" t="s">
        <v>103</v>
      </c>
      <c r="J20" s="147" t="s">
        <v>103</v>
      </c>
      <c r="K20" s="147" t="s">
        <v>103</v>
      </c>
      <c r="L20" s="185" t="s">
        <v>103</v>
      </c>
      <c r="M20" s="186">
        <v>242</v>
      </c>
      <c r="N20" s="147" t="s">
        <v>103</v>
      </c>
      <c r="O20" s="147">
        <v>18</v>
      </c>
      <c r="P20" s="147" t="s">
        <v>103</v>
      </c>
      <c r="Q20" s="147" t="s">
        <v>103</v>
      </c>
      <c r="R20" s="147" t="s">
        <v>103</v>
      </c>
      <c r="S20" s="147" t="s">
        <v>103</v>
      </c>
      <c r="T20" s="319" t="s">
        <v>248</v>
      </c>
      <c r="U20" s="317"/>
    </row>
    <row r="21" spans="1:21" s="6" customFormat="1" ht="22.5" customHeight="1" x14ac:dyDescent="0.15">
      <c r="A21" s="182"/>
      <c r="B21" s="182">
        <v>207</v>
      </c>
      <c r="C21" s="183" t="s">
        <v>249</v>
      </c>
      <c r="D21" s="147" t="s">
        <v>103</v>
      </c>
      <c r="E21" s="147" t="s">
        <v>103</v>
      </c>
      <c r="F21" s="147" t="s">
        <v>103</v>
      </c>
      <c r="G21" s="184" t="s">
        <v>103</v>
      </c>
      <c r="H21" s="147" t="s">
        <v>103</v>
      </c>
      <c r="I21" s="147" t="s">
        <v>103</v>
      </c>
      <c r="J21" s="147" t="s">
        <v>103</v>
      </c>
      <c r="K21" s="147" t="s">
        <v>103</v>
      </c>
      <c r="L21" s="185" t="s">
        <v>103</v>
      </c>
      <c r="M21" s="186" t="s">
        <v>103</v>
      </c>
      <c r="N21" s="147" t="s">
        <v>103</v>
      </c>
      <c r="O21" s="147">
        <v>18</v>
      </c>
      <c r="P21" s="147" t="s">
        <v>103</v>
      </c>
      <c r="Q21" s="147" t="s">
        <v>103</v>
      </c>
      <c r="R21" s="147" t="s">
        <v>103</v>
      </c>
      <c r="S21" s="147" t="s">
        <v>103</v>
      </c>
      <c r="T21" s="187"/>
      <c r="U21" s="25" t="s">
        <v>250</v>
      </c>
    </row>
    <row r="22" spans="1:21" s="6" customFormat="1" ht="22.5" customHeight="1" x14ac:dyDescent="0.15">
      <c r="A22" s="182"/>
      <c r="B22" s="182">
        <v>210</v>
      </c>
      <c r="C22" s="183" t="s">
        <v>251</v>
      </c>
      <c r="D22" s="147" t="s">
        <v>103</v>
      </c>
      <c r="E22" s="147" t="s">
        <v>103</v>
      </c>
      <c r="F22" s="147" t="s">
        <v>103</v>
      </c>
      <c r="G22" s="184" t="s">
        <v>103</v>
      </c>
      <c r="H22" s="147" t="s">
        <v>103</v>
      </c>
      <c r="I22" s="147" t="s">
        <v>103</v>
      </c>
      <c r="J22" s="147" t="s">
        <v>103</v>
      </c>
      <c r="K22" s="147" t="s">
        <v>103</v>
      </c>
      <c r="L22" s="185" t="s">
        <v>103</v>
      </c>
      <c r="M22" s="186">
        <v>234</v>
      </c>
      <c r="N22" s="147" t="s">
        <v>103</v>
      </c>
      <c r="O22" s="147" t="s">
        <v>103</v>
      </c>
      <c r="P22" s="147" t="s">
        <v>103</v>
      </c>
      <c r="Q22" s="147" t="s">
        <v>103</v>
      </c>
      <c r="R22" s="147" t="s">
        <v>103</v>
      </c>
      <c r="S22" s="147" t="s">
        <v>103</v>
      </c>
      <c r="T22" s="187"/>
      <c r="U22" s="25" t="s">
        <v>252</v>
      </c>
    </row>
    <row r="23" spans="1:21" s="6" customFormat="1" ht="22.5" customHeight="1" x14ac:dyDescent="0.15">
      <c r="A23" s="182"/>
      <c r="B23" s="182">
        <v>213</v>
      </c>
      <c r="C23" s="183" t="s">
        <v>253</v>
      </c>
      <c r="D23" s="147" t="s">
        <v>103</v>
      </c>
      <c r="E23" s="147" t="s">
        <v>103</v>
      </c>
      <c r="F23" s="147" t="s">
        <v>103</v>
      </c>
      <c r="G23" s="184" t="s">
        <v>103</v>
      </c>
      <c r="H23" s="147" t="s">
        <v>103</v>
      </c>
      <c r="I23" s="147" t="s">
        <v>103</v>
      </c>
      <c r="J23" s="147" t="s">
        <v>103</v>
      </c>
      <c r="K23" s="147" t="s">
        <v>103</v>
      </c>
      <c r="L23" s="185" t="s">
        <v>103</v>
      </c>
      <c r="M23" s="186">
        <v>8</v>
      </c>
      <c r="N23" s="147" t="s">
        <v>103</v>
      </c>
      <c r="O23" s="147" t="s">
        <v>103</v>
      </c>
      <c r="P23" s="147" t="s">
        <v>103</v>
      </c>
      <c r="Q23" s="147" t="s">
        <v>103</v>
      </c>
      <c r="R23" s="147" t="s">
        <v>103</v>
      </c>
      <c r="S23" s="147" t="s">
        <v>103</v>
      </c>
      <c r="T23" s="187"/>
      <c r="U23" s="25" t="s">
        <v>254</v>
      </c>
    </row>
    <row r="24" spans="1:21" s="6" customFormat="1" ht="22.5" customHeight="1" x14ac:dyDescent="0.15">
      <c r="A24" s="316" t="s">
        <v>255</v>
      </c>
      <c r="B24" s="317"/>
      <c r="C24" s="318"/>
      <c r="D24" s="147">
        <v>119671</v>
      </c>
      <c r="E24" s="147">
        <v>23</v>
      </c>
      <c r="F24" s="147">
        <v>119648</v>
      </c>
      <c r="G24" s="184" t="s">
        <v>103</v>
      </c>
      <c r="H24" s="147" t="s">
        <v>103</v>
      </c>
      <c r="I24" s="147" t="s">
        <v>103</v>
      </c>
      <c r="J24" s="147" t="s">
        <v>103</v>
      </c>
      <c r="K24" s="147" t="s">
        <v>103</v>
      </c>
      <c r="L24" s="185" t="s">
        <v>103</v>
      </c>
      <c r="M24" s="186">
        <v>503</v>
      </c>
      <c r="N24" s="147" t="s">
        <v>103</v>
      </c>
      <c r="O24" s="147">
        <v>54</v>
      </c>
      <c r="P24" s="147">
        <v>333</v>
      </c>
      <c r="Q24" s="147">
        <v>534152</v>
      </c>
      <c r="R24" s="147">
        <v>462675</v>
      </c>
      <c r="S24" s="147">
        <v>71477</v>
      </c>
      <c r="T24" s="319" t="s">
        <v>256</v>
      </c>
      <c r="U24" s="317"/>
    </row>
    <row r="25" spans="1:21" s="6" customFormat="1" ht="22.5" customHeight="1" x14ac:dyDescent="0.15">
      <c r="A25" s="182"/>
      <c r="B25" s="182">
        <v>302</v>
      </c>
      <c r="C25" s="183" t="s">
        <v>257</v>
      </c>
      <c r="D25" s="147" t="s">
        <v>103</v>
      </c>
      <c r="E25" s="147" t="s">
        <v>103</v>
      </c>
      <c r="F25" s="147" t="s">
        <v>103</v>
      </c>
      <c r="G25" s="184" t="s">
        <v>103</v>
      </c>
      <c r="H25" s="147" t="s">
        <v>103</v>
      </c>
      <c r="I25" s="147" t="s">
        <v>103</v>
      </c>
      <c r="J25" s="147" t="s">
        <v>103</v>
      </c>
      <c r="K25" s="147" t="s">
        <v>103</v>
      </c>
      <c r="L25" s="185" t="s">
        <v>103</v>
      </c>
      <c r="M25" s="186" t="s">
        <v>103</v>
      </c>
      <c r="N25" s="147" t="s">
        <v>103</v>
      </c>
      <c r="O25" s="147" t="s">
        <v>103</v>
      </c>
      <c r="P25" s="147" t="s">
        <v>103</v>
      </c>
      <c r="Q25" s="147">
        <v>152800</v>
      </c>
      <c r="R25" s="147">
        <v>152800</v>
      </c>
      <c r="S25" s="147" t="s">
        <v>103</v>
      </c>
      <c r="T25" s="187"/>
      <c r="U25" s="25" t="s">
        <v>258</v>
      </c>
    </row>
    <row r="26" spans="1:21" s="6" customFormat="1" ht="22.5" customHeight="1" x14ac:dyDescent="0.15">
      <c r="A26" s="182"/>
      <c r="B26" s="182">
        <v>304</v>
      </c>
      <c r="C26" s="183" t="s">
        <v>47</v>
      </c>
      <c r="D26" s="147">
        <v>119671</v>
      </c>
      <c r="E26" s="147">
        <v>23</v>
      </c>
      <c r="F26" s="147">
        <v>119648</v>
      </c>
      <c r="G26" s="184" t="s">
        <v>103</v>
      </c>
      <c r="H26" s="147" t="s">
        <v>103</v>
      </c>
      <c r="I26" s="147" t="s">
        <v>103</v>
      </c>
      <c r="J26" s="147" t="s">
        <v>103</v>
      </c>
      <c r="K26" s="147" t="s">
        <v>103</v>
      </c>
      <c r="L26" s="185" t="s">
        <v>103</v>
      </c>
      <c r="M26" s="186">
        <v>503</v>
      </c>
      <c r="N26" s="147" t="s">
        <v>103</v>
      </c>
      <c r="O26" s="147">
        <v>54</v>
      </c>
      <c r="P26" s="147">
        <v>333</v>
      </c>
      <c r="Q26" s="147">
        <v>381352</v>
      </c>
      <c r="R26" s="147">
        <v>309875</v>
      </c>
      <c r="S26" s="147">
        <v>71477</v>
      </c>
      <c r="T26" s="187"/>
      <c r="U26" s="25" t="s">
        <v>48</v>
      </c>
    </row>
    <row r="27" spans="1:21" s="6" customFormat="1" ht="22.5" customHeight="1" x14ac:dyDescent="0.15">
      <c r="A27" s="316" t="s">
        <v>259</v>
      </c>
      <c r="B27" s="317"/>
      <c r="C27" s="318"/>
      <c r="D27" s="147">
        <v>50872</v>
      </c>
      <c r="E27" s="147" t="s">
        <v>103</v>
      </c>
      <c r="F27" s="147">
        <v>50872</v>
      </c>
      <c r="G27" s="184" t="s">
        <v>103</v>
      </c>
      <c r="H27" s="147" t="s">
        <v>103</v>
      </c>
      <c r="I27" s="147" t="s">
        <v>103</v>
      </c>
      <c r="J27" s="147" t="s">
        <v>103</v>
      </c>
      <c r="K27" s="147" t="s">
        <v>103</v>
      </c>
      <c r="L27" s="185" t="s">
        <v>103</v>
      </c>
      <c r="M27" s="186" t="s">
        <v>103</v>
      </c>
      <c r="N27" s="147" t="s">
        <v>103</v>
      </c>
      <c r="O27" s="147" t="s">
        <v>103</v>
      </c>
      <c r="P27" s="147" t="s">
        <v>103</v>
      </c>
      <c r="Q27" s="147" t="s">
        <v>103</v>
      </c>
      <c r="R27" s="147" t="s">
        <v>103</v>
      </c>
      <c r="S27" s="147" t="s">
        <v>103</v>
      </c>
      <c r="T27" s="319" t="s">
        <v>260</v>
      </c>
      <c r="U27" s="317"/>
    </row>
    <row r="28" spans="1:21" s="6" customFormat="1" ht="22.5" customHeight="1" x14ac:dyDescent="0.15">
      <c r="A28" s="182"/>
      <c r="B28" s="182">
        <v>407</v>
      </c>
      <c r="C28" s="183" t="s">
        <v>261</v>
      </c>
      <c r="D28" s="147">
        <v>50872</v>
      </c>
      <c r="E28" s="147" t="s">
        <v>103</v>
      </c>
      <c r="F28" s="147">
        <v>50872</v>
      </c>
      <c r="G28" s="184" t="s">
        <v>103</v>
      </c>
      <c r="H28" s="147" t="s">
        <v>103</v>
      </c>
      <c r="I28" s="147" t="s">
        <v>103</v>
      </c>
      <c r="J28" s="147" t="s">
        <v>103</v>
      </c>
      <c r="K28" s="147" t="s">
        <v>103</v>
      </c>
      <c r="L28" s="185" t="s">
        <v>103</v>
      </c>
      <c r="M28" s="186" t="s">
        <v>103</v>
      </c>
      <c r="N28" s="147" t="s">
        <v>103</v>
      </c>
      <c r="O28" s="147" t="s">
        <v>103</v>
      </c>
      <c r="P28" s="147" t="s">
        <v>103</v>
      </c>
      <c r="Q28" s="147" t="s">
        <v>103</v>
      </c>
      <c r="R28" s="147" t="s">
        <v>103</v>
      </c>
      <c r="S28" s="147" t="s">
        <v>103</v>
      </c>
      <c r="T28" s="187"/>
      <c r="U28" s="25" t="s">
        <v>262</v>
      </c>
    </row>
    <row r="29" spans="1:21" s="6" customFormat="1" ht="22.5" customHeight="1" x14ac:dyDescent="0.15">
      <c r="A29" s="316" t="s">
        <v>56</v>
      </c>
      <c r="B29" s="317"/>
      <c r="C29" s="318"/>
      <c r="D29" s="147" t="s">
        <v>103</v>
      </c>
      <c r="E29" s="147" t="s">
        <v>103</v>
      </c>
      <c r="F29" s="147" t="s">
        <v>103</v>
      </c>
      <c r="G29" s="184" t="s">
        <v>103</v>
      </c>
      <c r="H29" s="147" t="s">
        <v>103</v>
      </c>
      <c r="I29" s="147" t="s">
        <v>103</v>
      </c>
      <c r="J29" s="147" t="s">
        <v>103</v>
      </c>
      <c r="K29" s="147" t="s">
        <v>103</v>
      </c>
      <c r="L29" s="185" t="s">
        <v>103</v>
      </c>
      <c r="M29" s="186" t="s">
        <v>103</v>
      </c>
      <c r="N29" s="147" t="s">
        <v>103</v>
      </c>
      <c r="O29" s="147" t="s">
        <v>103</v>
      </c>
      <c r="P29" s="147" t="s">
        <v>103</v>
      </c>
      <c r="Q29" s="147">
        <v>45709</v>
      </c>
      <c r="R29" s="147">
        <v>33701</v>
      </c>
      <c r="S29" s="147">
        <v>12008</v>
      </c>
      <c r="T29" s="319" t="s">
        <v>263</v>
      </c>
      <c r="U29" s="317"/>
    </row>
    <row r="30" spans="1:21" s="6" customFormat="1" ht="22.5" customHeight="1" thickBot="1" x14ac:dyDescent="0.2">
      <c r="A30" s="182"/>
      <c r="B30" s="182">
        <v>601</v>
      </c>
      <c r="C30" s="183" t="s">
        <v>58</v>
      </c>
      <c r="D30" s="147" t="s">
        <v>103</v>
      </c>
      <c r="E30" s="147" t="s">
        <v>103</v>
      </c>
      <c r="F30" s="147" t="s">
        <v>103</v>
      </c>
      <c r="G30" s="184" t="s">
        <v>103</v>
      </c>
      <c r="H30" s="147" t="s">
        <v>103</v>
      </c>
      <c r="I30" s="147" t="s">
        <v>103</v>
      </c>
      <c r="J30" s="147" t="s">
        <v>103</v>
      </c>
      <c r="K30" s="147" t="s">
        <v>103</v>
      </c>
      <c r="L30" s="185" t="s">
        <v>103</v>
      </c>
      <c r="M30" s="186" t="s">
        <v>103</v>
      </c>
      <c r="N30" s="147" t="s">
        <v>103</v>
      </c>
      <c r="O30" s="147" t="s">
        <v>103</v>
      </c>
      <c r="P30" s="147" t="s">
        <v>103</v>
      </c>
      <c r="Q30" s="147">
        <v>45709</v>
      </c>
      <c r="R30" s="147">
        <v>33701</v>
      </c>
      <c r="S30" s="147">
        <v>12008</v>
      </c>
      <c r="T30" s="187"/>
      <c r="U30" s="25" t="s">
        <v>59</v>
      </c>
    </row>
    <row r="31" spans="1:21" s="6" customFormat="1" ht="11.25" customHeight="1" thickBot="1" x14ac:dyDescent="0.2">
      <c r="A31" s="196"/>
      <c r="B31" s="196"/>
      <c r="C31" s="197"/>
      <c r="D31" s="198"/>
      <c r="E31" s="198"/>
      <c r="F31" s="198"/>
      <c r="G31" s="199"/>
      <c r="H31" s="198"/>
      <c r="I31" s="198"/>
      <c r="J31" s="198"/>
      <c r="K31" s="198"/>
      <c r="L31" s="200"/>
      <c r="M31" s="201"/>
      <c r="N31" s="198"/>
      <c r="O31" s="198"/>
      <c r="P31" s="198"/>
      <c r="Q31" s="198"/>
      <c r="R31" s="198"/>
      <c r="S31" s="198"/>
      <c r="T31" s="202"/>
      <c r="U31" s="203"/>
    </row>
    <row r="32" spans="1:21" s="6" customFormat="1" ht="22.5" customHeight="1" thickBot="1" x14ac:dyDescent="0.2">
      <c r="A32" s="188"/>
      <c r="B32" s="204" t="s">
        <v>264</v>
      </c>
      <c r="C32" s="189"/>
      <c r="D32" s="190">
        <v>134249</v>
      </c>
      <c r="E32" s="190" t="s">
        <v>103</v>
      </c>
      <c r="F32" s="190" t="s">
        <v>103</v>
      </c>
      <c r="G32" s="191">
        <v>117708</v>
      </c>
      <c r="H32" s="190">
        <v>16541</v>
      </c>
      <c r="I32" s="190" t="s">
        <v>103</v>
      </c>
      <c r="J32" s="190" t="s">
        <v>103</v>
      </c>
      <c r="K32" s="190" t="s">
        <v>103</v>
      </c>
      <c r="L32" s="192" t="s">
        <v>103</v>
      </c>
      <c r="M32" s="193">
        <v>1484</v>
      </c>
      <c r="N32" s="190" t="s">
        <v>103</v>
      </c>
      <c r="O32" s="190" t="s">
        <v>103</v>
      </c>
      <c r="P32" s="190" t="s">
        <v>103</v>
      </c>
      <c r="Q32" s="190" t="s">
        <v>103</v>
      </c>
      <c r="R32" s="190" t="s">
        <v>103</v>
      </c>
      <c r="S32" s="190" t="s">
        <v>103</v>
      </c>
      <c r="T32" s="194"/>
      <c r="U32" s="205" t="s">
        <v>265</v>
      </c>
    </row>
    <row r="33" spans="1:21" ht="18.600000000000001" customHeight="1" x14ac:dyDescent="0.15">
      <c r="A33" s="157" t="s">
        <v>9</v>
      </c>
      <c r="U33" s="158" t="s">
        <v>9</v>
      </c>
    </row>
    <row r="61" ht="5.25" customHeight="1" x14ac:dyDescent="0.15"/>
  </sheetData>
  <mergeCells count="14">
    <mergeCell ref="A2:C5"/>
    <mergeCell ref="T2:U5"/>
    <mergeCell ref="A7:C7"/>
    <mergeCell ref="T7:U7"/>
    <mergeCell ref="A8:C8"/>
    <mergeCell ref="T8:U8"/>
    <mergeCell ref="A29:C29"/>
    <mergeCell ref="T29:U29"/>
    <mergeCell ref="A20:C20"/>
    <mergeCell ref="T20:U20"/>
    <mergeCell ref="A24:C24"/>
    <mergeCell ref="T24:U24"/>
    <mergeCell ref="A27:C27"/>
    <mergeCell ref="T27:U27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76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266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174</v>
      </c>
      <c r="N1" s="159" t="s">
        <v>174</v>
      </c>
      <c r="O1" s="159"/>
      <c r="Q1" s="159"/>
      <c r="R1" s="159"/>
      <c r="S1" s="159"/>
      <c r="T1" s="159"/>
      <c r="U1" s="166" t="s">
        <v>267</v>
      </c>
    </row>
    <row r="2" spans="1:21" s="6" customFormat="1" ht="11.25" customHeight="1" x14ac:dyDescent="0.15">
      <c r="A2" s="338" t="s">
        <v>202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268</v>
      </c>
      <c r="U2" s="327"/>
    </row>
    <row r="3" spans="1:21" s="6" customFormat="1" ht="11.25" customHeight="1" x14ac:dyDescent="0.15">
      <c r="A3" s="322"/>
      <c r="B3" s="322"/>
      <c r="C3" s="323"/>
      <c r="D3" s="207" t="s">
        <v>108</v>
      </c>
      <c r="E3" s="172" t="s">
        <v>204</v>
      </c>
      <c r="F3" s="172" t="s">
        <v>110</v>
      </c>
      <c r="G3" s="172" t="s">
        <v>205</v>
      </c>
      <c r="H3" s="172" t="s">
        <v>112</v>
      </c>
      <c r="I3" s="172" t="s">
        <v>113</v>
      </c>
      <c r="J3" s="172" t="s">
        <v>206</v>
      </c>
      <c r="K3" s="173"/>
      <c r="L3" s="173"/>
      <c r="M3" s="175" t="s">
        <v>115</v>
      </c>
      <c r="N3" s="207" t="s">
        <v>207</v>
      </c>
      <c r="O3" s="172" t="s">
        <v>208</v>
      </c>
      <c r="P3" s="176" t="s">
        <v>209</v>
      </c>
      <c r="Q3" s="172" t="s">
        <v>210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120</v>
      </c>
      <c r="E4" s="172" t="s">
        <v>211</v>
      </c>
      <c r="F4" s="172" t="s">
        <v>211</v>
      </c>
      <c r="G4" s="172" t="s">
        <v>212</v>
      </c>
      <c r="H4" s="172"/>
      <c r="I4" s="172"/>
      <c r="J4" s="172" t="s">
        <v>211</v>
      </c>
      <c r="K4" s="98" t="s">
        <v>122</v>
      </c>
      <c r="L4" s="104" t="s">
        <v>123</v>
      </c>
      <c r="M4" s="175"/>
      <c r="N4" s="207"/>
      <c r="O4" s="172"/>
      <c r="P4" s="176"/>
      <c r="Q4" s="172"/>
      <c r="R4" s="176" t="s">
        <v>213</v>
      </c>
      <c r="S4" s="172" t="s">
        <v>214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215</v>
      </c>
      <c r="E5" s="177" t="s">
        <v>216</v>
      </c>
      <c r="F5" s="177" t="s">
        <v>217</v>
      </c>
      <c r="G5" s="177" t="s">
        <v>218</v>
      </c>
      <c r="H5" s="177" t="s">
        <v>219</v>
      </c>
      <c r="I5" s="177" t="s">
        <v>220</v>
      </c>
      <c r="J5" s="177" t="s">
        <v>269</v>
      </c>
      <c r="K5" s="177" t="s">
        <v>222</v>
      </c>
      <c r="L5" s="178" t="s">
        <v>223</v>
      </c>
      <c r="M5" s="179" t="s">
        <v>224</v>
      </c>
      <c r="N5" s="179" t="s">
        <v>225</v>
      </c>
      <c r="O5" s="177" t="s">
        <v>270</v>
      </c>
      <c r="P5" s="177" t="s">
        <v>227</v>
      </c>
      <c r="Q5" s="177" t="s">
        <v>228</v>
      </c>
      <c r="R5" s="180" t="s">
        <v>174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271</v>
      </c>
      <c r="B7" s="333"/>
      <c r="C7" s="342"/>
      <c r="D7" s="208">
        <v>1870696</v>
      </c>
      <c r="E7" s="209">
        <v>222088</v>
      </c>
      <c r="F7" s="209" t="s">
        <v>103</v>
      </c>
      <c r="G7" s="209">
        <v>675217</v>
      </c>
      <c r="H7" s="209">
        <v>53510</v>
      </c>
      <c r="I7" s="209">
        <v>468962</v>
      </c>
      <c r="J7" s="209">
        <v>450919</v>
      </c>
      <c r="K7" s="209">
        <v>387</v>
      </c>
      <c r="L7" s="210">
        <v>450532</v>
      </c>
      <c r="M7" s="208">
        <v>40481</v>
      </c>
      <c r="N7" s="208" t="s">
        <v>103</v>
      </c>
      <c r="O7" s="209">
        <v>65</v>
      </c>
      <c r="P7" s="209">
        <v>1012</v>
      </c>
      <c r="Q7" s="209">
        <v>21636</v>
      </c>
      <c r="R7" s="211">
        <v>18632</v>
      </c>
      <c r="S7" s="212">
        <v>3004</v>
      </c>
      <c r="T7" s="343" t="s">
        <v>272</v>
      </c>
      <c r="U7" s="333"/>
    </row>
    <row r="8" spans="1:21" s="6" customFormat="1" ht="22.5" customHeight="1" x14ac:dyDescent="0.15">
      <c r="A8" s="316" t="s">
        <v>231</v>
      </c>
      <c r="B8" s="317"/>
      <c r="C8" s="336"/>
      <c r="D8" s="208">
        <v>549882</v>
      </c>
      <c r="E8" s="209">
        <v>171160</v>
      </c>
      <c r="F8" s="209" t="s">
        <v>103</v>
      </c>
      <c r="G8" s="209" t="s">
        <v>103</v>
      </c>
      <c r="H8" s="209">
        <v>34920</v>
      </c>
      <c r="I8" s="209">
        <v>191669</v>
      </c>
      <c r="J8" s="209">
        <v>152133</v>
      </c>
      <c r="K8" s="209" t="s">
        <v>103</v>
      </c>
      <c r="L8" s="210">
        <v>152133</v>
      </c>
      <c r="M8" s="208">
        <v>39288</v>
      </c>
      <c r="N8" s="208" t="s">
        <v>103</v>
      </c>
      <c r="O8" s="209">
        <v>64</v>
      </c>
      <c r="P8" s="209">
        <v>844</v>
      </c>
      <c r="Q8" s="209">
        <v>21636</v>
      </c>
      <c r="R8" s="211">
        <v>18632</v>
      </c>
      <c r="S8" s="212">
        <v>3004</v>
      </c>
      <c r="T8" s="337" t="s">
        <v>232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233</v>
      </c>
      <c r="D9" s="208">
        <v>267503</v>
      </c>
      <c r="E9" s="209">
        <v>121725</v>
      </c>
      <c r="F9" s="209" t="s">
        <v>103</v>
      </c>
      <c r="G9" s="209" t="s">
        <v>103</v>
      </c>
      <c r="H9" s="209">
        <v>34920</v>
      </c>
      <c r="I9" s="209">
        <v>93457</v>
      </c>
      <c r="J9" s="209">
        <v>17401</v>
      </c>
      <c r="K9" s="209" t="s">
        <v>103</v>
      </c>
      <c r="L9" s="210">
        <v>17401</v>
      </c>
      <c r="M9" s="208">
        <v>6947</v>
      </c>
      <c r="N9" s="208" t="s">
        <v>103</v>
      </c>
      <c r="O9" s="209">
        <v>3</v>
      </c>
      <c r="P9" s="209">
        <v>142</v>
      </c>
      <c r="Q9" s="209">
        <v>3058</v>
      </c>
      <c r="R9" s="211">
        <v>1556</v>
      </c>
      <c r="S9" s="212">
        <v>1502</v>
      </c>
      <c r="T9" s="187"/>
      <c r="U9" s="25" t="s">
        <v>234</v>
      </c>
    </row>
    <row r="10" spans="1:21" s="6" customFormat="1" ht="22.5" customHeight="1" x14ac:dyDescent="0.15">
      <c r="A10" s="182"/>
      <c r="B10" s="182">
        <v>105</v>
      </c>
      <c r="C10" s="183" t="s">
        <v>235</v>
      </c>
      <c r="D10" s="208">
        <v>101581</v>
      </c>
      <c r="E10" s="209" t="s">
        <v>103</v>
      </c>
      <c r="F10" s="209" t="s">
        <v>103</v>
      </c>
      <c r="G10" s="209" t="s">
        <v>103</v>
      </c>
      <c r="H10" s="209" t="s">
        <v>103</v>
      </c>
      <c r="I10" s="209">
        <v>16910</v>
      </c>
      <c r="J10" s="209">
        <v>84671</v>
      </c>
      <c r="K10" s="209" t="s">
        <v>103</v>
      </c>
      <c r="L10" s="210">
        <v>84671</v>
      </c>
      <c r="M10" s="208">
        <v>5990</v>
      </c>
      <c r="N10" s="208" t="s">
        <v>103</v>
      </c>
      <c r="O10" s="209">
        <v>24</v>
      </c>
      <c r="P10" s="209">
        <v>338</v>
      </c>
      <c r="Q10" s="209">
        <v>13815</v>
      </c>
      <c r="R10" s="211">
        <v>12313</v>
      </c>
      <c r="S10" s="212">
        <v>1502</v>
      </c>
      <c r="T10" s="187"/>
      <c r="U10" s="25" t="s">
        <v>236</v>
      </c>
    </row>
    <row r="11" spans="1:21" s="6" customFormat="1" ht="22.5" customHeight="1" x14ac:dyDescent="0.15">
      <c r="A11" s="182"/>
      <c r="B11" s="182">
        <v>106</v>
      </c>
      <c r="C11" s="183" t="s">
        <v>237</v>
      </c>
      <c r="D11" s="208" t="s">
        <v>103</v>
      </c>
      <c r="E11" s="209" t="s">
        <v>103</v>
      </c>
      <c r="F11" s="209" t="s">
        <v>103</v>
      </c>
      <c r="G11" s="209" t="s">
        <v>103</v>
      </c>
      <c r="H11" s="209" t="s">
        <v>103</v>
      </c>
      <c r="I11" s="209" t="s">
        <v>103</v>
      </c>
      <c r="J11" s="209" t="s">
        <v>103</v>
      </c>
      <c r="K11" s="209" t="s">
        <v>103</v>
      </c>
      <c r="L11" s="210" t="s">
        <v>103</v>
      </c>
      <c r="M11" s="208">
        <v>2029</v>
      </c>
      <c r="N11" s="208" t="s">
        <v>103</v>
      </c>
      <c r="O11" s="209">
        <v>3</v>
      </c>
      <c r="P11" s="209">
        <v>80</v>
      </c>
      <c r="Q11" s="209">
        <v>4763</v>
      </c>
      <c r="R11" s="211">
        <v>4763</v>
      </c>
      <c r="S11" s="212" t="s">
        <v>103</v>
      </c>
      <c r="T11" s="187"/>
      <c r="U11" s="25" t="s">
        <v>238</v>
      </c>
    </row>
    <row r="12" spans="1:21" s="6" customFormat="1" ht="22.5" customHeight="1" x14ac:dyDescent="0.15">
      <c r="A12" s="182"/>
      <c r="B12" s="182">
        <v>107</v>
      </c>
      <c r="C12" s="183" t="s">
        <v>273</v>
      </c>
      <c r="D12" s="208" t="s">
        <v>103</v>
      </c>
      <c r="E12" s="209" t="s">
        <v>103</v>
      </c>
      <c r="F12" s="209" t="s">
        <v>103</v>
      </c>
      <c r="G12" s="209" t="s">
        <v>103</v>
      </c>
      <c r="H12" s="209" t="s">
        <v>103</v>
      </c>
      <c r="I12" s="209" t="s">
        <v>103</v>
      </c>
      <c r="J12" s="209" t="s">
        <v>103</v>
      </c>
      <c r="K12" s="209" t="s">
        <v>103</v>
      </c>
      <c r="L12" s="210" t="s">
        <v>103</v>
      </c>
      <c r="M12" s="208">
        <v>1</v>
      </c>
      <c r="N12" s="208" t="s">
        <v>103</v>
      </c>
      <c r="O12" s="209" t="s">
        <v>103</v>
      </c>
      <c r="P12" s="209" t="s">
        <v>103</v>
      </c>
      <c r="Q12" s="209" t="s">
        <v>103</v>
      </c>
      <c r="R12" s="211" t="s">
        <v>103</v>
      </c>
      <c r="S12" s="212" t="s">
        <v>103</v>
      </c>
      <c r="T12" s="187"/>
      <c r="U12" s="25" t="s">
        <v>274</v>
      </c>
    </row>
    <row r="13" spans="1:21" s="6" customFormat="1" ht="22.5" customHeight="1" x14ac:dyDescent="0.15">
      <c r="A13" s="182"/>
      <c r="B13" s="182">
        <v>108</v>
      </c>
      <c r="C13" s="183" t="s">
        <v>239</v>
      </c>
      <c r="D13" s="208">
        <v>37071</v>
      </c>
      <c r="E13" s="209" t="s">
        <v>103</v>
      </c>
      <c r="F13" s="209" t="s">
        <v>103</v>
      </c>
      <c r="G13" s="209" t="s">
        <v>103</v>
      </c>
      <c r="H13" s="209" t="s">
        <v>103</v>
      </c>
      <c r="I13" s="209" t="s">
        <v>103</v>
      </c>
      <c r="J13" s="209">
        <v>37071</v>
      </c>
      <c r="K13" s="209" t="s">
        <v>103</v>
      </c>
      <c r="L13" s="210">
        <v>37071</v>
      </c>
      <c r="M13" s="208">
        <v>65</v>
      </c>
      <c r="N13" s="208" t="s">
        <v>103</v>
      </c>
      <c r="O13" s="209">
        <v>4</v>
      </c>
      <c r="P13" s="209">
        <v>11</v>
      </c>
      <c r="Q13" s="209" t="s">
        <v>103</v>
      </c>
      <c r="R13" s="211" t="s">
        <v>103</v>
      </c>
      <c r="S13" s="212" t="s">
        <v>103</v>
      </c>
      <c r="T13" s="187"/>
      <c r="U13" s="25" t="s">
        <v>240</v>
      </c>
    </row>
    <row r="14" spans="1:21" s="6" customFormat="1" ht="22.5" customHeight="1" x14ac:dyDescent="0.15">
      <c r="A14" s="182"/>
      <c r="B14" s="182">
        <v>110</v>
      </c>
      <c r="C14" s="183" t="s">
        <v>42</v>
      </c>
      <c r="D14" s="208">
        <v>31300</v>
      </c>
      <c r="E14" s="209" t="s">
        <v>103</v>
      </c>
      <c r="F14" s="209" t="s">
        <v>103</v>
      </c>
      <c r="G14" s="209" t="s">
        <v>103</v>
      </c>
      <c r="H14" s="209" t="s">
        <v>103</v>
      </c>
      <c r="I14" s="209">
        <v>31300</v>
      </c>
      <c r="J14" s="209" t="s">
        <v>103</v>
      </c>
      <c r="K14" s="209" t="s">
        <v>103</v>
      </c>
      <c r="L14" s="210" t="s">
        <v>103</v>
      </c>
      <c r="M14" s="208">
        <v>3536</v>
      </c>
      <c r="N14" s="208" t="s">
        <v>103</v>
      </c>
      <c r="O14" s="209" t="s">
        <v>103</v>
      </c>
      <c r="P14" s="209" t="s">
        <v>103</v>
      </c>
      <c r="Q14" s="209" t="s">
        <v>103</v>
      </c>
      <c r="R14" s="211" t="s">
        <v>103</v>
      </c>
      <c r="S14" s="212" t="s">
        <v>103</v>
      </c>
      <c r="T14" s="187"/>
      <c r="U14" s="25" t="s">
        <v>43</v>
      </c>
    </row>
    <row r="15" spans="1:21" s="6" customFormat="1" ht="22.5" customHeight="1" x14ac:dyDescent="0.15">
      <c r="A15" s="182"/>
      <c r="B15" s="182">
        <v>111</v>
      </c>
      <c r="C15" s="183" t="s">
        <v>241</v>
      </c>
      <c r="D15" s="208" t="s">
        <v>103</v>
      </c>
      <c r="E15" s="209" t="s">
        <v>103</v>
      </c>
      <c r="F15" s="209" t="s">
        <v>103</v>
      </c>
      <c r="G15" s="209" t="s">
        <v>103</v>
      </c>
      <c r="H15" s="209" t="s">
        <v>103</v>
      </c>
      <c r="I15" s="209" t="s">
        <v>103</v>
      </c>
      <c r="J15" s="209" t="s">
        <v>103</v>
      </c>
      <c r="K15" s="209" t="s">
        <v>103</v>
      </c>
      <c r="L15" s="210" t="s">
        <v>103</v>
      </c>
      <c r="M15" s="208">
        <v>1760</v>
      </c>
      <c r="N15" s="208" t="s">
        <v>103</v>
      </c>
      <c r="O15" s="209">
        <v>2</v>
      </c>
      <c r="P15" s="209">
        <v>211</v>
      </c>
      <c r="Q15" s="209" t="s">
        <v>103</v>
      </c>
      <c r="R15" s="211" t="s">
        <v>103</v>
      </c>
      <c r="S15" s="212" t="s">
        <v>103</v>
      </c>
      <c r="T15" s="187"/>
      <c r="U15" s="25" t="s">
        <v>242</v>
      </c>
    </row>
    <row r="16" spans="1:21" s="6" customFormat="1" ht="22.5" customHeight="1" x14ac:dyDescent="0.15">
      <c r="A16" s="182"/>
      <c r="B16" s="182">
        <v>112</v>
      </c>
      <c r="C16" s="183" t="s">
        <v>243</v>
      </c>
      <c r="D16" s="208">
        <v>87738</v>
      </c>
      <c r="E16" s="209">
        <v>49435</v>
      </c>
      <c r="F16" s="209" t="s">
        <v>103</v>
      </c>
      <c r="G16" s="209" t="s">
        <v>103</v>
      </c>
      <c r="H16" s="209" t="s">
        <v>103</v>
      </c>
      <c r="I16" s="209">
        <v>25313</v>
      </c>
      <c r="J16" s="209">
        <v>12990</v>
      </c>
      <c r="K16" s="209" t="s">
        <v>103</v>
      </c>
      <c r="L16" s="210">
        <v>12990</v>
      </c>
      <c r="M16" s="208">
        <v>17958</v>
      </c>
      <c r="N16" s="208" t="s">
        <v>103</v>
      </c>
      <c r="O16" s="209" t="s">
        <v>103</v>
      </c>
      <c r="P16" s="209" t="s">
        <v>103</v>
      </c>
      <c r="Q16" s="209" t="s">
        <v>103</v>
      </c>
      <c r="R16" s="211" t="s">
        <v>103</v>
      </c>
      <c r="S16" s="212" t="s">
        <v>103</v>
      </c>
      <c r="T16" s="187"/>
      <c r="U16" s="25" t="s">
        <v>244</v>
      </c>
    </row>
    <row r="17" spans="1:21" s="6" customFormat="1" ht="22.5" customHeight="1" x14ac:dyDescent="0.15">
      <c r="A17" s="182"/>
      <c r="B17" s="182">
        <v>113</v>
      </c>
      <c r="C17" s="183" t="s">
        <v>275</v>
      </c>
      <c r="D17" s="208" t="s">
        <v>103</v>
      </c>
      <c r="E17" s="209" t="s">
        <v>103</v>
      </c>
      <c r="F17" s="209" t="s">
        <v>103</v>
      </c>
      <c r="G17" s="209" t="s">
        <v>103</v>
      </c>
      <c r="H17" s="209" t="s">
        <v>103</v>
      </c>
      <c r="I17" s="209" t="s">
        <v>103</v>
      </c>
      <c r="J17" s="209" t="s">
        <v>103</v>
      </c>
      <c r="K17" s="209" t="s">
        <v>103</v>
      </c>
      <c r="L17" s="210" t="s">
        <v>103</v>
      </c>
      <c r="M17" s="208">
        <v>76</v>
      </c>
      <c r="N17" s="208" t="s">
        <v>103</v>
      </c>
      <c r="O17" s="209">
        <v>1</v>
      </c>
      <c r="P17" s="209" t="s">
        <v>103</v>
      </c>
      <c r="Q17" s="209" t="s">
        <v>103</v>
      </c>
      <c r="R17" s="211" t="s">
        <v>103</v>
      </c>
      <c r="S17" s="212" t="s">
        <v>103</v>
      </c>
      <c r="T17" s="187"/>
      <c r="U17" s="25" t="s">
        <v>276</v>
      </c>
    </row>
    <row r="18" spans="1:21" s="6" customFormat="1" ht="22.5" customHeight="1" x14ac:dyDescent="0.15">
      <c r="A18" s="182"/>
      <c r="B18" s="182">
        <v>117</v>
      </c>
      <c r="C18" s="183" t="s">
        <v>277</v>
      </c>
      <c r="D18" s="208">
        <v>24689</v>
      </c>
      <c r="E18" s="209" t="s">
        <v>103</v>
      </c>
      <c r="F18" s="209" t="s">
        <v>103</v>
      </c>
      <c r="G18" s="209" t="s">
        <v>103</v>
      </c>
      <c r="H18" s="209" t="s">
        <v>103</v>
      </c>
      <c r="I18" s="209">
        <v>24689</v>
      </c>
      <c r="J18" s="209" t="s">
        <v>103</v>
      </c>
      <c r="K18" s="209" t="s">
        <v>103</v>
      </c>
      <c r="L18" s="210" t="s">
        <v>103</v>
      </c>
      <c r="M18" s="208">
        <v>100</v>
      </c>
      <c r="N18" s="208" t="s">
        <v>103</v>
      </c>
      <c r="O18" s="209" t="s">
        <v>103</v>
      </c>
      <c r="P18" s="209">
        <v>16</v>
      </c>
      <c r="Q18" s="209" t="s">
        <v>103</v>
      </c>
      <c r="R18" s="211" t="s">
        <v>103</v>
      </c>
      <c r="S18" s="212" t="s">
        <v>103</v>
      </c>
      <c r="T18" s="187"/>
      <c r="U18" s="25" t="s">
        <v>278</v>
      </c>
    </row>
    <row r="19" spans="1:21" s="6" customFormat="1" ht="22.5" customHeight="1" x14ac:dyDescent="0.15">
      <c r="A19" s="182"/>
      <c r="B19" s="182">
        <v>118</v>
      </c>
      <c r="C19" s="183" t="s">
        <v>245</v>
      </c>
      <c r="D19" s="208" t="s">
        <v>103</v>
      </c>
      <c r="E19" s="209" t="s">
        <v>103</v>
      </c>
      <c r="F19" s="209" t="s">
        <v>103</v>
      </c>
      <c r="G19" s="209" t="s">
        <v>103</v>
      </c>
      <c r="H19" s="209" t="s">
        <v>103</v>
      </c>
      <c r="I19" s="209" t="s">
        <v>103</v>
      </c>
      <c r="J19" s="209" t="s">
        <v>103</v>
      </c>
      <c r="K19" s="209" t="s">
        <v>103</v>
      </c>
      <c r="L19" s="210" t="s">
        <v>103</v>
      </c>
      <c r="M19" s="208">
        <v>421</v>
      </c>
      <c r="N19" s="208" t="s">
        <v>103</v>
      </c>
      <c r="O19" s="209">
        <v>27</v>
      </c>
      <c r="P19" s="209">
        <v>11</v>
      </c>
      <c r="Q19" s="209" t="s">
        <v>103</v>
      </c>
      <c r="R19" s="211" t="s">
        <v>103</v>
      </c>
      <c r="S19" s="212" t="s">
        <v>103</v>
      </c>
      <c r="T19" s="187"/>
      <c r="U19" s="25" t="s">
        <v>246</v>
      </c>
    </row>
    <row r="20" spans="1:21" s="6" customFormat="1" ht="22.5" customHeight="1" x14ac:dyDescent="0.15">
      <c r="A20" s="182"/>
      <c r="B20" s="182">
        <v>123</v>
      </c>
      <c r="C20" s="183" t="s">
        <v>279</v>
      </c>
      <c r="D20" s="208" t="s">
        <v>103</v>
      </c>
      <c r="E20" s="209" t="s">
        <v>103</v>
      </c>
      <c r="F20" s="209" t="s">
        <v>103</v>
      </c>
      <c r="G20" s="209" t="s">
        <v>103</v>
      </c>
      <c r="H20" s="209" t="s">
        <v>103</v>
      </c>
      <c r="I20" s="209" t="s">
        <v>103</v>
      </c>
      <c r="J20" s="209" t="s">
        <v>103</v>
      </c>
      <c r="K20" s="209" t="s">
        <v>103</v>
      </c>
      <c r="L20" s="210" t="s">
        <v>103</v>
      </c>
      <c r="M20" s="208">
        <v>288</v>
      </c>
      <c r="N20" s="208" t="s">
        <v>103</v>
      </c>
      <c r="O20" s="209" t="s">
        <v>103</v>
      </c>
      <c r="P20" s="209">
        <v>34</v>
      </c>
      <c r="Q20" s="209" t="s">
        <v>103</v>
      </c>
      <c r="R20" s="211" t="s">
        <v>103</v>
      </c>
      <c r="S20" s="212" t="s">
        <v>103</v>
      </c>
      <c r="T20" s="187"/>
      <c r="U20" s="25" t="s">
        <v>280</v>
      </c>
    </row>
    <row r="21" spans="1:21" s="6" customFormat="1" ht="22.5" customHeight="1" x14ac:dyDescent="0.15">
      <c r="A21" s="182"/>
      <c r="B21" s="182">
        <v>143</v>
      </c>
      <c r="C21" s="183" t="s">
        <v>281</v>
      </c>
      <c r="D21" s="208" t="s">
        <v>103</v>
      </c>
      <c r="E21" s="209" t="s">
        <v>103</v>
      </c>
      <c r="F21" s="209" t="s">
        <v>103</v>
      </c>
      <c r="G21" s="209" t="s">
        <v>103</v>
      </c>
      <c r="H21" s="209" t="s">
        <v>103</v>
      </c>
      <c r="I21" s="209" t="s">
        <v>103</v>
      </c>
      <c r="J21" s="209" t="s">
        <v>103</v>
      </c>
      <c r="K21" s="209" t="s">
        <v>103</v>
      </c>
      <c r="L21" s="210" t="s">
        <v>103</v>
      </c>
      <c r="M21" s="208">
        <v>1</v>
      </c>
      <c r="N21" s="208" t="s">
        <v>103</v>
      </c>
      <c r="O21" s="209" t="s">
        <v>103</v>
      </c>
      <c r="P21" s="209" t="s">
        <v>103</v>
      </c>
      <c r="Q21" s="209" t="s">
        <v>103</v>
      </c>
      <c r="R21" s="211" t="s">
        <v>103</v>
      </c>
      <c r="S21" s="212" t="s">
        <v>103</v>
      </c>
      <c r="T21" s="187"/>
      <c r="U21" s="25" t="s">
        <v>282</v>
      </c>
    </row>
    <row r="22" spans="1:21" s="6" customFormat="1" ht="22.5" customHeight="1" x14ac:dyDescent="0.15">
      <c r="A22" s="182"/>
      <c r="B22" s="182">
        <v>147</v>
      </c>
      <c r="C22" s="183" t="s">
        <v>31</v>
      </c>
      <c r="D22" s="208" t="s">
        <v>103</v>
      </c>
      <c r="E22" s="209" t="s">
        <v>103</v>
      </c>
      <c r="F22" s="209" t="s">
        <v>103</v>
      </c>
      <c r="G22" s="209" t="s">
        <v>103</v>
      </c>
      <c r="H22" s="209" t="s">
        <v>103</v>
      </c>
      <c r="I22" s="209" t="s">
        <v>103</v>
      </c>
      <c r="J22" s="209" t="s">
        <v>103</v>
      </c>
      <c r="K22" s="209" t="s">
        <v>103</v>
      </c>
      <c r="L22" s="210" t="s">
        <v>103</v>
      </c>
      <c r="M22" s="208">
        <v>68</v>
      </c>
      <c r="N22" s="208" t="s">
        <v>103</v>
      </c>
      <c r="O22" s="209" t="s">
        <v>103</v>
      </c>
      <c r="P22" s="209">
        <v>1</v>
      </c>
      <c r="Q22" s="209" t="s">
        <v>103</v>
      </c>
      <c r="R22" s="211" t="s">
        <v>103</v>
      </c>
      <c r="S22" s="212" t="s">
        <v>103</v>
      </c>
      <c r="T22" s="187"/>
      <c r="U22" s="25" t="s">
        <v>32</v>
      </c>
    </row>
    <row r="23" spans="1:21" s="6" customFormat="1" ht="22.5" customHeight="1" x14ac:dyDescent="0.15">
      <c r="A23" s="182"/>
      <c r="B23" s="182">
        <v>153</v>
      </c>
      <c r="C23" s="183" t="s">
        <v>283</v>
      </c>
      <c r="D23" s="208" t="s">
        <v>103</v>
      </c>
      <c r="E23" s="209" t="s">
        <v>103</v>
      </c>
      <c r="F23" s="209" t="s">
        <v>103</v>
      </c>
      <c r="G23" s="209" t="s">
        <v>103</v>
      </c>
      <c r="H23" s="209" t="s">
        <v>103</v>
      </c>
      <c r="I23" s="209" t="s">
        <v>103</v>
      </c>
      <c r="J23" s="209" t="s">
        <v>103</v>
      </c>
      <c r="K23" s="209" t="s">
        <v>103</v>
      </c>
      <c r="L23" s="210" t="s">
        <v>103</v>
      </c>
      <c r="M23" s="208">
        <v>48</v>
      </c>
      <c r="N23" s="208" t="s">
        <v>103</v>
      </c>
      <c r="O23" s="209" t="s">
        <v>103</v>
      </c>
      <c r="P23" s="209" t="s">
        <v>103</v>
      </c>
      <c r="Q23" s="209" t="s">
        <v>103</v>
      </c>
      <c r="R23" s="211" t="s">
        <v>103</v>
      </c>
      <c r="S23" s="212" t="s">
        <v>103</v>
      </c>
      <c r="T23" s="187"/>
      <c r="U23" s="25" t="s">
        <v>284</v>
      </c>
    </row>
    <row r="24" spans="1:21" s="6" customFormat="1" ht="22.5" customHeight="1" x14ac:dyDescent="0.15">
      <c r="A24" s="316" t="s">
        <v>247</v>
      </c>
      <c r="B24" s="317"/>
      <c r="C24" s="336"/>
      <c r="D24" s="208" t="s">
        <v>103</v>
      </c>
      <c r="E24" s="209" t="s">
        <v>103</v>
      </c>
      <c r="F24" s="209" t="s">
        <v>103</v>
      </c>
      <c r="G24" s="209" t="s">
        <v>103</v>
      </c>
      <c r="H24" s="209" t="s">
        <v>103</v>
      </c>
      <c r="I24" s="209" t="s">
        <v>103</v>
      </c>
      <c r="J24" s="209" t="s">
        <v>103</v>
      </c>
      <c r="K24" s="209" t="s">
        <v>103</v>
      </c>
      <c r="L24" s="210" t="s">
        <v>103</v>
      </c>
      <c r="M24" s="208">
        <v>249</v>
      </c>
      <c r="N24" s="208" t="s">
        <v>103</v>
      </c>
      <c r="O24" s="209" t="s">
        <v>103</v>
      </c>
      <c r="P24" s="209" t="s">
        <v>103</v>
      </c>
      <c r="Q24" s="209" t="s">
        <v>103</v>
      </c>
      <c r="R24" s="211" t="s">
        <v>103</v>
      </c>
      <c r="S24" s="212" t="s">
        <v>103</v>
      </c>
      <c r="T24" s="337" t="s">
        <v>248</v>
      </c>
      <c r="U24" s="317"/>
    </row>
    <row r="25" spans="1:21" s="6" customFormat="1" ht="22.5" customHeight="1" x14ac:dyDescent="0.15">
      <c r="A25" s="182"/>
      <c r="B25" s="182">
        <v>205</v>
      </c>
      <c r="C25" s="183" t="s">
        <v>285</v>
      </c>
      <c r="D25" s="208" t="s">
        <v>103</v>
      </c>
      <c r="E25" s="209" t="s">
        <v>103</v>
      </c>
      <c r="F25" s="209" t="s">
        <v>103</v>
      </c>
      <c r="G25" s="209" t="s">
        <v>103</v>
      </c>
      <c r="H25" s="209" t="s">
        <v>103</v>
      </c>
      <c r="I25" s="209" t="s">
        <v>103</v>
      </c>
      <c r="J25" s="209" t="s">
        <v>103</v>
      </c>
      <c r="K25" s="209" t="s">
        <v>103</v>
      </c>
      <c r="L25" s="210" t="s">
        <v>103</v>
      </c>
      <c r="M25" s="208">
        <v>244</v>
      </c>
      <c r="N25" s="208" t="s">
        <v>103</v>
      </c>
      <c r="O25" s="209" t="s">
        <v>103</v>
      </c>
      <c r="P25" s="209" t="s">
        <v>103</v>
      </c>
      <c r="Q25" s="209" t="s">
        <v>103</v>
      </c>
      <c r="R25" s="211" t="s">
        <v>103</v>
      </c>
      <c r="S25" s="212" t="s">
        <v>103</v>
      </c>
      <c r="T25" s="187"/>
      <c r="U25" s="25" t="s">
        <v>286</v>
      </c>
    </row>
    <row r="26" spans="1:21" s="6" customFormat="1" ht="22.5" customHeight="1" x14ac:dyDescent="0.15">
      <c r="A26" s="182"/>
      <c r="B26" s="182">
        <v>218</v>
      </c>
      <c r="C26" s="183" t="s">
        <v>287</v>
      </c>
      <c r="D26" s="208" t="s">
        <v>103</v>
      </c>
      <c r="E26" s="209" t="s">
        <v>103</v>
      </c>
      <c r="F26" s="209" t="s">
        <v>103</v>
      </c>
      <c r="G26" s="209" t="s">
        <v>103</v>
      </c>
      <c r="H26" s="209" t="s">
        <v>103</v>
      </c>
      <c r="I26" s="209" t="s">
        <v>103</v>
      </c>
      <c r="J26" s="209" t="s">
        <v>103</v>
      </c>
      <c r="K26" s="209" t="s">
        <v>103</v>
      </c>
      <c r="L26" s="210" t="s">
        <v>103</v>
      </c>
      <c r="M26" s="208">
        <v>5</v>
      </c>
      <c r="N26" s="208" t="s">
        <v>103</v>
      </c>
      <c r="O26" s="209" t="s">
        <v>103</v>
      </c>
      <c r="P26" s="209" t="s">
        <v>103</v>
      </c>
      <c r="Q26" s="209" t="s">
        <v>103</v>
      </c>
      <c r="R26" s="211" t="s">
        <v>103</v>
      </c>
      <c r="S26" s="212" t="s">
        <v>103</v>
      </c>
      <c r="T26" s="187"/>
      <c r="U26" s="25" t="s">
        <v>288</v>
      </c>
    </row>
    <row r="27" spans="1:21" s="6" customFormat="1" ht="22.5" customHeight="1" x14ac:dyDescent="0.15">
      <c r="A27" s="316" t="s">
        <v>255</v>
      </c>
      <c r="B27" s="317"/>
      <c r="C27" s="336"/>
      <c r="D27" s="208">
        <v>18590</v>
      </c>
      <c r="E27" s="209" t="s">
        <v>103</v>
      </c>
      <c r="F27" s="209" t="s">
        <v>103</v>
      </c>
      <c r="G27" s="209" t="s">
        <v>103</v>
      </c>
      <c r="H27" s="209">
        <v>18590</v>
      </c>
      <c r="I27" s="209" t="s">
        <v>103</v>
      </c>
      <c r="J27" s="209" t="s">
        <v>103</v>
      </c>
      <c r="K27" s="209" t="s">
        <v>103</v>
      </c>
      <c r="L27" s="210" t="s">
        <v>103</v>
      </c>
      <c r="M27" s="208">
        <v>523</v>
      </c>
      <c r="N27" s="208" t="s">
        <v>103</v>
      </c>
      <c r="O27" s="209">
        <v>1</v>
      </c>
      <c r="P27" s="209">
        <v>86</v>
      </c>
      <c r="Q27" s="209" t="s">
        <v>103</v>
      </c>
      <c r="R27" s="211" t="s">
        <v>103</v>
      </c>
      <c r="S27" s="212" t="s">
        <v>103</v>
      </c>
      <c r="T27" s="337" t="s">
        <v>256</v>
      </c>
      <c r="U27" s="317"/>
    </row>
    <row r="28" spans="1:21" s="6" customFormat="1" ht="22.5" customHeight="1" x14ac:dyDescent="0.15">
      <c r="A28" s="182"/>
      <c r="B28" s="182">
        <v>304</v>
      </c>
      <c r="C28" s="183" t="s">
        <v>47</v>
      </c>
      <c r="D28" s="208">
        <v>18590</v>
      </c>
      <c r="E28" s="209" t="s">
        <v>103</v>
      </c>
      <c r="F28" s="209" t="s">
        <v>103</v>
      </c>
      <c r="G28" s="209" t="s">
        <v>103</v>
      </c>
      <c r="H28" s="209">
        <v>18590</v>
      </c>
      <c r="I28" s="209" t="s">
        <v>103</v>
      </c>
      <c r="J28" s="209" t="s">
        <v>103</v>
      </c>
      <c r="K28" s="209" t="s">
        <v>103</v>
      </c>
      <c r="L28" s="210" t="s">
        <v>103</v>
      </c>
      <c r="M28" s="208">
        <v>351</v>
      </c>
      <c r="N28" s="208" t="s">
        <v>103</v>
      </c>
      <c r="O28" s="209">
        <v>1</v>
      </c>
      <c r="P28" s="209">
        <v>86</v>
      </c>
      <c r="Q28" s="209" t="s">
        <v>103</v>
      </c>
      <c r="R28" s="211" t="s">
        <v>103</v>
      </c>
      <c r="S28" s="212" t="s">
        <v>103</v>
      </c>
      <c r="T28" s="187"/>
      <c r="U28" s="25" t="s">
        <v>48</v>
      </c>
    </row>
    <row r="29" spans="1:21" s="6" customFormat="1" ht="22.5" customHeight="1" x14ac:dyDescent="0.15">
      <c r="A29" s="182"/>
      <c r="B29" s="182">
        <v>305</v>
      </c>
      <c r="C29" s="183" t="s">
        <v>289</v>
      </c>
      <c r="D29" s="208" t="s">
        <v>103</v>
      </c>
      <c r="E29" s="209" t="s">
        <v>103</v>
      </c>
      <c r="F29" s="209" t="s">
        <v>103</v>
      </c>
      <c r="G29" s="209" t="s">
        <v>103</v>
      </c>
      <c r="H29" s="209" t="s">
        <v>103</v>
      </c>
      <c r="I29" s="209" t="s">
        <v>103</v>
      </c>
      <c r="J29" s="209" t="s">
        <v>103</v>
      </c>
      <c r="K29" s="209" t="s">
        <v>103</v>
      </c>
      <c r="L29" s="210" t="s">
        <v>103</v>
      </c>
      <c r="M29" s="208">
        <v>172</v>
      </c>
      <c r="N29" s="208" t="s">
        <v>103</v>
      </c>
      <c r="O29" s="209" t="s">
        <v>103</v>
      </c>
      <c r="P29" s="209" t="s">
        <v>103</v>
      </c>
      <c r="Q29" s="209" t="s">
        <v>103</v>
      </c>
      <c r="R29" s="211" t="s">
        <v>103</v>
      </c>
      <c r="S29" s="212" t="s">
        <v>103</v>
      </c>
      <c r="T29" s="187"/>
      <c r="U29" s="25" t="s">
        <v>290</v>
      </c>
    </row>
    <row r="30" spans="1:21" s="6" customFormat="1" ht="22.5" customHeight="1" x14ac:dyDescent="0.15">
      <c r="A30" s="316" t="s">
        <v>259</v>
      </c>
      <c r="B30" s="317"/>
      <c r="C30" s="336"/>
      <c r="D30" s="208" t="s">
        <v>103</v>
      </c>
      <c r="E30" s="209" t="s">
        <v>103</v>
      </c>
      <c r="F30" s="209" t="s">
        <v>103</v>
      </c>
      <c r="G30" s="209" t="s">
        <v>103</v>
      </c>
      <c r="H30" s="209" t="s">
        <v>103</v>
      </c>
      <c r="I30" s="209" t="s">
        <v>103</v>
      </c>
      <c r="J30" s="209" t="s">
        <v>103</v>
      </c>
      <c r="K30" s="209" t="s">
        <v>103</v>
      </c>
      <c r="L30" s="210" t="s">
        <v>103</v>
      </c>
      <c r="M30" s="208">
        <v>25</v>
      </c>
      <c r="N30" s="208" t="s">
        <v>103</v>
      </c>
      <c r="O30" s="209" t="s">
        <v>103</v>
      </c>
      <c r="P30" s="209" t="s">
        <v>103</v>
      </c>
      <c r="Q30" s="209" t="s">
        <v>103</v>
      </c>
      <c r="R30" s="211" t="s">
        <v>103</v>
      </c>
      <c r="S30" s="212" t="s">
        <v>103</v>
      </c>
      <c r="T30" s="337" t="s">
        <v>260</v>
      </c>
      <c r="U30" s="317"/>
    </row>
    <row r="31" spans="1:21" s="6" customFormat="1" ht="22.5" customHeight="1" x14ac:dyDescent="0.15">
      <c r="A31" s="182"/>
      <c r="B31" s="182">
        <v>410</v>
      </c>
      <c r="C31" s="183" t="s">
        <v>291</v>
      </c>
      <c r="D31" s="208" t="s">
        <v>103</v>
      </c>
      <c r="E31" s="209" t="s">
        <v>103</v>
      </c>
      <c r="F31" s="209" t="s">
        <v>103</v>
      </c>
      <c r="G31" s="209" t="s">
        <v>103</v>
      </c>
      <c r="H31" s="209" t="s">
        <v>103</v>
      </c>
      <c r="I31" s="209" t="s">
        <v>103</v>
      </c>
      <c r="J31" s="209" t="s">
        <v>103</v>
      </c>
      <c r="K31" s="209" t="s">
        <v>103</v>
      </c>
      <c r="L31" s="210" t="s">
        <v>103</v>
      </c>
      <c r="M31" s="208">
        <v>25</v>
      </c>
      <c r="N31" s="208" t="s">
        <v>103</v>
      </c>
      <c r="O31" s="209" t="s">
        <v>103</v>
      </c>
      <c r="P31" s="209" t="s">
        <v>103</v>
      </c>
      <c r="Q31" s="209" t="s">
        <v>103</v>
      </c>
      <c r="R31" s="211" t="s">
        <v>103</v>
      </c>
      <c r="S31" s="212" t="s">
        <v>103</v>
      </c>
      <c r="T31" s="187"/>
      <c r="U31" s="25" t="s">
        <v>292</v>
      </c>
    </row>
    <row r="32" spans="1:21" s="6" customFormat="1" ht="22.5" customHeight="1" x14ac:dyDescent="0.15">
      <c r="A32" s="316" t="s">
        <v>293</v>
      </c>
      <c r="B32" s="317"/>
      <c r="C32" s="336"/>
      <c r="D32" s="208" t="s">
        <v>103</v>
      </c>
      <c r="E32" s="209" t="s">
        <v>103</v>
      </c>
      <c r="F32" s="209" t="s">
        <v>103</v>
      </c>
      <c r="G32" s="209" t="s">
        <v>103</v>
      </c>
      <c r="H32" s="209" t="s">
        <v>103</v>
      </c>
      <c r="I32" s="209" t="s">
        <v>103</v>
      </c>
      <c r="J32" s="209" t="s">
        <v>103</v>
      </c>
      <c r="K32" s="209" t="s">
        <v>103</v>
      </c>
      <c r="L32" s="210" t="s">
        <v>103</v>
      </c>
      <c r="M32" s="208">
        <v>13</v>
      </c>
      <c r="N32" s="208" t="s">
        <v>103</v>
      </c>
      <c r="O32" s="209" t="s">
        <v>103</v>
      </c>
      <c r="P32" s="209">
        <v>51</v>
      </c>
      <c r="Q32" s="209" t="s">
        <v>103</v>
      </c>
      <c r="R32" s="211" t="s">
        <v>103</v>
      </c>
      <c r="S32" s="212" t="s">
        <v>103</v>
      </c>
      <c r="T32" s="337" t="s">
        <v>294</v>
      </c>
      <c r="U32" s="317"/>
    </row>
    <row r="33" spans="1:21" s="6" customFormat="1" ht="22.5" customHeight="1" x14ac:dyDescent="0.15">
      <c r="A33" s="182"/>
      <c r="B33" s="182">
        <v>541</v>
      </c>
      <c r="C33" s="183" t="s">
        <v>295</v>
      </c>
      <c r="D33" s="208" t="s">
        <v>103</v>
      </c>
      <c r="E33" s="209" t="s">
        <v>103</v>
      </c>
      <c r="F33" s="209" t="s">
        <v>103</v>
      </c>
      <c r="G33" s="209" t="s">
        <v>103</v>
      </c>
      <c r="H33" s="209" t="s">
        <v>103</v>
      </c>
      <c r="I33" s="209" t="s">
        <v>103</v>
      </c>
      <c r="J33" s="209" t="s">
        <v>103</v>
      </c>
      <c r="K33" s="209" t="s">
        <v>103</v>
      </c>
      <c r="L33" s="210" t="s">
        <v>103</v>
      </c>
      <c r="M33" s="208" t="s">
        <v>103</v>
      </c>
      <c r="N33" s="208" t="s">
        <v>103</v>
      </c>
      <c r="O33" s="209" t="s">
        <v>103</v>
      </c>
      <c r="P33" s="209">
        <v>35</v>
      </c>
      <c r="Q33" s="209" t="s">
        <v>103</v>
      </c>
      <c r="R33" s="211" t="s">
        <v>103</v>
      </c>
      <c r="S33" s="212" t="s">
        <v>103</v>
      </c>
      <c r="T33" s="187"/>
      <c r="U33" s="25" t="s">
        <v>296</v>
      </c>
    </row>
    <row r="34" spans="1:21" s="6" customFormat="1" ht="22.5" customHeight="1" x14ac:dyDescent="0.15">
      <c r="A34" s="182"/>
      <c r="B34" s="182">
        <v>543</v>
      </c>
      <c r="C34" s="183" t="s">
        <v>297</v>
      </c>
      <c r="D34" s="208" t="s">
        <v>103</v>
      </c>
      <c r="E34" s="209" t="s">
        <v>103</v>
      </c>
      <c r="F34" s="209" t="s">
        <v>103</v>
      </c>
      <c r="G34" s="209" t="s">
        <v>103</v>
      </c>
      <c r="H34" s="209" t="s">
        <v>103</v>
      </c>
      <c r="I34" s="209" t="s">
        <v>103</v>
      </c>
      <c r="J34" s="209" t="s">
        <v>103</v>
      </c>
      <c r="K34" s="209" t="s">
        <v>103</v>
      </c>
      <c r="L34" s="210" t="s">
        <v>103</v>
      </c>
      <c r="M34" s="208">
        <v>13</v>
      </c>
      <c r="N34" s="208" t="s">
        <v>103</v>
      </c>
      <c r="O34" s="209" t="s">
        <v>103</v>
      </c>
      <c r="P34" s="209" t="s">
        <v>103</v>
      </c>
      <c r="Q34" s="209" t="s">
        <v>103</v>
      </c>
      <c r="R34" s="211" t="s">
        <v>103</v>
      </c>
      <c r="S34" s="212" t="s">
        <v>103</v>
      </c>
      <c r="T34" s="187"/>
      <c r="U34" s="25" t="s">
        <v>298</v>
      </c>
    </row>
    <row r="35" spans="1:21" s="6" customFormat="1" ht="22.5" customHeight="1" x14ac:dyDescent="0.15">
      <c r="A35" s="182"/>
      <c r="B35" s="182">
        <v>551</v>
      </c>
      <c r="C35" s="183" t="s">
        <v>299</v>
      </c>
      <c r="D35" s="208" t="s">
        <v>103</v>
      </c>
      <c r="E35" s="209" t="s">
        <v>103</v>
      </c>
      <c r="F35" s="209" t="s">
        <v>103</v>
      </c>
      <c r="G35" s="209" t="s">
        <v>103</v>
      </c>
      <c r="H35" s="209" t="s">
        <v>103</v>
      </c>
      <c r="I35" s="209" t="s">
        <v>103</v>
      </c>
      <c r="J35" s="209" t="s">
        <v>103</v>
      </c>
      <c r="K35" s="209" t="s">
        <v>103</v>
      </c>
      <c r="L35" s="210" t="s">
        <v>103</v>
      </c>
      <c r="M35" s="208" t="s">
        <v>103</v>
      </c>
      <c r="N35" s="208" t="s">
        <v>103</v>
      </c>
      <c r="O35" s="209" t="s">
        <v>103</v>
      </c>
      <c r="P35" s="209">
        <v>16</v>
      </c>
      <c r="Q35" s="209" t="s">
        <v>103</v>
      </c>
      <c r="R35" s="211" t="s">
        <v>103</v>
      </c>
      <c r="S35" s="212" t="s">
        <v>103</v>
      </c>
      <c r="T35" s="187"/>
      <c r="U35" s="25" t="s">
        <v>300</v>
      </c>
    </row>
    <row r="36" spans="1:21" s="6" customFormat="1" ht="22.5" customHeight="1" x14ac:dyDescent="0.15">
      <c r="A36" s="316" t="s">
        <v>56</v>
      </c>
      <c r="B36" s="317"/>
      <c r="C36" s="336"/>
      <c r="D36" s="208">
        <v>324018</v>
      </c>
      <c r="E36" s="209">
        <v>50000</v>
      </c>
      <c r="F36" s="209" t="s">
        <v>103</v>
      </c>
      <c r="G36" s="209" t="s">
        <v>103</v>
      </c>
      <c r="H36" s="209" t="s">
        <v>103</v>
      </c>
      <c r="I36" s="209">
        <v>274018</v>
      </c>
      <c r="J36" s="209" t="s">
        <v>103</v>
      </c>
      <c r="K36" s="209" t="s">
        <v>103</v>
      </c>
      <c r="L36" s="210" t="s">
        <v>103</v>
      </c>
      <c r="M36" s="208">
        <v>147</v>
      </c>
      <c r="N36" s="208" t="s">
        <v>103</v>
      </c>
      <c r="O36" s="209" t="s">
        <v>103</v>
      </c>
      <c r="P36" s="209">
        <v>31</v>
      </c>
      <c r="Q36" s="209" t="s">
        <v>103</v>
      </c>
      <c r="R36" s="211" t="s">
        <v>103</v>
      </c>
      <c r="S36" s="212" t="s">
        <v>103</v>
      </c>
      <c r="T36" s="337" t="s">
        <v>263</v>
      </c>
      <c r="U36" s="317"/>
    </row>
    <row r="37" spans="1:21" s="6" customFormat="1" ht="22.5" customHeight="1" x14ac:dyDescent="0.15">
      <c r="A37" s="182"/>
      <c r="B37" s="182">
        <v>601</v>
      </c>
      <c r="C37" s="183" t="s">
        <v>58</v>
      </c>
      <c r="D37" s="208">
        <v>324018</v>
      </c>
      <c r="E37" s="209">
        <v>50000</v>
      </c>
      <c r="F37" s="209" t="s">
        <v>103</v>
      </c>
      <c r="G37" s="209" t="s">
        <v>103</v>
      </c>
      <c r="H37" s="209" t="s">
        <v>103</v>
      </c>
      <c r="I37" s="209">
        <v>274018</v>
      </c>
      <c r="J37" s="209" t="s">
        <v>103</v>
      </c>
      <c r="K37" s="209" t="s">
        <v>103</v>
      </c>
      <c r="L37" s="210" t="s">
        <v>103</v>
      </c>
      <c r="M37" s="208">
        <v>147</v>
      </c>
      <c r="N37" s="208" t="s">
        <v>103</v>
      </c>
      <c r="O37" s="209" t="s">
        <v>103</v>
      </c>
      <c r="P37" s="209">
        <v>14</v>
      </c>
      <c r="Q37" s="209" t="s">
        <v>103</v>
      </c>
      <c r="R37" s="211" t="s">
        <v>103</v>
      </c>
      <c r="S37" s="212" t="s">
        <v>103</v>
      </c>
      <c r="T37" s="187"/>
      <c r="U37" s="25" t="s">
        <v>59</v>
      </c>
    </row>
    <row r="38" spans="1:21" s="6" customFormat="1" ht="22.5" customHeight="1" x14ac:dyDescent="0.15">
      <c r="A38" s="182"/>
      <c r="B38" s="182">
        <v>606</v>
      </c>
      <c r="C38" s="183" t="s">
        <v>301</v>
      </c>
      <c r="D38" s="208" t="s">
        <v>103</v>
      </c>
      <c r="E38" s="209" t="s">
        <v>103</v>
      </c>
      <c r="F38" s="209" t="s">
        <v>103</v>
      </c>
      <c r="G38" s="209" t="s">
        <v>103</v>
      </c>
      <c r="H38" s="209" t="s">
        <v>103</v>
      </c>
      <c r="I38" s="209" t="s">
        <v>103</v>
      </c>
      <c r="J38" s="209" t="s">
        <v>103</v>
      </c>
      <c r="K38" s="209" t="s">
        <v>103</v>
      </c>
      <c r="L38" s="210" t="s">
        <v>103</v>
      </c>
      <c r="M38" s="208" t="s">
        <v>103</v>
      </c>
      <c r="N38" s="208" t="s">
        <v>103</v>
      </c>
      <c r="O38" s="209" t="s">
        <v>103</v>
      </c>
      <c r="P38" s="209">
        <v>17</v>
      </c>
      <c r="Q38" s="209" t="s">
        <v>103</v>
      </c>
      <c r="R38" s="211" t="s">
        <v>103</v>
      </c>
      <c r="S38" s="212" t="s">
        <v>103</v>
      </c>
      <c r="T38" s="187"/>
      <c r="U38" s="25" t="s">
        <v>302</v>
      </c>
    </row>
    <row r="39" spans="1:21" s="6" customFormat="1" ht="22.5" customHeight="1" x14ac:dyDescent="0.15">
      <c r="A39" s="316" t="s">
        <v>303</v>
      </c>
      <c r="B39" s="317"/>
      <c r="C39" s="336"/>
      <c r="D39" s="208">
        <v>978206</v>
      </c>
      <c r="E39" s="209">
        <v>928</v>
      </c>
      <c r="F39" s="209" t="s">
        <v>103</v>
      </c>
      <c r="G39" s="209">
        <v>675217</v>
      </c>
      <c r="H39" s="209" t="s">
        <v>103</v>
      </c>
      <c r="I39" s="209">
        <v>3275</v>
      </c>
      <c r="J39" s="209">
        <v>298786</v>
      </c>
      <c r="K39" s="209">
        <v>387</v>
      </c>
      <c r="L39" s="210">
        <v>298399</v>
      </c>
      <c r="M39" s="208">
        <v>236</v>
      </c>
      <c r="N39" s="208" t="s">
        <v>103</v>
      </c>
      <c r="O39" s="209" t="s">
        <v>103</v>
      </c>
      <c r="P39" s="209" t="s">
        <v>103</v>
      </c>
      <c r="Q39" s="209" t="s">
        <v>103</v>
      </c>
      <c r="R39" s="211" t="s">
        <v>103</v>
      </c>
      <c r="S39" s="212" t="s">
        <v>103</v>
      </c>
      <c r="T39" s="337" t="s">
        <v>304</v>
      </c>
      <c r="U39" s="317"/>
    </row>
    <row r="40" spans="1:21" s="6" customFormat="1" ht="22.5" customHeight="1" x14ac:dyDescent="0.15">
      <c r="A40" s="182"/>
      <c r="B40" s="182">
        <v>701</v>
      </c>
      <c r="C40" s="183" t="s">
        <v>305</v>
      </c>
      <c r="D40" s="208">
        <v>3170</v>
      </c>
      <c r="E40" s="209">
        <v>928</v>
      </c>
      <c r="F40" s="209" t="s">
        <v>103</v>
      </c>
      <c r="G40" s="209" t="s">
        <v>103</v>
      </c>
      <c r="H40" s="209" t="s">
        <v>103</v>
      </c>
      <c r="I40" s="209">
        <v>2242</v>
      </c>
      <c r="J40" s="209" t="s">
        <v>103</v>
      </c>
      <c r="K40" s="209" t="s">
        <v>103</v>
      </c>
      <c r="L40" s="210" t="s">
        <v>103</v>
      </c>
      <c r="M40" s="208" t="s">
        <v>103</v>
      </c>
      <c r="N40" s="208" t="s">
        <v>103</v>
      </c>
      <c r="O40" s="209" t="s">
        <v>103</v>
      </c>
      <c r="P40" s="209" t="s">
        <v>103</v>
      </c>
      <c r="Q40" s="209" t="s">
        <v>103</v>
      </c>
      <c r="R40" s="211" t="s">
        <v>103</v>
      </c>
      <c r="S40" s="212" t="s">
        <v>103</v>
      </c>
      <c r="T40" s="187"/>
      <c r="U40" s="25" t="s">
        <v>306</v>
      </c>
    </row>
    <row r="41" spans="1:21" s="6" customFormat="1" ht="22.5" customHeight="1" thickBot="1" x14ac:dyDescent="0.2">
      <c r="A41" s="188"/>
      <c r="B41" s="188">
        <v>703</v>
      </c>
      <c r="C41" s="189" t="s">
        <v>307</v>
      </c>
      <c r="D41" s="213">
        <v>975036</v>
      </c>
      <c r="E41" s="214" t="s">
        <v>103</v>
      </c>
      <c r="F41" s="214" t="s">
        <v>103</v>
      </c>
      <c r="G41" s="214">
        <v>675217</v>
      </c>
      <c r="H41" s="214" t="s">
        <v>103</v>
      </c>
      <c r="I41" s="214">
        <v>1033</v>
      </c>
      <c r="J41" s="214">
        <v>298786</v>
      </c>
      <c r="K41" s="214">
        <v>387</v>
      </c>
      <c r="L41" s="215">
        <v>298399</v>
      </c>
      <c r="M41" s="213">
        <v>236</v>
      </c>
      <c r="N41" s="213" t="s">
        <v>103</v>
      </c>
      <c r="O41" s="214" t="s">
        <v>103</v>
      </c>
      <c r="P41" s="214" t="s">
        <v>103</v>
      </c>
      <c r="Q41" s="214" t="s">
        <v>103</v>
      </c>
      <c r="R41" s="216" t="s">
        <v>103</v>
      </c>
      <c r="S41" s="217" t="s">
        <v>103</v>
      </c>
      <c r="T41" s="194"/>
      <c r="U41" s="195" t="s">
        <v>265</v>
      </c>
    </row>
    <row r="42" spans="1:21" ht="18.75" customHeight="1" x14ac:dyDescent="0.15">
      <c r="A42" s="157" t="s">
        <v>9</v>
      </c>
      <c r="U42" s="158" t="s">
        <v>9</v>
      </c>
    </row>
    <row r="43" spans="1:21" ht="31.5" customHeight="1" x14ac:dyDescent="0.15"/>
    <row r="44" spans="1:21" ht="31.5" customHeight="1" x14ac:dyDescent="0.15"/>
    <row r="45" spans="1:21" ht="31.5" customHeight="1" x14ac:dyDescent="0.15"/>
    <row r="46" spans="1:21" ht="31.5" customHeight="1" x14ac:dyDescent="0.15"/>
    <row r="47" spans="1:21" ht="31.5" customHeight="1" x14ac:dyDescent="0.15"/>
    <row r="48" spans="1:21" ht="31.5" customHeight="1" x14ac:dyDescent="0.15"/>
    <row r="49" ht="31.5" customHeight="1" x14ac:dyDescent="0.15"/>
    <row r="50" ht="31.5" customHeight="1" x14ac:dyDescent="0.15"/>
    <row r="76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4:C24"/>
    <mergeCell ref="T24:U24"/>
    <mergeCell ref="A27:C27"/>
    <mergeCell ref="T27:U27"/>
    <mergeCell ref="A30:C30"/>
    <mergeCell ref="T30:U30"/>
    <mergeCell ref="A32:C32"/>
    <mergeCell ref="T32:U32"/>
    <mergeCell ref="A36:C36"/>
    <mergeCell ref="T36:U36"/>
    <mergeCell ref="A39:C39"/>
    <mergeCell ref="T39:U39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308</v>
      </c>
      <c r="C1" s="218"/>
      <c r="D1" s="85"/>
      <c r="E1" s="219"/>
      <c r="G1" s="159"/>
      <c r="H1" s="220" t="s">
        <v>174</v>
      </c>
      <c r="I1" s="218" t="s">
        <v>174</v>
      </c>
      <c r="J1" s="218" t="s">
        <v>174</v>
      </c>
      <c r="K1" s="218"/>
      <c r="L1" s="221"/>
      <c r="M1" s="221"/>
    </row>
    <row r="2" spans="1:13" s="2" customFormat="1" ht="18.75" customHeight="1" thickBot="1" x14ac:dyDescent="0.2">
      <c r="A2" s="159" t="s">
        <v>309</v>
      </c>
      <c r="C2" s="218"/>
      <c r="D2" s="222"/>
      <c r="E2" s="223"/>
      <c r="F2" s="224" t="s">
        <v>310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174</v>
      </c>
      <c r="G3" s="230"/>
    </row>
    <row r="4" spans="1:13" ht="15" customHeight="1" x14ac:dyDescent="0.15">
      <c r="A4" s="347" t="s">
        <v>311</v>
      </c>
      <c r="B4" s="348"/>
      <c r="C4" s="231" t="s">
        <v>312</v>
      </c>
      <c r="D4" s="232" t="s">
        <v>313</v>
      </c>
      <c r="E4" s="232"/>
      <c r="F4" s="233"/>
      <c r="G4" s="234"/>
    </row>
    <row r="5" spans="1:13" ht="30" customHeight="1" x14ac:dyDescent="0.15">
      <c r="A5" s="235"/>
      <c r="B5" s="236"/>
      <c r="C5" s="237" t="s">
        <v>193</v>
      </c>
      <c r="D5" s="238" t="s">
        <v>314</v>
      </c>
      <c r="E5" s="349" t="s">
        <v>315</v>
      </c>
      <c r="F5" s="350"/>
      <c r="G5" s="234"/>
    </row>
    <row r="6" spans="1:13" ht="30" customHeight="1" x14ac:dyDescent="0.15">
      <c r="A6" s="344" t="s">
        <v>316</v>
      </c>
      <c r="B6" s="351"/>
      <c r="C6" s="239">
        <v>4352324</v>
      </c>
      <c r="D6" s="239">
        <v>843578</v>
      </c>
      <c r="E6" s="352" t="s">
        <v>317</v>
      </c>
      <c r="F6" s="353"/>
      <c r="G6" s="230"/>
    </row>
    <row r="7" spans="1:13" ht="30" customHeight="1" x14ac:dyDescent="0.15">
      <c r="B7" s="240" t="s">
        <v>318</v>
      </c>
      <c r="C7" s="239">
        <v>348504</v>
      </c>
      <c r="D7" s="239">
        <v>129157</v>
      </c>
      <c r="E7" s="241"/>
      <c r="F7" s="242" t="s">
        <v>319</v>
      </c>
      <c r="G7" s="243"/>
    </row>
    <row r="8" spans="1:13" ht="30" customHeight="1" x14ac:dyDescent="0.15">
      <c r="B8" s="240" t="s">
        <v>320</v>
      </c>
      <c r="C8" s="239">
        <v>3998471</v>
      </c>
      <c r="D8" s="239">
        <v>697881</v>
      </c>
      <c r="E8" s="241"/>
      <c r="F8" s="242" t="s">
        <v>321</v>
      </c>
      <c r="G8" s="243"/>
    </row>
    <row r="9" spans="1:13" ht="30" customHeight="1" x14ac:dyDescent="0.15">
      <c r="A9" s="235"/>
      <c r="B9" s="244" t="s">
        <v>322</v>
      </c>
      <c r="C9" s="245">
        <v>5349</v>
      </c>
      <c r="D9" s="245">
        <v>16540</v>
      </c>
      <c r="E9" s="246"/>
      <c r="F9" s="247" t="s">
        <v>323</v>
      </c>
      <c r="G9" s="243"/>
    </row>
    <row r="10" spans="1:13" ht="30" customHeight="1" x14ac:dyDescent="0.15">
      <c r="A10" s="344" t="s">
        <v>324</v>
      </c>
      <c r="B10" s="351"/>
      <c r="C10" s="239">
        <v>2951571</v>
      </c>
      <c r="D10" s="239">
        <v>248235</v>
      </c>
      <c r="E10" s="354" t="s">
        <v>325</v>
      </c>
      <c r="F10" s="346"/>
      <c r="G10" s="243"/>
    </row>
    <row r="11" spans="1:13" ht="30" customHeight="1" x14ac:dyDescent="0.15">
      <c r="B11" s="240" t="s">
        <v>326</v>
      </c>
      <c r="C11" s="248">
        <v>2948923</v>
      </c>
      <c r="D11" s="249">
        <v>246103</v>
      </c>
      <c r="E11" s="241"/>
      <c r="F11" s="242" t="s">
        <v>327</v>
      </c>
      <c r="G11" s="243"/>
    </row>
    <row r="12" spans="1:13" ht="30" customHeight="1" x14ac:dyDescent="0.15">
      <c r="A12" s="235"/>
      <c r="B12" s="250" t="s">
        <v>322</v>
      </c>
      <c r="C12" s="251">
        <v>2648</v>
      </c>
      <c r="D12" s="252">
        <v>2132</v>
      </c>
      <c r="E12" s="246"/>
      <c r="F12" s="247" t="s">
        <v>328</v>
      </c>
      <c r="G12" s="243"/>
    </row>
    <row r="13" spans="1:13" ht="30" customHeight="1" x14ac:dyDescent="0.15">
      <c r="A13" s="344" t="s">
        <v>329</v>
      </c>
      <c r="B13" s="267"/>
      <c r="C13" s="239">
        <v>154153</v>
      </c>
      <c r="D13" s="239">
        <v>280382</v>
      </c>
      <c r="E13" s="345" t="s">
        <v>330</v>
      </c>
      <c r="F13" s="346"/>
    </row>
    <row r="14" spans="1:13" ht="30" customHeight="1" x14ac:dyDescent="0.15">
      <c r="B14" s="240" t="s">
        <v>331</v>
      </c>
      <c r="C14" s="239">
        <v>22879</v>
      </c>
      <c r="D14" s="239">
        <v>25452</v>
      </c>
      <c r="E14" s="241"/>
      <c r="F14" s="253" t="s">
        <v>332</v>
      </c>
    </row>
    <row r="15" spans="1:13" ht="30" customHeight="1" x14ac:dyDescent="0.15">
      <c r="B15" s="240" t="s">
        <v>333</v>
      </c>
      <c r="C15" s="239">
        <v>13596</v>
      </c>
      <c r="D15" s="239">
        <v>12668</v>
      </c>
      <c r="E15" s="241"/>
      <c r="F15" s="253" t="s">
        <v>334</v>
      </c>
    </row>
    <row r="16" spans="1:13" ht="30" customHeight="1" x14ac:dyDescent="0.15">
      <c r="B16" s="240" t="s">
        <v>335</v>
      </c>
      <c r="C16" s="239">
        <v>14752</v>
      </c>
      <c r="D16" s="239">
        <v>15309</v>
      </c>
      <c r="E16" s="241"/>
      <c r="F16" s="253" t="s">
        <v>336</v>
      </c>
    </row>
    <row r="17" spans="1:6" ht="30" customHeight="1" x14ac:dyDescent="0.15">
      <c r="B17" s="240" t="s">
        <v>337</v>
      </c>
      <c r="C17" s="239">
        <v>9746</v>
      </c>
      <c r="D17" s="239">
        <v>8582</v>
      </c>
      <c r="E17" s="241"/>
      <c r="F17" s="253" t="s">
        <v>338</v>
      </c>
    </row>
    <row r="18" spans="1:6" ht="30" customHeight="1" x14ac:dyDescent="0.15">
      <c r="B18" s="240" t="s">
        <v>339</v>
      </c>
      <c r="C18" s="239">
        <v>20395</v>
      </c>
      <c r="D18" s="239">
        <v>21636</v>
      </c>
      <c r="E18" s="241"/>
      <c r="F18" s="253" t="s">
        <v>340</v>
      </c>
    </row>
    <row r="19" spans="1:6" ht="30" customHeight="1" x14ac:dyDescent="0.15">
      <c r="B19" s="240" t="s">
        <v>341</v>
      </c>
      <c r="C19" s="239">
        <v>9423</v>
      </c>
      <c r="D19" s="239">
        <v>13596</v>
      </c>
      <c r="E19" s="241"/>
      <c r="F19" s="253" t="s">
        <v>342</v>
      </c>
    </row>
    <row r="20" spans="1:6" ht="30" customHeight="1" x14ac:dyDescent="0.15">
      <c r="B20" s="240" t="s">
        <v>343</v>
      </c>
      <c r="C20" s="239">
        <v>5081</v>
      </c>
      <c r="D20" s="239">
        <v>7738</v>
      </c>
      <c r="E20" s="241"/>
      <c r="F20" s="253" t="s">
        <v>344</v>
      </c>
    </row>
    <row r="21" spans="1:6" ht="30" customHeight="1" x14ac:dyDescent="0.15">
      <c r="B21" s="240" t="s">
        <v>345</v>
      </c>
      <c r="C21" s="239">
        <v>38960</v>
      </c>
      <c r="D21" s="239">
        <v>103638</v>
      </c>
      <c r="E21" s="241"/>
      <c r="F21" s="253" t="s">
        <v>346</v>
      </c>
    </row>
    <row r="22" spans="1:6" ht="30" customHeight="1" thickBot="1" x14ac:dyDescent="0.2">
      <c r="A22" s="254"/>
      <c r="B22" s="255" t="s">
        <v>347</v>
      </c>
      <c r="C22" s="256">
        <v>19321</v>
      </c>
      <c r="D22" s="256">
        <v>71763</v>
      </c>
      <c r="E22" s="257"/>
      <c r="F22" s="258" t="s">
        <v>348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2024-08-14T05:30:25Z</dcterms:created>
  <dcterms:modified xsi:type="dcterms:W3CDTF">2024-08-14T05:30:29Z</dcterms:modified>
</cp:coreProperties>
</file>