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2B192DF8-1595-47EA-B98E-9A2FE7F3B4CD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2" l="1"/>
  <c r="E43" i="2"/>
  <c r="E40" i="2"/>
  <c r="E37" i="2"/>
  <c r="E34" i="2"/>
  <c r="E32" i="2"/>
  <c r="E25" i="2"/>
  <c r="E24" i="2"/>
  <c r="E23" i="2"/>
  <c r="E22" i="2"/>
  <c r="E21" i="2"/>
  <c r="E19" i="2"/>
  <c r="E18" i="2"/>
  <c r="E17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<sst xmlns="http://schemas.openxmlformats.org/spreadsheetml/2006/main" count="1457" uniqueCount="345">
  <si>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</si>
  <si>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</si>
  <si>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</si>
  <si>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</si>
  <si>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</si>
  <si>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</si>
  <si>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</si>
  <si>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</si>
  <si>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</si>
  <si>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(R6年10月)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</si>
  <si>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</si>
  <si>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</si>
  <si>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</si>
  <si>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</si>
  <si>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</si>
  <si>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</si>
  <si>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</si>
  <si>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</si>
  <si>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</si>
  <si>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</si>
  <si>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</si>
  <si>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</si>
  <si>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</si>
  <si>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</si>
  <si>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</si>
  <si>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</si>
  <si>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</si>
  <si>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</si>
  <si>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ローサルファー・コンデンセート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</si>
  <si>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</si>
  <si>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</si>
  <si>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</si>
  <si>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</si>
  <si>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</si>
  <si>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</si>
  <si>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</si>
  <si>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</si>
  <si>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</si>
  <si>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</si>
  <si>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</si>
  <si>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ベトナム</t>
  </si>
  <si>
    <t>Viet Nam</t>
  </si>
  <si>
    <t>タンロン</t>
  </si>
  <si>
    <t>ブルネイ</t>
  </si>
  <si>
    <t>Brunei</t>
  </si>
  <si>
    <t>チャンピオン</t>
  </si>
  <si>
    <t>北米</t>
  </si>
  <si>
    <t>North America</t>
  </si>
  <si>
    <t>アメリカ合衆国</t>
  </si>
  <si>
    <t>United States of America</t>
  </si>
  <si>
    <t>WTIミッドランド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</si>
  <si>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</si>
  <si>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</si>
  <si>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</si>
  <si>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</si>
  <si>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</si>
  <si>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</si>
  <si>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</si>
  <si>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</si>
  <si>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</si>
  <si>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</si>
  <si>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t>クリフ・ヘッド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</si>
  <si>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</si>
  <si>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</si>
  <si>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</si>
  <si>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</si>
  <si>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</si>
  <si>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</si>
  <si>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</si>
  <si>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</si>
  <si>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</si>
  <si>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</si>
  <si>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</si>
  <si>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</si>
  <si>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</si>
  <si>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</si>
  <si>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</si>
  <si>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</si>
  <si>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</si>
  <si>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</si>
  <si>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</si>
  <si>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</si>
  <si>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</si>
  <si>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</si>
  <si>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</si>
  <si>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</si>
  <si>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</si>
  <si>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</si>
  <si>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</si>
  <si>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</si>
  <si>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</si>
  <si>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</si>
  <si>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</si>
  <si>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</si>
  <si>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</si>
  <si>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</si>
  <si>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</si>
  <si>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</si>
  <si>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</si>
  <si>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</si>
  <si>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</si>
  <si>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</si>
  <si>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</si>
  <si>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</si>
  <si>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</si>
  <si>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</si>
  <si>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</si>
  <si>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</si>
  <si>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</si>
  <si>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</si>
  <si>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</si>
  <si>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</si>
  <si>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</si>
  <si>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</si>
  <si>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</si>
  <si>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</si>
  <si>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</si>
  <si>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</si>
  <si>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</si>
  <si>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</si>
  <si>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</si>
  <si>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</si>
  <si>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</si>
  <si>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</si>
  <si>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</si>
  <si>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</si>
  <si>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</si>
  <si>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</si>
  <si>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</si>
  <si>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</si>
  <si>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</si>
  <si>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</si>
  <si>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</si>
  <si>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</si>
  <si>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</si>
  <si>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</si>
  <si>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</si>
  <si>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</si>
  <si>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</si>
  <si>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</si>
  <si>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</si>
  <si>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</si>
  <si>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</si>
  <si>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</si>
  <si>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</si>
  <si>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</si>
  <si>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</si>
  <si>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</si>
  <si>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</si>
  <si>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</si>
  <si>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</si>
  <si>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</si>
  <si>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</si>
  <si>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</si>
  <si>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</si>
  <si>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</si>
  <si>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</si>
  <si>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</si>
  <si>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</si>
  <si>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</si>
  <si>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</si>
  <si>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</si>
  <si>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</si>
  <si>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</si>
  <si>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</si>
  <si>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</si>
  <si>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</si>
  <si>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</si>
  <si>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</si>
  <si>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</si>
  <si>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</si>
  <si>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</si>
  <si>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</si>
  <si>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</si>
  <si>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</si>
  <si>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</si>
  <si>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</si>
  <si>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</si>
  <si>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</si>
  <si>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</si>
  <si>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</si>
  <si>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</si>
  <si>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</si>
  <si>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</si>
  <si>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</si>
  <si>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</si>
  <si>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</si>
  <si>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</si>
  <si>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</si>
  <si>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</si>
  <si>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</si>
  <si>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</si>
  <si>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</si>
  <si>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</si>
  <si>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</si>
  <si>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</si>
  <si>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</si>
  <si>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</si>
  <si>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</si>
  <si>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</si>
  <si>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</si>
  <si>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</si>
  <si>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</si>
  <si>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</si>
  <si>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</si>
  <si>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</si>
  <si>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</si>
  <si>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</si>
  <si>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</si>
  <si>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</si>
  <si>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</si>
  <si>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</si>
  <si>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</si>
  <si>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</si>
  <si>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</si>
  <si>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</si>
  <si>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</si>
  <si>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</si>
  <si>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</si>
  <si>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</si>
  <si>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</si>
  <si>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</si>
  <si>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</si>
  <si>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</si>
  <si>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</si>
  <si>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</si>
  <si>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</si>
  <si>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</si>
  <si>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</si>
  <si>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</si>
  <si>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</si>
  <si>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</si>
  <si>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</si>
  <si>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</si>
  <si>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</si>
  <si>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</si>
  <si>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</si>
  <si>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</si>
  <si>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</si>
  <si>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</si>
  <si>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</si>
  <si>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</si>
  <si>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</si>
  <si>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</si>
  <si>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</si>
  <si>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</si>
  <si>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</si>
  <si>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</si>
  <si>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</si>
  <si>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オマーン</t>
  </si>
  <si>
    <t>Oman</t>
  </si>
  <si>
    <t>ヨーロッパ</t>
  </si>
  <si>
    <t>Europe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</si>
  <si>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</si>
  <si>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</si>
  <si>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</si>
  <si>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</si>
  <si>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</si>
  <si>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</si>
  <si>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</si>
  <si>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</si>
  <si>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</si>
  <si>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</si>
  <si>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</si>
  <si>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</si>
  <si>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</si>
  <si>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</si>
  <si>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</si>
  <si>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</si>
  <si>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</si>
  <si>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</si>
  <si>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</si>
  <si>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</si>
  <si>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</si>
  <si>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</si>
  <si>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</si>
  <si>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</si>
  <si>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</si>
  <si>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</si>
  <si>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フィリピン</t>
  </si>
  <si>
    <t>Philippines</t>
  </si>
  <si>
    <t>インドネシア</t>
  </si>
  <si>
    <t>Indonesia</t>
  </si>
  <si>
    <t>スリランカ</t>
  </si>
  <si>
    <t>Sri Lanka</t>
  </si>
  <si>
    <t>英国</t>
  </si>
  <si>
    <t>United Kingdom</t>
  </si>
  <si>
    <t>メキシコ</t>
  </si>
  <si>
    <t>Mexico</t>
  </si>
  <si>
    <t>チリ</t>
  </si>
  <si>
    <t>Chile</t>
  </si>
  <si>
    <t>ブラジル</t>
  </si>
  <si>
    <t>Brazil</t>
  </si>
  <si>
    <t>アフリカ州</t>
  </si>
  <si>
    <t>Africa Area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</si>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</sst>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3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10560374</v>
      </c>
      <c r="G4" s="9">
        <v>100</v>
      </c>
      <c r="H4" s="10">
        <v>91.3</v>
      </c>
      <c r="I4" s="11">
        <v>92.8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10327122</v>
      </c>
      <c r="G5" s="16">
        <v>97.8</v>
      </c>
      <c r="H5" s="17">
        <v>96.3</v>
      </c>
      <c r="I5" s="18">
        <v>98.7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4414153</v>
      </c>
      <c r="G6" s="16">
        <v>41.8</v>
      </c>
      <c r="H6" s="17">
        <v>99.4</v>
      </c>
      <c r="I6" s="18">
        <v>91.6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1652897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565606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348902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1666509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180239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15">
      <c r="A12" s="33"/>
      <c r="B12" s="39" t="s">
        <v>20</v>
      </c>
      <c r="C12" s="14"/>
      <c r="D12" s="13" t="s">
        <v>21</v>
      </c>
      <c r="E12" s="14"/>
      <c r="F12" s="15">
        <v>324538</v>
      </c>
      <c r="G12" s="16">
        <v>3.1</v>
      </c>
      <c r="H12" s="17">
        <v>48.1</v>
      </c>
      <c r="I12" s="18">
        <v>53.6</v>
      </c>
      <c r="J12" s="12"/>
    </row>
    <row r="13" spans="1:10" ht="18.75" customHeight="1" x14ac:dyDescent="0.15">
      <c r="A13" s="33"/>
      <c r="B13" s="40"/>
      <c r="C13" s="34" t="s">
        <v>20</v>
      </c>
      <c r="D13" s="33"/>
      <c r="E13" s="34" t="str">
        <f>PROPER("KUWAIT")</f>
        <v>Kuwait</v>
      </c>
      <c r="F13" s="35">
        <v>324538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39" t="s">
        <v>22</v>
      </c>
      <c r="C14" s="14"/>
      <c r="D14" s="13" t="s">
        <v>23</v>
      </c>
      <c r="E14" s="14"/>
      <c r="F14" s="15">
        <v>111237</v>
      </c>
      <c r="G14" s="16">
        <v>1.1000000000000001</v>
      </c>
      <c r="H14" s="17">
        <v>276.8</v>
      </c>
      <c r="I14" s="18" t="s">
        <v>15</v>
      </c>
      <c r="J14" s="12"/>
    </row>
    <row r="15" spans="1:10" ht="18.75" customHeight="1" x14ac:dyDescent="0.15">
      <c r="A15" s="33"/>
      <c r="B15" s="40"/>
      <c r="C15" s="34" t="s">
        <v>24</v>
      </c>
      <c r="D15" s="33"/>
      <c r="E15" s="34" t="str">
        <f>PROPER("KHAFJI")</f>
        <v>Khafji</v>
      </c>
      <c r="F15" s="35">
        <v>111237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15">
      <c r="A16" s="33"/>
      <c r="B16" s="39" t="s">
        <v>25</v>
      </c>
      <c r="C16" s="14"/>
      <c r="D16" s="13" t="s">
        <v>26</v>
      </c>
      <c r="E16" s="14"/>
      <c r="F16" s="15">
        <v>428761</v>
      </c>
      <c r="G16" s="16">
        <v>4.0999999999999996</v>
      </c>
      <c r="H16" s="17">
        <v>84.2</v>
      </c>
      <c r="I16" s="18">
        <v>119.2</v>
      </c>
      <c r="J16" s="12"/>
    </row>
    <row r="17" spans="1:10" ht="18.75" customHeight="1" x14ac:dyDescent="0.15">
      <c r="A17" s="33"/>
      <c r="B17" s="40"/>
      <c r="C17" s="34" t="s">
        <v>25</v>
      </c>
      <c r="D17" s="33"/>
      <c r="E17" s="34" t="str">
        <f>PROPER("QATAR")</f>
        <v>Qatar</v>
      </c>
      <c r="F17" s="35">
        <v>235760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15">
      <c r="A18" s="33"/>
      <c r="B18" s="40"/>
      <c r="C18" s="34" t="s">
        <v>27</v>
      </c>
      <c r="D18" s="33"/>
      <c r="E18" s="34" t="str">
        <f>PROPER("QATAR-M")</f>
        <v>Qatar-M</v>
      </c>
      <c r="F18" s="35">
        <v>153942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PROPER("LOWSUL-C")</f>
        <v>Lowsul-C</v>
      </c>
      <c r="F19" s="35">
        <v>39059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39" t="s">
        <v>29</v>
      </c>
      <c r="C20" s="14"/>
      <c r="D20" s="13" t="s">
        <v>30</v>
      </c>
      <c r="E20" s="14"/>
      <c r="F20" s="15">
        <v>5048433</v>
      </c>
      <c r="G20" s="16">
        <v>47.8</v>
      </c>
      <c r="H20" s="17">
        <v>101.5</v>
      </c>
      <c r="I20" s="18">
        <v>109.6</v>
      </c>
      <c r="J20" s="12"/>
    </row>
    <row r="21" spans="1:10" ht="18.75" customHeight="1" x14ac:dyDescent="0.15">
      <c r="A21" s="33"/>
      <c r="B21" s="40"/>
      <c r="C21" s="34" t="s">
        <v>31</v>
      </c>
      <c r="D21" s="33"/>
      <c r="E21" s="34" t="str">
        <f>PROPER("MURBAN")</f>
        <v>Murban</v>
      </c>
      <c r="F21" s="35">
        <v>2538643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15">
      <c r="A22" s="33"/>
      <c r="B22" s="40"/>
      <c r="C22" s="34" t="s">
        <v>32</v>
      </c>
      <c r="D22" s="33"/>
      <c r="E22" s="34" t="str">
        <f>PROPER("U-ZAKUM")</f>
        <v>U-Zakum</v>
      </c>
      <c r="F22" s="35">
        <v>156261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PROPER("DAS")</f>
        <v>Das</v>
      </c>
      <c r="F23" s="35">
        <v>2052833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PROPER("MUBARRAZ")</f>
        <v>Mubarraz</v>
      </c>
      <c r="F24" s="35">
        <v>143189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PROPER("UMM-LULU")</f>
        <v>Umm-Lulu</v>
      </c>
      <c r="F25" s="35">
        <v>157507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47" t="s">
        <v>9</v>
      </c>
      <c r="B26" s="13"/>
      <c r="C26" s="13"/>
      <c r="D26" s="13"/>
      <c r="E26" s="13"/>
      <c r="F26" s="41"/>
      <c r="G26" s="42"/>
      <c r="H26" s="43"/>
      <c r="I26" s="43"/>
      <c r="J26" s="12"/>
    </row>
    <row r="27" spans="1:10" ht="18.75" customHeight="1" x14ac:dyDescent="0.15">
      <c r="A27" s="33"/>
      <c r="B27" s="33"/>
      <c r="C27" s="33"/>
      <c r="D27" s="33"/>
      <c r="E27" s="33"/>
      <c r="F27" s="44"/>
      <c r="G27" s="45"/>
      <c r="H27" s="46" t="s">
        <v>36</v>
      </c>
      <c r="I27" s="46" t="s">
        <v>37</v>
      </c>
      <c r="J27" s="12"/>
    </row>
    <row r="28" spans="1:10" ht="18.75" customHeight="1" x14ac:dyDescent="0.15">
      <c r="A28" s="259" t="s">
        <v>1</v>
      </c>
      <c r="B28" s="260"/>
      <c r="C28" s="260"/>
      <c r="D28" s="260"/>
      <c r="E28" s="261"/>
      <c r="F28" s="264" t="s">
        <v>2</v>
      </c>
      <c r="G28" s="266" t="s">
        <v>3</v>
      </c>
      <c r="H28" s="268" t="s">
        <v>4</v>
      </c>
      <c r="I28" s="270" t="s">
        <v>5</v>
      </c>
    </row>
    <row r="29" spans="1:10" ht="18.75" customHeight="1" x14ac:dyDescent="0.15">
      <c r="A29" s="262"/>
      <c r="B29" s="262"/>
      <c r="C29" s="262"/>
      <c r="D29" s="262"/>
      <c r="E29" s="263"/>
      <c r="F29" s="265"/>
      <c r="G29" s="267"/>
      <c r="H29" s="269"/>
      <c r="I29" s="271"/>
    </row>
    <row r="30" spans="1:10" ht="18.75" customHeight="1" x14ac:dyDescent="0.15">
      <c r="A30" s="48" t="s">
        <v>38</v>
      </c>
      <c r="B30" s="48"/>
      <c r="C30" s="49"/>
      <c r="D30" s="48" t="s">
        <v>39</v>
      </c>
      <c r="E30" s="49"/>
      <c r="F30" s="50">
        <v>86978</v>
      </c>
      <c r="G30" s="51">
        <v>0.8</v>
      </c>
      <c r="H30" s="52">
        <v>96.3</v>
      </c>
      <c r="I30" s="53">
        <v>60.5</v>
      </c>
      <c r="J30" s="12"/>
    </row>
    <row r="31" spans="1:10" ht="18.75" customHeight="1" x14ac:dyDescent="0.15">
      <c r="A31" s="33"/>
      <c r="B31" s="39" t="s">
        <v>40</v>
      </c>
      <c r="C31" s="14"/>
      <c r="D31" s="13" t="s">
        <v>41</v>
      </c>
      <c r="E31" s="14"/>
      <c r="F31" s="15">
        <v>39513</v>
      </c>
      <c r="G31" s="16">
        <v>0.4</v>
      </c>
      <c r="H31" s="17" t="s">
        <v>15</v>
      </c>
      <c r="I31" s="18">
        <v>45.3</v>
      </c>
      <c r="J31" s="12"/>
    </row>
    <row r="32" spans="1:10" ht="18.75" customHeight="1" x14ac:dyDescent="0.15">
      <c r="A32" s="33"/>
      <c r="B32" s="40"/>
      <c r="C32" s="34" t="s">
        <v>42</v>
      </c>
      <c r="D32" s="33"/>
      <c r="E32" s="34" t="str">
        <f>PROPER("TANGLONG")</f>
        <v>Tanglong</v>
      </c>
      <c r="F32" s="35">
        <v>39513</v>
      </c>
      <c r="G32" s="36" t="s">
        <v>15</v>
      </c>
      <c r="H32" s="37" t="s">
        <v>15</v>
      </c>
      <c r="I32" s="38" t="s">
        <v>15</v>
      </c>
      <c r="J32" s="12"/>
    </row>
    <row r="33" spans="1:10" ht="18.75" customHeight="1" x14ac:dyDescent="0.15">
      <c r="A33" s="33"/>
      <c r="B33" s="39" t="s">
        <v>43</v>
      </c>
      <c r="C33" s="14"/>
      <c r="D33" s="13" t="s">
        <v>44</v>
      </c>
      <c r="E33" s="14"/>
      <c r="F33" s="15">
        <v>47465</v>
      </c>
      <c r="G33" s="16">
        <v>0.4</v>
      </c>
      <c r="H33" s="17">
        <v>100</v>
      </c>
      <c r="I33" s="18" t="s">
        <v>15</v>
      </c>
      <c r="J33" s="12"/>
    </row>
    <row r="34" spans="1:10" ht="18.75" customHeight="1" x14ac:dyDescent="0.15">
      <c r="A34" s="33"/>
      <c r="B34" s="40"/>
      <c r="C34" s="34" t="s">
        <v>45</v>
      </c>
      <c r="D34" s="33"/>
      <c r="E34" s="34" t="str">
        <f>PROPER("CHAMPION")</f>
        <v>Champion</v>
      </c>
      <c r="F34" s="35">
        <v>47465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15">
      <c r="A35" s="13" t="s">
        <v>46</v>
      </c>
      <c r="B35" s="13"/>
      <c r="C35" s="14"/>
      <c r="D35" s="13" t="s">
        <v>47</v>
      </c>
      <c r="E35" s="14"/>
      <c r="F35" s="15">
        <v>19858</v>
      </c>
      <c r="G35" s="16">
        <v>0.2</v>
      </c>
      <c r="H35" s="17">
        <v>3</v>
      </c>
      <c r="I35" s="18">
        <v>4.9000000000000004</v>
      </c>
      <c r="J35" s="12"/>
    </row>
    <row r="36" spans="1:10" ht="18.75" customHeight="1" x14ac:dyDescent="0.15">
      <c r="A36" s="33"/>
      <c r="B36" s="39" t="s">
        <v>48</v>
      </c>
      <c r="C36" s="14"/>
      <c r="D36" s="13" t="s">
        <v>49</v>
      </c>
      <c r="E36" s="14"/>
      <c r="F36" s="15">
        <v>19858</v>
      </c>
      <c r="G36" s="16">
        <v>0.2</v>
      </c>
      <c r="H36" s="17">
        <v>3.3</v>
      </c>
      <c r="I36" s="18">
        <v>4.9000000000000004</v>
      </c>
      <c r="J36" s="12"/>
    </row>
    <row r="37" spans="1:10" ht="18.75" customHeight="1" x14ac:dyDescent="0.15">
      <c r="A37" s="33"/>
      <c r="B37" s="40"/>
      <c r="C37" s="34" t="s">
        <v>50</v>
      </c>
      <c r="D37" s="33"/>
      <c r="E37" s="34" t="str">
        <f>PROPER("WTIM")</f>
        <v>Wtim</v>
      </c>
      <c r="F37" s="35">
        <v>19858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15">
      <c r="A38" s="13" t="s">
        <v>51</v>
      </c>
      <c r="B38" s="13"/>
      <c r="C38" s="14"/>
      <c r="D38" s="13" t="s">
        <v>52</v>
      </c>
      <c r="E38" s="14"/>
      <c r="F38" s="15">
        <v>97310</v>
      </c>
      <c r="G38" s="16">
        <v>0.9</v>
      </c>
      <c r="H38" s="17">
        <v>103.5</v>
      </c>
      <c r="I38" s="18">
        <v>39.700000000000003</v>
      </c>
      <c r="J38" s="12"/>
    </row>
    <row r="39" spans="1:10" ht="18.75" customHeight="1" x14ac:dyDescent="0.15">
      <c r="A39" s="33"/>
      <c r="B39" s="39" t="s">
        <v>53</v>
      </c>
      <c r="C39" s="14"/>
      <c r="D39" s="13" t="s">
        <v>54</v>
      </c>
      <c r="E39" s="14"/>
      <c r="F39" s="15">
        <v>97310</v>
      </c>
      <c r="G39" s="16">
        <v>0.9</v>
      </c>
      <c r="H39" s="17">
        <v>103.5</v>
      </c>
      <c r="I39" s="18">
        <v>45.6</v>
      </c>
      <c r="J39" s="12"/>
    </row>
    <row r="40" spans="1:10" ht="18.75" customHeight="1" x14ac:dyDescent="0.15">
      <c r="A40" s="33"/>
      <c r="B40" s="40"/>
      <c r="C40" s="34" t="s">
        <v>55</v>
      </c>
      <c r="D40" s="33"/>
      <c r="E40" s="34" t="str">
        <f>PROPER("NAPO")</f>
        <v>Napo</v>
      </c>
      <c r="F40" s="35">
        <v>97310</v>
      </c>
      <c r="G40" s="36" t="s">
        <v>15</v>
      </c>
      <c r="H40" s="37" t="s">
        <v>15</v>
      </c>
      <c r="I40" s="38" t="s">
        <v>15</v>
      </c>
      <c r="J40" s="12"/>
    </row>
    <row r="41" spans="1:10" ht="18.75" customHeight="1" x14ac:dyDescent="0.15">
      <c r="A41" s="13" t="s">
        <v>56</v>
      </c>
      <c r="B41" s="13"/>
      <c r="C41" s="14"/>
      <c r="D41" s="13" t="s">
        <v>57</v>
      </c>
      <c r="E41" s="14"/>
      <c r="F41" s="15">
        <v>29106</v>
      </c>
      <c r="G41" s="16">
        <v>0.3</v>
      </c>
      <c r="H41" s="17">
        <v>247.6</v>
      </c>
      <c r="I41" s="18">
        <v>25.5</v>
      </c>
      <c r="J41" s="12"/>
    </row>
    <row r="42" spans="1:10" ht="18.75" customHeight="1" x14ac:dyDescent="0.15">
      <c r="A42" s="33"/>
      <c r="B42" s="39" t="s">
        <v>58</v>
      </c>
      <c r="C42" s="14"/>
      <c r="D42" s="13" t="s">
        <v>59</v>
      </c>
      <c r="E42" s="14"/>
      <c r="F42" s="15">
        <v>29106</v>
      </c>
      <c r="G42" s="16">
        <v>0.3</v>
      </c>
      <c r="H42" s="17">
        <v>247.6</v>
      </c>
      <c r="I42" s="18">
        <v>25.5</v>
      </c>
      <c r="J42" s="12"/>
    </row>
    <row r="43" spans="1:10" ht="18.75" customHeight="1" x14ac:dyDescent="0.15">
      <c r="A43" s="33"/>
      <c r="B43" s="40"/>
      <c r="C43" s="34" t="s">
        <v>60</v>
      </c>
      <c r="D43" s="33"/>
      <c r="E43" s="34" t="str">
        <f>PROPER("WANDOO")</f>
        <v>Wandoo</v>
      </c>
      <c r="F43" s="35">
        <v>26961</v>
      </c>
      <c r="G43" s="36" t="s">
        <v>15</v>
      </c>
      <c r="H43" s="37" t="s">
        <v>15</v>
      </c>
      <c r="I43" s="38" t="s">
        <v>15</v>
      </c>
      <c r="J43" s="12"/>
    </row>
    <row r="44" spans="1:10" ht="18.75" customHeight="1" x14ac:dyDescent="0.15">
      <c r="A44" s="19"/>
      <c r="B44" s="54"/>
      <c r="C44" s="20" t="s">
        <v>61</v>
      </c>
      <c r="D44" s="19"/>
      <c r="E44" s="20" t="str">
        <f>PROPER("CLIFHEAD")</f>
        <v>Clifhead</v>
      </c>
      <c r="F44" s="8">
        <v>2145</v>
      </c>
      <c r="G44" s="21" t="s">
        <v>15</v>
      </c>
      <c r="H44" s="22" t="s">
        <v>15</v>
      </c>
      <c r="I44" s="23" t="s">
        <v>15</v>
      </c>
      <c r="J44" s="12"/>
    </row>
    <row r="45" spans="1:10" ht="18.75" customHeight="1" x14ac:dyDescent="0.15">
      <c r="A45" s="24"/>
      <c r="B45" s="24"/>
      <c r="E45" s="25"/>
      <c r="F45" s="26"/>
      <c r="G45" s="27"/>
      <c r="H45" s="28"/>
      <c r="I45" s="32" t="s">
        <v>9</v>
      </c>
    </row>
    <row r="46" spans="1:10" ht="18.75" customHeight="1" x14ac:dyDescent="0.15">
      <c r="A46" s="24"/>
      <c r="B46" s="24"/>
      <c r="E46" s="25"/>
      <c r="F46" s="26"/>
      <c r="G46" s="27"/>
      <c r="H46" s="28"/>
      <c r="I46" s="28"/>
    </row>
    <row r="47" spans="1:10" ht="18.75" customHeight="1" x14ac:dyDescent="0.15">
      <c r="B47" s="29"/>
      <c r="C47" s="24"/>
      <c r="D47" s="24"/>
      <c r="E47" s="24"/>
      <c r="F47" s="26"/>
      <c r="G47" s="30"/>
      <c r="H47" s="31"/>
      <c r="I47" s="31"/>
    </row>
    <row r="48" spans="1:10" x14ac:dyDescent="0.15">
      <c r="F48" s="6"/>
      <c r="G48" s="6"/>
      <c r="H48" s="6"/>
      <c r="I48" s="6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  <row r="153" spans="6:9" x14ac:dyDescent="0.15">
      <c r="F153" s="6"/>
      <c r="G153" s="6"/>
      <c r="H153" s="6"/>
      <c r="I153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8:E29"/>
    <mergeCell ref="F28:F29"/>
    <mergeCell ref="G28:G29"/>
    <mergeCell ref="H28:H29"/>
    <mergeCell ref="I28:I29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6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62</v>
      </c>
      <c r="B1" s="5"/>
      <c r="C1" s="5"/>
      <c r="D1" s="5"/>
      <c r="E1" s="5"/>
      <c r="F1" s="4"/>
      <c r="G1" s="5"/>
      <c r="H1" s="5"/>
      <c r="I1" s="5"/>
      <c r="J1" s="5" t="s">
        <v>63</v>
      </c>
      <c r="K1" s="5" t="s">
        <v>64</v>
      </c>
    </row>
    <row r="2" spans="1:11" s="59" customFormat="1" ht="15" customHeight="1" x14ac:dyDescent="0.15">
      <c r="A2" s="56"/>
      <c r="B2" s="56"/>
      <c r="C2" s="57"/>
      <c r="D2" s="299" t="s">
        <v>65</v>
      </c>
      <c r="E2" s="300"/>
      <c r="F2" s="58" t="s">
        <v>66</v>
      </c>
      <c r="G2" s="56" t="s">
        <v>67</v>
      </c>
      <c r="H2" s="301" t="s">
        <v>68</v>
      </c>
      <c r="I2" s="301" t="s">
        <v>69</v>
      </c>
      <c r="J2" s="303" t="s">
        <v>70</v>
      </c>
      <c r="K2" s="304"/>
    </row>
    <row r="3" spans="1:11" s="59" customFormat="1" ht="15" customHeight="1" x14ac:dyDescent="0.15">
      <c r="A3" s="280" t="s">
        <v>71</v>
      </c>
      <c r="B3" s="280"/>
      <c r="C3" s="306"/>
      <c r="D3" s="60" t="s">
        <v>72</v>
      </c>
      <c r="E3" s="58" t="s">
        <v>73</v>
      </c>
      <c r="F3" s="60" t="s">
        <v>74</v>
      </c>
      <c r="G3" s="61" t="s">
        <v>75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76</v>
      </c>
      <c r="G4" s="60" t="s">
        <v>77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78</v>
      </c>
      <c r="E5" s="61" t="s">
        <v>79</v>
      </c>
      <c r="F5" s="64" t="s">
        <v>80</v>
      </c>
      <c r="G5" s="60" t="s">
        <v>81</v>
      </c>
      <c r="H5" s="61" t="s">
        <v>82</v>
      </c>
      <c r="I5" s="65" t="s">
        <v>83</v>
      </c>
      <c r="J5" s="60"/>
      <c r="K5" s="60"/>
    </row>
    <row r="6" spans="1:11" ht="30" customHeight="1" x14ac:dyDescent="0.15">
      <c r="A6" s="307" t="s">
        <v>84</v>
      </c>
      <c r="B6" s="308"/>
      <c r="C6" s="308"/>
      <c r="D6" s="66">
        <v>10595090</v>
      </c>
      <c r="E6" s="66">
        <v>2747757</v>
      </c>
      <c r="F6" s="66">
        <v>11498647</v>
      </c>
      <c r="G6" s="66">
        <v>7156</v>
      </c>
      <c r="H6" s="66">
        <v>2744137</v>
      </c>
      <c r="I6" s="66">
        <v>10198664</v>
      </c>
      <c r="J6" s="67" t="s">
        <v>85</v>
      </c>
      <c r="K6" s="67"/>
    </row>
    <row r="7" spans="1:11" ht="30" customHeight="1" x14ac:dyDescent="0.15">
      <c r="A7" s="295" t="s">
        <v>86</v>
      </c>
      <c r="B7" s="297" t="s">
        <v>87</v>
      </c>
      <c r="C7" s="297"/>
      <c r="D7" s="68">
        <v>10560374</v>
      </c>
      <c r="E7" s="68">
        <v>2713751</v>
      </c>
      <c r="F7" s="68">
        <v>11475912</v>
      </c>
      <c r="G7" s="68">
        <v>6182</v>
      </c>
      <c r="H7" s="68">
        <v>2710131</v>
      </c>
      <c r="I7" s="68">
        <v>10141129</v>
      </c>
      <c r="J7" s="69" t="s">
        <v>88</v>
      </c>
      <c r="K7" s="69"/>
    </row>
    <row r="8" spans="1:11" ht="30" customHeight="1" x14ac:dyDescent="0.15">
      <c r="A8" s="296"/>
      <c r="B8" s="298" t="s">
        <v>89</v>
      </c>
      <c r="C8" s="298"/>
      <c r="D8" s="70">
        <v>34716</v>
      </c>
      <c r="E8" s="71">
        <v>34006</v>
      </c>
      <c r="F8" s="72">
        <v>22735</v>
      </c>
      <c r="G8" s="71">
        <v>974</v>
      </c>
      <c r="H8" s="71">
        <v>34006</v>
      </c>
      <c r="I8" s="70">
        <v>57535</v>
      </c>
      <c r="J8" s="73" t="s">
        <v>90</v>
      </c>
      <c r="K8" s="73"/>
    </row>
    <row r="9" spans="1:11" ht="30" customHeight="1" x14ac:dyDescent="0.15">
      <c r="A9" s="74"/>
      <c r="B9" s="284" t="s">
        <v>91</v>
      </c>
      <c r="C9" s="284"/>
      <c r="D9" s="75">
        <v>8721876</v>
      </c>
      <c r="E9" s="75">
        <v>2521627</v>
      </c>
      <c r="F9" s="75">
        <v>11484896</v>
      </c>
      <c r="G9" s="75" t="s">
        <v>103</v>
      </c>
      <c r="H9" s="75">
        <v>87679</v>
      </c>
      <c r="I9" s="75">
        <v>7296812</v>
      </c>
      <c r="J9" s="76" t="s">
        <v>92</v>
      </c>
      <c r="K9" s="76"/>
    </row>
    <row r="10" spans="1:11" ht="30" customHeight="1" x14ac:dyDescent="0.15">
      <c r="A10" s="77"/>
      <c r="B10" s="280" t="s">
        <v>93</v>
      </c>
      <c r="C10" s="280"/>
      <c r="D10" s="75">
        <v>8701573</v>
      </c>
      <c r="E10" s="75">
        <v>2487621</v>
      </c>
      <c r="F10" s="75">
        <v>11462161</v>
      </c>
      <c r="G10" s="75" t="s">
        <v>103</v>
      </c>
      <c r="H10" s="75">
        <v>70676</v>
      </c>
      <c r="I10" s="75">
        <v>7261838</v>
      </c>
      <c r="J10" s="282" t="s">
        <v>94</v>
      </c>
      <c r="K10" s="283"/>
    </row>
    <row r="11" spans="1:11" ht="30" customHeight="1" x14ac:dyDescent="0.15">
      <c r="A11" s="77" t="s">
        <v>95</v>
      </c>
      <c r="B11" s="284" t="s">
        <v>96</v>
      </c>
      <c r="C11" s="284"/>
      <c r="D11" s="75">
        <v>1862949</v>
      </c>
      <c r="E11" s="75">
        <v>211593</v>
      </c>
      <c r="F11" s="78" t="s">
        <v>103</v>
      </c>
      <c r="G11" s="75">
        <v>7156</v>
      </c>
      <c r="H11" s="75">
        <v>2646193</v>
      </c>
      <c r="I11" s="75">
        <v>2899005</v>
      </c>
      <c r="J11" s="292" t="s">
        <v>97</v>
      </c>
      <c r="K11" s="293"/>
    </row>
    <row r="12" spans="1:11" ht="30" customHeight="1" x14ac:dyDescent="0.15">
      <c r="A12" s="294" t="s">
        <v>98</v>
      </c>
      <c r="B12" s="280" t="s">
        <v>93</v>
      </c>
      <c r="C12" s="281"/>
      <c r="D12" s="78">
        <v>1848536</v>
      </c>
      <c r="E12" s="75">
        <v>211593</v>
      </c>
      <c r="F12" s="75" t="s">
        <v>103</v>
      </c>
      <c r="G12" s="78">
        <v>6182</v>
      </c>
      <c r="H12" s="78">
        <v>2629190</v>
      </c>
      <c r="I12" s="75">
        <v>2876444</v>
      </c>
      <c r="J12" s="282" t="s">
        <v>94</v>
      </c>
      <c r="K12" s="283"/>
    </row>
    <row r="13" spans="1:11" ht="30" customHeight="1" x14ac:dyDescent="0.15">
      <c r="A13" s="294"/>
      <c r="B13" s="284" t="s">
        <v>99</v>
      </c>
      <c r="C13" s="284"/>
      <c r="D13" s="78">
        <v>10265</v>
      </c>
      <c r="E13" s="75">
        <v>14537</v>
      </c>
      <c r="F13" s="75">
        <v>13751</v>
      </c>
      <c r="G13" s="78" t="s">
        <v>103</v>
      </c>
      <c r="H13" s="78">
        <v>10265</v>
      </c>
      <c r="I13" s="75">
        <v>2847</v>
      </c>
      <c r="J13" s="292" t="s">
        <v>100</v>
      </c>
      <c r="K13" s="292"/>
    </row>
    <row r="14" spans="1:11" ht="30" customHeight="1" x14ac:dyDescent="0.15">
      <c r="A14" s="79"/>
      <c r="B14" s="280" t="s">
        <v>93</v>
      </c>
      <c r="C14" s="281"/>
      <c r="D14" s="78">
        <v>10265</v>
      </c>
      <c r="E14" s="75">
        <v>14537</v>
      </c>
      <c r="F14" s="75">
        <v>13751</v>
      </c>
      <c r="G14" s="78" t="s">
        <v>103</v>
      </c>
      <c r="H14" s="78">
        <v>10265</v>
      </c>
      <c r="I14" s="75">
        <v>2847</v>
      </c>
      <c r="J14" s="282" t="s">
        <v>94</v>
      </c>
      <c r="K14" s="283"/>
    </row>
    <row r="15" spans="1:11" ht="30" customHeight="1" x14ac:dyDescent="0.15">
      <c r="A15" s="77"/>
      <c r="B15" s="284" t="s">
        <v>101</v>
      </c>
      <c r="C15" s="284"/>
      <c r="D15" s="75" t="s">
        <v>103</v>
      </c>
      <c r="E15" s="78" t="s">
        <v>103</v>
      </c>
      <c r="F15" s="75" t="s">
        <v>103</v>
      </c>
      <c r="G15" s="75" t="s">
        <v>103</v>
      </c>
      <c r="H15" s="78" t="s">
        <v>103</v>
      </c>
      <c r="I15" s="75" t="s">
        <v>103</v>
      </c>
      <c r="J15" s="76" t="s">
        <v>102</v>
      </c>
      <c r="K15" s="76"/>
    </row>
    <row r="16" spans="1:11" ht="30" customHeight="1" x14ac:dyDescent="0.15">
      <c r="A16" s="80"/>
      <c r="B16" s="285" t="s">
        <v>93</v>
      </c>
      <c r="C16" s="286"/>
      <c r="D16" s="72" t="s">
        <v>103</v>
      </c>
      <c r="E16" s="81" t="s">
        <v>103</v>
      </c>
      <c r="F16" s="81" t="s">
        <v>103</v>
      </c>
      <c r="G16" s="72" t="s">
        <v>103</v>
      </c>
      <c r="H16" s="81" t="s">
        <v>103</v>
      </c>
      <c r="I16" s="72" t="s">
        <v>103</v>
      </c>
      <c r="J16" s="287" t="s">
        <v>94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104</v>
      </c>
      <c r="B1" s="84"/>
      <c r="G1" s="85"/>
      <c r="S1" s="86"/>
    </row>
    <row r="2" spans="1:19" s="2" customFormat="1" ht="18.75" customHeight="1" thickBot="1" x14ac:dyDescent="0.2">
      <c r="A2" s="87" t="s">
        <v>105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107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8" t="s">
        <v>116</v>
      </c>
      <c r="N4" s="98" t="s">
        <v>117</v>
      </c>
      <c r="O4" s="101" t="s">
        <v>118</v>
      </c>
      <c r="P4" s="102" t="s">
        <v>119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101"/>
      <c r="N5" s="101"/>
      <c r="O5" s="101"/>
      <c r="P5" s="101"/>
      <c r="Q5" s="101" t="s">
        <v>124</v>
      </c>
      <c r="R5" s="101" t="s">
        <v>125</v>
      </c>
      <c r="S5" s="97"/>
    </row>
    <row r="6" spans="1:19" s="6" customFormat="1" ht="35.1" customHeight="1" x14ac:dyDescent="0.15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6" t="s">
        <v>133</v>
      </c>
      <c r="K6" s="107" t="s">
        <v>134</v>
      </c>
      <c r="L6" s="108" t="s">
        <v>135</v>
      </c>
      <c r="M6" s="106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09" t="s">
        <v>70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140</v>
      </c>
      <c r="B8" s="312"/>
      <c r="C8" s="116">
        <v>9879901</v>
      </c>
      <c r="D8" s="116">
        <v>1594059</v>
      </c>
      <c r="E8" s="116">
        <v>1516259</v>
      </c>
      <c r="F8" s="116">
        <v>855201</v>
      </c>
      <c r="G8" s="116">
        <v>2384680</v>
      </c>
      <c r="H8" s="116">
        <v>1589284</v>
      </c>
      <c r="I8" s="116">
        <v>1940418</v>
      </c>
      <c r="J8" s="116">
        <v>674268</v>
      </c>
      <c r="K8" s="117">
        <v>1266150</v>
      </c>
      <c r="L8" s="118">
        <v>417480</v>
      </c>
      <c r="M8" s="116">
        <v>191960</v>
      </c>
      <c r="N8" s="116">
        <v>9577</v>
      </c>
      <c r="O8" s="116">
        <v>11740</v>
      </c>
      <c r="P8" s="116">
        <v>1797609</v>
      </c>
      <c r="Q8" s="116">
        <v>1237327</v>
      </c>
      <c r="R8" s="116">
        <v>560282</v>
      </c>
      <c r="S8" s="119" t="s">
        <v>141</v>
      </c>
    </row>
    <row r="9" spans="1:19" s="6" customFormat="1" ht="45" customHeight="1" x14ac:dyDescent="0.15">
      <c r="A9" s="110"/>
      <c r="B9" s="120" t="s">
        <v>142</v>
      </c>
      <c r="C9" s="121">
        <v>5360729</v>
      </c>
      <c r="D9" s="121">
        <v>817090</v>
      </c>
      <c r="E9" s="121">
        <v>1111148</v>
      </c>
      <c r="F9" s="121">
        <v>559909</v>
      </c>
      <c r="G9" s="121">
        <v>878606</v>
      </c>
      <c r="H9" s="121">
        <v>928804</v>
      </c>
      <c r="I9" s="116">
        <v>1065172</v>
      </c>
      <c r="J9" s="116">
        <v>273782</v>
      </c>
      <c r="K9" s="117">
        <v>791390</v>
      </c>
      <c r="L9" s="118">
        <v>148861</v>
      </c>
      <c r="M9" s="121">
        <v>154589</v>
      </c>
      <c r="N9" s="121" t="s">
        <v>103</v>
      </c>
      <c r="O9" s="121">
        <v>3435</v>
      </c>
      <c r="P9" s="116">
        <v>187895</v>
      </c>
      <c r="Q9" s="116">
        <v>61807</v>
      </c>
      <c r="R9" s="116">
        <v>126088</v>
      </c>
      <c r="S9" s="115" t="s">
        <v>143</v>
      </c>
    </row>
    <row r="10" spans="1:19" s="6" customFormat="1" ht="45" customHeight="1" x14ac:dyDescent="0.15">
      <c r="A10" s="110"/>
      <c r="B10" s="120" t="s">
        <v>144</v>
      </c>
      <c r="C10" s="116">
        <v>4519172</v>
      </c>
      <c r="D10" s="116">
        <v>776969</v>
      </c>
      <c r="E10" s="116">
        <v>405111</v>
      </c>
      <c r="F10" s="116">
        <v>295292</v>
      </c>
      <c r="G10" s="116">
        <v>1506074</v>
      </c>
      <c r="H10" s="116">
        <v>660480</v>
      </c>
      <c r="I10" s="116">
        <v>875246</v>
      </c>
      <c r="J10" s="116">
        <v>400486</v>
      </c>
      <c r="K10" s="117">
        <v>474760</v>
      </c>
      <c r="L10" s="118">
        <v>268619</v>
      </c>
      <c r="M10" s="116">
        <v>37371</v>
      </c>
      <c r="N10" s="116">
        <v>9577</v>
      </c>
      <c r="O10" s="116">
        <v>8305</v>
      </c>
      <c r="P10" s="116">
        <v>1609714</v>
      </c>
      <c r="Q10" s="116">
        <v>1175520</v>
      </c>
      <c r="R10" s="116">
        <v>434194</v>
      </c>
      <c r="S10" s="115" t="s">
        <v>145</v>
      </c>
    </row>
    <row r="11" spans="1:19" s="6" customFormat="1" ht="45" customHeight="1" x14ac:dyDescent="0.15">
      <c r="A11" s="311" t="s">
        <v>146</v>
      </c>
      <c r="B11" s="312"/>
      <c r="C11" s="116">
        <v>14101094</v>
      </c>
      <c r="D11" s="116">
        <v>3964977</v>
      </c>
      <c r="E11" s="116">
        <v>2945258</v>
      </c>
      <c r="F11" s="116">
        <v>1098110</v>
      </c>
      <c r="G11" s="116">
        <v>1120479</v>
      </c>
      <c r="H11" s="116">
        <v>2915663</v>
      </c>
      <c r="I11" s="116">
        <v>2056607</v>
      </c>
      <c r="J11" s="116">
        <v>844857</v>
      </c>
      <c r="K11" s="117">
        <v>1211750</v>
      </c>
      <c r="L11" s="118">
        <v>205448</v>
      </c>
      <c r="M11" s="116">
        <v>139155</v>
      </c>
      <c r="N11" s="116">
        <v>6591</v>
      </c>
      <c r="O11" s="116">
        <v>4303</v>
      </c>
      <c r="P11" s="116">
        <v>944392</v>
      </c>
      <c r="Q11" s="116">
        <v>741390</v>
      </c>
      <c r="R11" s="116">
        <v>203002</v>
      </c>
      <c r="S11" s="119" t="s">
        <v>147</v>
      </c>
    </row>
    <row r="12" spans="1:19" s="6" customFormat="1" ht="45" customHeight="1" x14ac:dyDescent="0.15">
      <c r="A12" s="110"/>
      <c r="B12" s="120" t="s">
        <v>148</v>
      </c>
      <c r="C12" s="116">
        <v>11268247</v>
      </c>
      <c r="D12" s="116">
        <v>3381861</v>
      </c>
      <c r="E12" s="116">
        <v>1342943</v>
      </c>
      <c r="F12" s="116">
        <v>1049422</v>
      </c>
      <c r="G12" s="116">
        <v>770166</v>
      </c>
      <c r="H12" s="116">
        <v>2694880</v>
      </c>
      <c r="I12" s="116">
        <v>2028975</v>
      </c>
      <c r="J12" s="116">
        <v>825114</v>
      </c>
      <c r="K12" s="117">
        <v>1203861</v>
      </c>
      <c r="L12" s="118">
        <v>183493</v>
      </c>
      <c r="M12" s="116">
        <v>129839</v>
      </c>
      <c r="N12" s="116">
        <v>5545</v>
      </c>
      <c r="O12" s="116">
        <v>2020</v>
      </c>
      <c r="P12" s="116">
        <v>171535</v>
      </c>
      <c r="Q12" s="116">
        <v>131680</v>
      </c>
      <c r="R12" s="116">
        <v>39855</v>
      </c>
      <c r="S12" s="115" t="s">
        <v>149</v>
      </c>
    </row>
    <row r="13" spans="1:19" s="6" customFormat="1" ht="45" customHeight="1" x14ac:dyDescent="0.15">
      <c r="A13" s="110"/>
      <c r="B13" s="120" t="s">
        <v>150</v>
      </c>
      <c r="C13" s="116">
        <v>2655825</v>
      </c>
      <c r="D13" s="116">
        <v>539738</v>
      </c>
      <c r="E13" s="116">
        <v>1602315</v>
      </c>
      <c r="F13" s="121">
        <v>32474</v>
      </c>
      <c r="G13" s="122">
        <v>276220</v>
      </c>
      <c r="H13" s="121">
        <v>190959</v>
      </c>
      <c r="I13" s="116">
        <v>14119</v>
      </c>
      <c r="J13" s="121">
        <v>6230</v>
      </c>
      <c r="K13" s="117">
        <v>7889</v>
      </c>
      <c r="L13" s="118">
        <v>21955</v>
      </c>
      <c r="M13" s="121">
        <v>9316</v>
      </c>
      <c r="N13" s="116">
        <v>221</v>
      </c>
      <c r="O13" s="116">
        <v>2283</v>
      </c>
      <c r="P13" s="116">
        <v>757416</v>
      </c>
      <c r="Q13" s="116">
        <v>596967</v>
      </c>
      <c r="R13" s="116">
        <v>160449</v>
      </c>
      <c r="S13" s="115" t="s">
        <v>151</v>
      </c>
    </row>
    <row r="14" spans="1:19" s="6" customFormat="1" ht="45" customHeight="1" x14ac:dyDescent="0.15">
      <c r="A14" s="110"/>
      <c r="B14" s="120" t="s">
        <v>152</v>
      </c>
      <c r="C14" s="116">
        <v>12079</v>
      </c>
      <c r="D14" s="121" t="s">
        <v>103</v>
      </c>
      <c r="E14" s="121" t="s">
        <v>103</v>
      </c>
      <c r="F14" s="121" t="s">
        <v>103</v>
      </c>
      <c r="G14" s="121" t="s">
        <v>103</v>
      </c>
      <c r="H14" s="121">
        <v>1229</v>
      </c>
      <c r="I14" s="116">
        <v>10850</v>
      </c>
      <c r="J14" s="121">
        <v>10850</v>
      </c>
      <c r="K14" s="117" t="s">
        <v>103</v>
      </c>
      <c r="L14" s="118" t="s">
        <v>103</v>
      </c>
      <c r="M14" s="122" t="s">
        <v>103</v>
      </c>
      <c r="N14" s="116">
        <v>825</v>
      </c>
      <c r="O14" s="121" t="s">
        <v>103</v>
      </c>
      <c r="P14" s="116">
        <v>2318</v>
      </c>
      <c r="Q14" s="121" t="s">
        <v>103</v>
      </c>
      <c r="R14" s="116">
        <v>2318</v>
      </c>
      <c r="S14" s="115" t="s">
        <v>153</v>
      </c>
    </row>
    <row r="15" spans="1:19" s="6" customFormat="1" ht="45" customHeight="1" x14ac:dyDescent="0.15">
      <c r="A15" s="110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15" t="s">
        <v>155</v>
      </c>
    </row>
    <row r="16" spans="1:19" s="6" customFormat="1" ht="45" customHeight="1" x14ac:dyDescent="0.15">
      <c r="A16" s="115"/>
      <c r="B16" s="120" t="s">
        <v>156</v>
      </c>
      <c r="C16" s="116">
        <v>164943</v>
      </c>
      <c r="D16" s="116">
        <v>43378</v>
      </c>
      <c r="E16" s="121" t="s">
        <v>103</v>
      </c>
      <c r="F16" s="116">
        <v>16214</v>
      </c>
      <c r="G16" s="116">
        <v>74093</v>
      </c>
      <c r="H16" s="116">
        <v>28595</v>
      </c>
      <c r="I16" s="116">
        <v>2663</v>
      </c>
      <c r="J16" s="116">
        <v>2663</v>
      </c>
      <c r="K16" s="123" t="s">
        <v>103</v>
      </c>
      <c r="L16" s="122" t="s">
        <v>103</v>
      </c>
      <c r="M16" s="121" t="s">
        <v>103</v>
      </c>
      <c r="N16" s="121" t="s">
        <v>103</v>
      </c>
      <c r="O16" s="121" t="s">
        <v>103</v>
      </c>
      <c r="P16" s="121">
        <v>13123</v>
      </c>
      <c r="Q16" s="121">
        <v>12743</v>
      </c>
      <c r="R16" s="121">
        <v>380</v>
      </c>
      <c r="S16" s="115" t="s">
        <v>157</v>
      </c>
    </row>
    <row r="17" spans="1:19" s="6" customFormat="1" ht="45" customHeight="1" x14ac:dyDescent="0.15">
      <c r="A17" s="311" t="s">
        <v>158</v>
      </c>
      <c r="B17" s="312"/>
      <c r="C17" s="116">
        <v>13754856</v>
      </c>
      <c r="D17" s="116">
        <v>3864818</v>
      </c>
      <c r="E17" s="116">
        <v>3078552</v>
      </c>
      <c r="F17" s="116">
        <v>1051459</v>
      </c>
      <c r="G17" s="116">
        <v>819173</v>
      </c>
      <c r="H17" s="116">
        <v>3041425</v>
      </c>
      <c r="I17" s="116">
        <v>1899429</v>
      </c>
      <c r="J17" s="116">
        <v>768080</v>
      </c>
      <c r="K17" s="117">
        <v>1131349</v>
      </c>
      <c r="L17" s="118">
        <v>205685</v>
      </c>
      <c r="M17" s="116">
        <v>165668</v>
      </c>
      <c r="N17" s="116">
        <v>6368</v>
      </c>
      <c r="O17" s="116">
        <v>3621</v>
      </c>
      <c r="P17" s="116">
        <v>970093</v>
      </c>
      <c r="Q17" s="116">
        <v>770660</v>
      </c>
      <c r="R17" s="116">
        <v>199433</v>
      </c>
      <c r="S17" s="119" t="s">
        <v>159</v>
      </c>
    </row>
    <row r="18" spans="1:19" s="6" customFormat="1" ht="45" customHeight="1" x14ac:dyDescent="0.15">
      <c r="A18" s="110"/>
      <c r="B18" s="120" t="s">
        <v>160</v>
      </c>
      <c r="C18" s="116">
        <v>11286940</v>
      </c>
      <c r="D18" s="116">
        <v>3627887</v>
      </c>
      <c r="E18" s="116">
        <v>2966760</v>
      </c>
      <c r="F18" s="116">
        <v>351764</v>
      </c>
      <c r="G18" s="116">
        <v>572326</v>
      </c>
      <c r="H18" s="116">
        <v>2648989</v>
      </c>
      <c r="I18" s="116">
        <v>1119214</v>
      </c>
      <c r="J18" s="116">
        <v>742350</v>
      </c>
      <c r="K18" s="117">
        <v>376864</v>
      </c>
      <c r="L18" s="118">
        <v>147812</v>
      </c>
      <c r="M18" s="116">
        <v>148221</v>
      </c>
      <c r="N18" s="116">
        <v>4344</v>
      </c>
      <c r="O18" s="116">
        <v>2750</v>
      </c>
      <c r="P18" s="116">
        <v>874426</v>
      </c>
      <c r="Q18" s="116">
        <v>733246</v>
      </c>
      <c r="R18" s="116">
        <v>141180</v>
      </c>
      <c r="S18" s="115" t="s">
        <v>161</v>
      </c>
    </row>
    <row r="19" spans="1:19" s="6" customFormat="1" ht="45" customHeight="1" x14ac:dyDescent="0.15">
      <c r="A19" s="110"/>
      <c r="B19" s="120" t="s">
        <v>162</v>
      </c>
      <c r="C19" s="116">
        <v>2051309</v>
      </c>
      <c r="D19" s="116">
        <v>236799</v>
      </c>
      <c r="E19" s="121">
        <v>5700</v>
      </c>
      <c r="F19" s="116">
        <v>698581</v>
      </c>
      <c r="G19" s="116">
        <v>173966</v>
      </c>
      <c r="H19" s="116">
        <v>372712</v>
      </c>
      <c r="I19" s="116">
        <v>563551</v>
      </c>
      <c r="J19" s="116">
        <v>11174</v>
      </c>
      <c r="K19" s="117">
        <v>552377</v>
      </c>
      <c r="L19" s="118">
        <v>36277</v>
      </c>
      <c r="M19" s="121" t="s">
        <v>103</v>
      </c>
      <c r="N19" s="116">
        <v>48</v>
      </c>
      <c r="O19" s="116">
        <v>652</v>
      </c>
      <c r="P19" s="121">
        <v>26497</v>
      </c>
      <c r="Q19" s="121">
        <v>26497</v>
      </c>
      <c r="R19" s="121" t="s">
        <v>103</v>
      </c>
      <c r="S19" s="115" t="s">
        <v>163</v>
      </c>
    </row>
    <row r="20" spans="1:19" s="6" customFormat="1" ht="45" customHeight="1" x14ac:dyDescent="0.15">
      <c r="A20" s="110"/>
      <c r="B20" s="120" t="s">
        <v>164</v>
      </c>
      <c r="C20" s="116">
        <v>117472</v>
      </c>
      <c r="D20" s="121">
        <v>95</v>
      </c>
      <c r="E20" s="121">
        <v>17772</v>
      </c>
      <c r="F20" s="121">
        <v>1114</v>
      </c>
      <c r="G20" s="116">
        <v>59498</v>
      </c>
      <c r="H20" s="116">
        <v>19679</v>
      </c>
      <c r="I20" s="116">
        <v>19314</v>
      </c>
      <c r="J20" s="116" t="s">
        <v>103</v>
      </c>
      <c r="K20" s="123">
        <v>19314</v>
      </c>
      <c r="L20" s="118">
        <v>806</v>
      </c>
      <c r="M20" s="116" t="s">
        <v>103</v>
      </c>
      <c r="N20" s="121" t="s">
        <v>103</v>
      </c>
      <c r="O20" s="121" t="s">
        <v>103</v>
      </c>
      <c r="P20" s="121">
        <v>61920</v>
      </c>
      <c r="Q20" s="121">
        <v>8680</v>
      </c>
      <c r="R20" s="121">
        <v>53240</v>
      </c>
      <c r="S20" s="115" t="s">
        <v>165</v>
      </c>
    </row>
    <row r="21" spans="1:19" s="6" customFormat="1" ht="45" customHeight="1" x14ac:dyDescent="0.15">
      <c r="A21" s="110"/>
      <c r="B21" s="120" t="s">
        <v>166</v>
      </c>
      <c r="C21" s="116">
        <v>144007</v>
      </c>
      <c r="D21" s="116">
        <v>37</v>
      </c>
      <c r="E21" s="116">
        <v>2082</v>
      </c>
      <c r="F21" s="121" t="s">
        <v>103</v>
      </c>
      <c r="G21" s="116">
        <v>13383</v>
      </c>
      <c r="H21" s="116">
        <v>45</v>
      </c>
      <c r="I21" s="116">
        <v>128460</v>
      </c>
      <c r="J21" s="116">
        <v>14556</v>
      </c>
      <c r="K21" s="117">
        <v>113904</v>
      </c>
      <c r="L21" s="118">
        <v>4079</v>
      </c>
      <c r="M21" s="116">
        <v>17413</v>
      </c>
      <c r="N21" s="121" t="s">
        <v>103</v>
      </c>
      <c r="O21" s="116" t="s">
        <v>103</v>
      </c>
      <c r="P21" s="116">
        <v>7250</v>
      </c>
      <c r="Q21" s="116">
        <v>2237</v>
      </c>
      <c r="R21" s="116">
        <v>5013</v>
      </c>
      <c r="S21" s="115" t="s">
        <v>167</v>
      </c>
    </row>
    <row r="22" spans="1:19" s="6" customFormat="1" ht="45" customHeight="1" x14ac:dyDescent="0.15">
      <c r="A22" s="110"/>
      <c r="B22" s="120" t="s">
        <v>168</v>
      </c>
      <c r="C22" s="116">
        <v>155128</v>
      </c>
      <c r="D22" s="121" t="s">
        <v>103</v>
      </c>
      <c r="E22" s="121">
        <v>86238</v>
      </c>
      <c r="F22" s="121" t="s">
        <v>103</v>
      </c>
      <c r="G22" s="121" t="s">
        <v>103</v>
      </c>
      <c r="H22" s="121" t="s">
        <v>103</v>
      </c>
      <c r="I22" s="116">
        <v>68890</v>
      </c>
      <c r="J22" s="121" t="s">
        <v>103</v>
      </c>
      <c r="K22" s="117">
        <v>68890</v>
      </c>
      <c r="L22" s="122">
        <v>16711</v>
      </c>
      <c r="M22" s="121">
        <v>34</v>
      </c>
      <c r="N22" s="121">
        <v>1976</v>
      </c>
      <c r="O22" s="121">
        <v>219</v>
      </c>
      <c r="P22" s="121" t="s">
        <v>103</v>
      </c>
      <c r="Q22" s="121" t="s">
        <v>103</v>
      </c>
      <c r="R22" s="121" t="s">
        <v>103</v>
      </c>
      <c r="S22" s="115" t="s">
        <v>169</v>
      </c>
    </row>
    <row r="23" spans="1:19" s="6" customFormat="1" ht="45" customHeight="1" x14ac:dyDescent="0.15">
      <c r="A23" s="311" t="s">
        <v>170</v>
      </c>
      <c r="B23" s="312"/>
      <c r="C23" s="116">
        <v>10226139</v>
      </c>
      <c r="D23" s="116">
        <v>1694218</v>
      </c>
      <c r="E23" s="116">
        <v>1382965</v>
      </c>
      <c r="F23" s="116">
        <v>901852</v>
      </c>
      <c r="G23" s="116">
        <v>2685986</v>
      </c>
      <c r="H23" s="116">
        <v>1463522</v>
      </c>
      <c r="I23" s="116">
        <v>2097596</v>
      </c>
      <c r="J23" s="116">
        <v>751045</v>
      </c>
      <c r="K23" s="123">
        <v>1346551</v>
      </c>
      <c r="L23" s="118">
        <v>417243</v>
      </c>
      <c r="M23" s="116">
        <v>165447</v>
      </c>
      <c r="N23" s="121">
        <v>9800</v>
      </c>
      <c r="O23" s="121">
        <v>12422</v>
      </c>
      <c r="P23" s="116">
        <v>1771908</v>
      </c>
      <c r="Q23" s="116">
        <v>1208057</v>
      </c>
      <c r="R23" s="116">
        <v>563851</v>
      </c>
      <c r="S23" s="119" t="s">
        <v>171</v>
      </c>
    </row>
    <row r="24" spans="1:19" s="6" customFormat="1" ht="45" customHeight="1" x14ac:dyDescent="0.15">
      <c r="A24" s="110"/>
      <c r="B24" s="120" t="s">
        <v>172</v>
      </c>
      <c r="C24" s="116">
        <v>5317246</v>
      </c>
      <c r="D24" s="121">
        <v>864569</v>
      </c>
      <c r="E24" s="121">
        <v>1054948</v>
      </c>
      <c r="F24" s="121">
        <v>526640</v>
      </c>
      <c r="G24" s="121">
        <v>920815</v>
      </c>
      <c r="H24" s="116">
        <v>802344</v>
      </c>
      <c r="I24" s="116">
        <v>1147930</v>
      </c>
      <c r="J24" s="116">
        <v>283955</v>
      </c>
      <c r="K24" s="117">
        <v>863975</v>
      </c>
      <c r="L24" s="118">
        <v>146476</v>
      </c>
      <c r="M24" s="116">
        <v>133772</v>
      </c>
      <c r="N24" s="121" t="s">
        <v>103</v>
      </c>
      <c r="O24" s="121">
        <v>3645</v>
      </c>
      <c r="P24" s="116">
        <v>192082</v>
      </c>
      <c r="Q24" s="121">
        <v>63670</v>
      </c>
      <c r="R24" s="116">
        <v>128412</v>
      </c>
      <c r="S24" s="115" t="s">
        <v>143</v>
      </c>
    </row>
    <row r="25" spans="1:19" s="6" customFormat="1" ht="45" customHeight="1" x14ac:dyDescent="0.15">
      <c r="A25" s="110"/>
      <c r="B25" s="120" t="s">
        <v>173</v>
      </c>
      <c r="C25" s="116">
        <v>4908893</v>
      </c>
      <c r="D25" s="121">
        <v>829649</v>
      </c>
      <c r="E25" s="116">
        <v>328017</v>
      </c>
      <c r="F25" s="121">
        <v>375212</v>
      </c>
      <c r="G25" s="121">
        <v>1765171</v>
      </c>
      <c r="H25" s="121">
        <v>661178</v>
      </c>
      <c r="I25" s="116">
        <v>949666</v>
      </c>
      <c r="J25" s="116">
        <v>467090</v>
      </c>
      <c r="K25" s="123">
        <v>482576</v>
      </c>
      <c r="L25" s="118">
        <v>270767</v>
      </c>
      <c r="M25" s="116">
        <v>31675</v>
      </c>
      <c r="N25" s="116">
        <v>9800</v>
      </c>
      <c r="O25" s="116">
        <v>8777</v>
      </c>
      <c r="P25" s="116">
        <v>1579826</v>
      </c>
      <c r="Q25" s="116">
        <v>1144387</v>
      </c>
      <c r="R25" s="116">
        <v>435439</v>
      </c>
      <c r="S25" s="115" t="s">
        <v>145</v>
      </c>
    </row>
    <row r="26" spans="1:19" s="6" customFormat="1" ht="15" customHeight="1" thickBot="1" x14ac:dyDescent="0.2">
      <c r="A26" s="124" t="s">
        <v>174</v>
      </c>
      <c r="B26" s="125" t="s">
        <v>174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175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176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177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7" t="s">
        <v>178</v>
      </c>
      <c r="N4" s="98" t="s">
        <v>179</v>
      </c>
      <c r="O4" s="101" t="s">
        <v>180</v>
      </c>
      <c r="P4" s="102" t="s">
        <v>181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97"/>
      <c r="N5" s="98"/>
      <c r="O5" s="101"/>
      <c r="P5" s="98"/>
      <c r="Q5" s="101" t="s">
        <v>124</v>
      </c>
      <c r="R5" s="101" t="s">
        <v>125</v>
      </c>
      <c r="S5" s="98"/>
    </row>
    <row r="6" spans="1:19" s="6" customFormat="1" ht="35.1" customHeight="1" x14ac:dyDescent="0.15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7" t="s">
        <v>133</v>
      </c>
      <c r="K6" s="107" t="s">
        <v>134</v>
      </c>
      <c r="L6" s="108" t="s">
        <v>182</v>
      </c>
      <c r="M6" s="108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35" t="s">
        <v>70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183</v>
      </c>
      <c r="B8" s="312"/>
      <c r="C8" s="138">
        <v>4519172</v>
      </c>
      <c r="D8" s="138">
        <v>776969</v>
      </c>
      <c r="E8" s="116">
        <v>405111</v>
      </c>
      <c r="F8" s="116">
        <v>295292</v>
      </c>
      <c r="G8" s="116">
        <v>1506074</v>
      </c>
      <c r="H8" s="116">
        <v>660480</v>
      </c>
      <c r="I8" s="121">
        <v>875246</v>
      </c>
      <c r="J8" s="121">
        <v>400486</v>
      </c>
      <c r="K8" s="117">
        <v>474760</v>
      </c>
      <c r="L8" s="118">
        <v>268619</v>
      </c>
      <c r="M8" s="116">
        <v>37371</v>
      </c>
      <c r="N8" s="116">
        <v>9577</v>
      </c>
      <c r="O8" s="116">
        <v>8305</v>
      </c>
      <c r="P8" s="116">
        <v>1609714</v>
      </c>
      <c r="Q8" s="116">
        <v>1175520</v>
      </c>
      <c r="R8" s="116">
        <v>434194</v>
      </c>
      <c r="S8" s="119" t="s">
        <v>141</v>
      </c>
    </row>
    <row r="9" spans="1:19" s="6" customFormat="1" ht="45" customHeight="1" x14ac:dyDescent="0.15">
      <c r="A9" s="311" t="s">
        <v>184</v>
      </c>
      <c r="B9" s="312"/>
      <c r="C9" s="138">
        <v>28976354</v>
      </c>
      <c r="D9" s="138">
        <v>8518093</v>
      </c>
      <c r="E9" s="116">
        <v>4967466</v>
      </c>
      <c r="F9" s="116">
        <v>2122121</v>
      </c>
      <c r="G9" s="116">
        <v>2459529</v>
      </c>
      <c r="H9" s="116">
        <v>6832996</v>
      </c>
      <c r="I9" s="121">
        <v>4076149</v>
      </c>
      <c r="J9" s="121">
        <v>1861120</v>
      </c>
      <c r="K9" s="117">
        <v>2215029</v>
      </c>
      <c r="L9" s="118">
        <v>406010</v>
      </c>
      <c r="M9" s="116">
        <v>307819</v>
      </c>
      <c r="N9" s="116">
        <v>9687</v>
      </c>
      <c r="O9" s="116">
        <v>8122</v>
      </c>
      <c r="P9" s="116">
        <v>2389976</v>
      </c>
      <c r="Q9" s="116">
        <v>1852401</v>
      </c>
      <c r="R9" s="116">
        <v>537575</v>
      </c>
      <c r="S9" s="119" t="s">
        <v>147</v>
      </c>
    </row>
    <row r="10" spans="1:19" s="6" customFormat="1" ht="45" customHeight="1" x14ac:dyDescent="0.15">
      <c r="A10" s="139"/>
      <c r="B10" s="120" t="s">
        <v>185</v>
      </c>
      <c r="C10" s="138">
        <v>13434646</v>
      </c>
      <c r="D10" s="140">
        <v>3730376</v>
      </c>
      <c r="E10" s="141">
        <v>2710190</v>
      </c>
      <c r="F10" s="141">
        <v>1104724</v>
      </c>
      <c r="G10" s="141">
        <v>869954</v>
      </c>
      <c r="H10" s="141">
        <v>3054315</v>
      </c>
      <c r="I10" s="121">
        <v>1965087</v>
      </c>
      <c r="J10" s="121">
        <v>812167</v>
      </c>
      <c r="K10" s="142">
        <v>1152920</v>
      </c>
      <c r="L10" s="143">
        <v>183493</v>
      </c>
      <c r="M10" s="141">
        <v>140067</v>
      </c>
      <c r="N10" s="141">
        <v>5545</v>
      </c>
      <c r="O10" s="141">
        <v>3409</v>
      </c>
      <c r="P10" s="141">
        <v>253925</v>
      </c>
      <c r="Q10" s="141">
        <v>174339</v>
      </c>
      <c r="R10" s="141">
        <v>79586</v>
      </c>
      <c r="S10" s="115" t="s">
        <v>149</v>
      </c>
    </row>
    <row r="11" spans="1:19" s="6" customFormat="1" ht="45" customHeight="1" x14ac:dyDescent="0.15">
      <c r="A11" s="115"/>
      <c r="B11" s="120" t="s">
        <v>186</v>
      </c>
      <c r="C11" s="138">
        <v>2655825</v>
      </c>
      <c r="D11" s="140">
        <v>539738</v>
      </c>
      <c r="E11" s="116">
        <v>1602315</v>
      </c>
      <c r="F11" s="121">
        <v>32474</v>
      </c>
      <c r="G11" s="116">
        <v>276220</v>
      </c>
      <c r="H11" s="122">
        <v>190959</v>
      </c>
      <c r="I11" s="121">
        <v>14119</v>
      </c>
      <c r="J11" s="121">
        <v>6230</v>
      </c>
      <c r="K11" s="117">
        <v>7889</v>
      </c>
      <c r="L11" s="118">
        <v>21955</v>
      </c>
      <c r="M11" s="121">
        <v>9316</v>
      </c>
      <c r="N11" s="116">
        <v>221</v>
      </c>
      <c r="O11" s="116">
        <v>2283</v>
      </c>
      <c r="P11" s="141">
        <v>757416</v>
      </c>
      <c r="Q11" s="116">
        <v>596967</v>
      </c>
      <c r="R11" s="116">
        <v>160449</v>
      </c>
      <c r="S11" s="115" t="s">
        <v>151</v>
      </c>
    </row>
    <row r="12" spans="1:19" s="6" customFormat="1" ht="45" customHeight="1" x14ac:dyDescent="0.15">
      <c r="A12" s="139"/>
      <c r="B12" s="120" t="s">
        <v>187</v>
      </c>
      <c r="C12" s="138">
        <v>7769792</v>
      </c>
      <c r="D12" s="140">
        <v>2282046</v>
      </c>
      <c r="E12" s="116">
        <v>538937</v>
      </c>
      <c r="F12" s="116">
        <v>488458</v>
      </c>
      <c r="G12" s="116">
        <v>814916</v>
      </c>
      <c r="H12" s="116">
        <v>2190255</v>
      </c>
      <c r="I12" s="121">
        <v>1455180</v>
      </c>
      <c r="J12" s="121">
        <v>570514</v>
      </c>
      <c r="K12" s="117">
        <v>884666</v>
      </c>
      <c r="L12" s="118">
        <v>86695</v>
      </c>
      <c r="M12" s="116">
        <v>106500</v>
      </c>
      <c r="N12" s="116">
        <v>1237</v>
      </c>
      <c r="O12" s="116">
        <v>897</v>
      </c>
      <c r="P12" s="141">
        <v>842704</v>
      </c>
      <c r="Q12" s="116">
        <v>627103</v>
      </c>
      <c r="R12" s="116">
        <v>215601</v>
      </c>
      <c r="S12" s="115" t="s">
        <v>188</v>
      </c>
    </row>
    <row r="13" spans="1:19" s="6" customFormat="1" ht="45" customHeight="1" x14ac:dyDescent="0.15">
      <c r="A13" s="139"/>
      <c r="B13" s="120" t="s">
        <v>189</v>
      </c>
      <c r="C13" s="138">
        <v>770438</v>
      </c>
      <c r="D13" s="140">
        <v>338003</v>
      </c>
      <c r="E13" s="116">
        <v>56462</v>
      </c>
      <c r="F13" s="116">
        <v>30003</v>
      </c>
      <c r="G13" s="116">
        <v>85343</v>
      </c>
      <c r="H13" s="116">
        <v>134799</v>
      </c>
      <c r="I13" s="121">
        <v>125828</v>
      </c>
      <c r="J13" s="121">
        <v>105087</v>
      </c>
      <c r="K13" s="117">
        <v>20741</v>
      </c>
      <c r="L13" s="118">
        <v>39776</v>
      </c>
      <c r="M13" s="116">
        <v>10565</v>
      </c>
      <c r="N13" s="116">
        <v>481</v>
      </c>
      <c r="O13" s="116">
        <v>1502</v>
      </c>
      <c r="P13" s="141">
        <v>219929</v>
      </c>
      <c r="Q13" s="116">
        <v>174707</v>
      </c>
      <c r="R13" s="116">
        <v>45222</v>
      </c>
      <c r="S13" s="115" t="s">
        <v>190</v>
      </c>
    </row>
    <row r="14" spans="1:19" s="6" customFormat="1" ht="45" customHeight="1" x14ac:dyDescent="0.15">
      <c r="A14" s="139"/>
      <c r="B14" s="120" t="s">
        <v>152</v>
      </c>
      <c r="C14" s="138">
        <v>12929</v>
      </c>
      <c r="D14" s="116" t="s">
        <v>103</v>
      </c>
      <c r="E14" s="121" t="s">
        <v>103</v>
      </c>
      <c r="F14" s="116" t="s">
        <v>103</v>
      </c>
      <c r="G14" s="116">
        <v>926</v>
      </c>
      <c r="H14" s="116">
        <v>1229</v>
      </c>
      <c r="I14" s="121">
        <v>10774</v>
      </c>
      <c r="J14" s="121">
        <v>10774</v>
      </c>
      <c r="K14" s="117" t="s">
        <v>103</v>
      </c>
      <c r="L14" s="118">
        <v>20</v>
      </c>
      <c r="M14" s="116" t="s">
        <v>103</v>
      </c>
      <c r="N14" s="116">
        <v>825</v>
      </c>
      <c r="O14" s="116" t="s">
        <v>103</v>
      </c>
      <c r="P14" s="116">
        <v>2318</v>
      </c>
      <c r="Q14" s="116" t="s">
        <v>103</v>
      </c>
      <c r="R14" s="116">
        <v>2318</v>
      </c>
      <c r="S14" s="115" t="s">
        <v>153</v>
      </c>
    </row>
    <row r="15" spans="1:19" s="6" customFormat="1" ht="45" customHeight="1" x14ac:dyDescent="0.15">
      <c r="A15" s="139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44" t="s">
        <v>155</v>
      </c>
    </row>
    <row r="16" spans="1:19" s="6" customFormat="1" ht="45" customHeight="1" x14ac:dyDescent="0.15">
      <c r="A16" s="97"/>
      <c r="B16" s="120" t="s">
        <v>156</v>
      </c>
      <c r="C16" s="138">
        <v>4332724</v>
      </c>
      <c r="D16" s="138">
        <v>1627930</v>
      </c>
      <c r="E16" s="116">
        <v>59562</v>
      </c>
      <c r="F16" s="116">
        <v>466462</v>
      </c>
      <c r="G16" s="116">
        <v>412170</v>
      </c>
      <c r="H16" s="116">
        <v>1261439</v>
      </c>
      <c r="I16" s="121">
        <v>505161</v>
      </c>
      <c r="J16" s="121">
        <v>356348</v>
      </c>
      <c r="K16" s="117">
        <v>148813</v>
      </c>
      <c r="L16" s="118">
        <v>74071</v>
      </c>
      <c r="M16" s="118">
        <v>41371</v>
      </c>
      <c r="N16" s="116">
        <v>1378</v>
      </c>
      <c r="O16" s="116">
        <v>31</v>
      </c>
      <c r="P16" s="116">
        <v>313684</v>
      </c>
      <c r="Q16" s="116">
        <v>279285</v>
      </c>
      <c r="R16" s="116">
        <v>34399</v>
      </c>
      <c r="S16" s="115" t="s">
        <v>157</v>
      </c>
    </row>
    <row r="17" spans="1:19" s="6" customFormat="1" ht="45" customHeight="1" x14ac:dyDescent="0.15">
      <c r="A17" s="311" t="s">
        <v>191</v>
      </c>
      <c r="B17" s="312"/>
      <c r="C17" s="138">
        <v>28586633</v>
      </c>
      <c r="D17" s="138">
        <v>8465413</v>
      </c>
      <c r="E17" s="116">
        <v>5044560</v>
      </c>
      <c r="F17" s="116">
        <v>2042201</v>
      </c>
      <c r="G17" s="116">
        <v>2200432</v>
      </c>
      <c r="H17" s="116">
        <v>6832298</v>
      </c>
      <c r="I17" s="121">
        <v>4001729</v>
      </c>
      <c r="J17" s="121">
        <v>1794516</v>
      </c>
      <c r="K17" s="117">
        <v>2207213</v>
      </c>
      <c r="L17" s="118">
        <v>403862</v>
      </c>
      <c r="M17" s="116">
        <v>313515</v>
      </c>
      <c r="N17" s="116">
        <v>9464</v>
      </c>
      <c r="O17" s="116">
        <v>7650</v>
      </c>
      <c r="P17" s="116">
        <v>2419864</v>
      </c>
      <c r="Q17" s="116">
        <v>1883534</v>
      </c>
      <c r="R17" s="116">
        <v>536330</v>
      </c>
      <c r="S17" s="119" t="s">
        <v>159</v>
      </c>
    </row>
    <row r="18" spans="1:19" s="6" customFormat="1" ht="45" customHeight="1" x14ac:dyDescent="0.15">
      <c r="A18" s="110"/>
      <c r="B18" s="120" t="s">
        <v>192</v>
      </c>
      <c r="C18" s="138">
        <v>14708829</v>
      </c>
      <c r="D18" s="140">
        <v>4567286</v>
      </c>
      <c r="E18" s="116">
        <v>3304050</v>
      </c>
      <c r="F18" s="116">
        <v>415659</v>
      </c>
      <c r="G18" s="116">
        <v>874175</v>
      </c>
      <c r="H18" s="116">
        <v>3557440</v>
      </c>
      <c r="I18" s="121">
        <v>1990219</v>
      </c>
      <c r="J18" s="121">
        <v>1080327</v>
      </c>
      <c r="K18" s="117">
        <v>909892</v>
      </c>
      <c r="L18" s="118">
        <v>168724</v>
      </c>
      <c r="M18" s="116">
        <v>234911</v>
      </c>
      <c r="N18" s="116">
        <v>4971</v>
      </c>
      <c r="O18" s="116">
        <v>3736</v>
      </c>
      <c r="P18" s="116">
        <v>1251947</v>
      </c>
      <c r="Q18" s="116">
        <v>1025273</v>
      </c>
      <c r="R18" s="116">
        <v>226674</v>
      </c>
      <c r="S18" s="115" t="s">
        <v>193</v>
      </c>
    </row>
    <row r="19" spans="1:19" s="6" customFormat="1" ht="45" customHeight="1" x14ac:dyDescent="0.15">
      <c r="A19" s="139"/>
      <c r="B19" s="120" t="s">
        <v>194</v>
      </c>
      <c r="C19" s="138">
        <v>7487532</v>
      </c>
      <c r="D19" s="140">
        <v>2076758</v>
      </c>
      <c r="E19" s="116">
        <v>1589004</v>
      </c>
      <c r="F19" s="116">
        <v>476787</v>
      </c>
      <c r="G19" s="116">
        <v>812700</v>
      </c>
      <c r="H19" s="116">
        <v>1669288</v>
      </c>
      <c r="I19" s="121">
        <v>862995</v>
      </c>
      <c r="J19" s="121">
        <v>347502</v>
      </c>
      <c r="K19" s="117">
        <v>515493</v>
      </c>
      <c r="L19" s="118">
        <v>103174</v>
      </c>
      <c r="M19" s="116">
        <v>37199</v>
      </c>
      <c r="N19" s="116">
        <v>1091</v>
      </c>
      <c r="O19" s="116">
        <v>3012</v>
      </c>
      <c r="P19" s="116">
        <v>838541</v>
      </c>
      <c r="Q19" s="116">
        <v>562904</v>
      </c>
      <c r="R19" s="116">
        <v>275637</v>
      </c>
      <c r="S19" s="115" t="s">
        <v>195</v>
      </c>
    </row>
    <row r="20" spans="1:19" s="6" customFormat="1" ht="45" customHeight="1" x14ac:dyDescent="0.15">
      <c r="A20" s="115"/>
      <c r="B20" s="120" t="s">
        <v>196</v>
      </c>
      <c r="C20" s="138">
        <v>2051309</v>
      </c>
      <c r="D20" s="140">
        <v>236799</v>
      </c>
      <c r="E20" s="121">
        <v>5700</v>
      </c>
      <c r="F20" s="116">
        <v>698581</v>
      </c>
      <c r="G20" s="116">
        <v>173966</v>
      </c>
      <c r="H20" s="116">
        <v>372712</v>
      </c>
      <c r="I20" s="121">
        <v>563551</v>
      </c>
      <c r="J20" s="121">
        <v>11174</v>
      </c>
      <c r="K20" s="117">
        <v>552377</v>
      </c>
      <c r="L20" s="118">
        <v>36277</v>
      </c>
      <c r="M20" s="116" t="s">
        <v>103</v>
      </c>
      <c r="N20" s="116">
        <v>48</v>
      </c>
      <c r="O20" s="116">
        <v>652</v>
      </c>
      <c r="P20" s="121">
        <v>26497</v>
      </c>
      <c r="Q20" s="121">
        <v>26497</v>
      </c>
      <c r="R20" s="121" t="s">
        <v>103</v>
      </c>
      <c r="S20" s="115" t="s">
        <v>163</v>
      </c>
    </row>
    <row r="21" spans="1:19" s="6" customFormat="1" ht="45" customHeight="1" x14ac:dyDescent="0.15">
      <c r="A21" s="139"/>
      <c r="B21" s="120" t="s">
        <v>197</v>
      </c>
      <c r="C21" s="138">
        <v>12948</v>
      </c>
      <c r="D21" s="116" t="s">
        <v>103</v>
      </c>
      <c r="E21" s="121" t="s">
        <v>103</v>
      </c>
      <c r="F21" s="116">
        <v>926</v>
      </c>
      <c r="G21" s="116">
        <v>1249</v>
      </c>
      <c r="H21" s="116" t="s">
        <v>103</v>
      </c>
      <c r="I21" s="121">
        <v>10773</v>
      </c>
      <c r="J21" s="121" t="s">
        <v>103</v>
      </c>
      <c r="K21" s="117">
        <v>10773</v>
      </c>
      <c r="L21" s="118">
        <v>826</v>
      </c>
      <c r="M21" s="121" t="s">
        <v>103</v>
      </c>
      <c r="N21" s="121" t="s">
        <v>103</v>
      </c>
      <c r="O21" s="116" t="s">
        <v>103</v>
      </c>
      <c r="P21" s="116">
        <v>2318</v>
      </c>
      <c r="Q21" s="116">
        <v>2318</v>
      </c>
      <c r="R21" s="116" t="s">
        <v>103</v>
      </c>
      <c r="S21" s="115" t="s">
        <v>165</v>
      </c>
    </row>
    <row r="22" spans="1:19" s="6" customFormat="1" ht="45" customHeight="1" x14ac:dyDescent="0.15">
      <c r="A22" s="115"/>
      <c r="B22" s="120" t="s">
        <v>198</v>
      </c>
      <c r="C22" s="138">
        <v>3106</v>
      </c>
      <c r="D22" s="140">
        <v>18</v>
      </c>
      <c r="E22" s="116">
        <v>6</v>
      </c>
      <c r="F22" s="121" t="s">
        <v>103</v>
      </c>
      <c r="G22" s="116">
        <v>265</v>
      </c>
      <c r="H22" s="116">
        <v>14</v>
      </c>
      <c r="I22" s="121">
        <v>2803</v>
      </c>
      <c r="J22" s="121">
        <v>1828</v>
      </c>
      <c r="K22" s="117">
        <v>975</v>
      </c>
      <c r="L22" s="118">
        <v>4079</v>
      </c>
      <c r="M22" s="121" t="s">
        <v>103</v>
      </c>
      <c r="N22" s="121" t="s">
        <v>103</v>
      </c>
      <c r="O22" s="116" t="s">
        <v>103</v>
      </c>
      <c r="P22" s="116" t="s">
        <v>103</v>
      </c>
      <c r="Q22" s="116" t="s">
        <v>103</v>
      </c>
      <c r="R22" s="116" t="s">
        <v>103</v>
      </c>
      <c r="S22" s="115" t="s">
        <v>167</v>
      </c>
    </row>
    <row r="23" spans="1:19" s="6" customFormat="1" ht="45" customHeight="1" x14ac:dyDescent="0.15">
      <c r="A23" s="115"/>
      <c r="B23" s="120" t="s">
        <v>199</v>
      </c>
      <c r="C23" s="138">
        <v>4322909</v>
      </c>
      <c r="D23" s="138">
        <v>1584552</v>
      </c>
      <c r="E23" s="116">
        <v>145800</v>
      </c>
      <c r="F23" s="116">
        <v>450248</v>
      </c>
      <c r="G23" s="116">
        <v>338077</v>
      </c>
      <c r="H23" s="116">
        <v>1232844</v>
      </c>
      <c r="I23" s="121">
        <v>571388</v>
      </c>
      <c r="J23" s="121">
        <v>353685</v>
      </c>
      <c r="K23" s="117">
        <v>217703</v>
      </c>
      <c r="L23" s="118">
        <v>90782</v>
      </c>
      <c r="M23" s="116">
        <v>41405</v>
      </c>
      <c r="N23" s="116">
        <v>3354</v>
      </c>
      <c r="O23" s="116">
        <v>250</v>
      </c>
      <c r="P23" s="116">
        <v>300561</v>
      </c>
      <c r="Q23" s="116">
        <v>266542</v>
      </c>
      <c r="R23" s="116">
        <v>34019</v>
      </c>
      <c r="S23" s="115" t="s">
        <v>169</v>
      </c>
    </row>
    <row r="24" spans="1:19" s="6" customFormat="1" ht="45" customHeight="1" x14ac:dyDescent="0.15">
      <c r="A24" s="311" t="s">
        <v>200</v>
      </c>
      <c r="B24" s="313"/>
      <c r="C24" s="145">
        <v>4908893</v>
      </c>
      <c r="D24" s="145">
        <v>829649</v>
      </c>
      <c r="E24" s="146">
        <v>328017</v>
      </c>
      <c r="F24" s="146">
        <v>375212</v>
      </c>
      <c r="G24" s="146">
        <v>1765171</v>
      </c>
      <c r="H24" s="146">
        <v>661178</v>
      </c>
      <c r="I24" s="147">
        <v>949666</v>
      </c>
      <c r="J24" s="147">
        <v>467090</v>
      </c>
      <c r="K24" s="148">
        <v>482576</v>
      </c>
      <c r="L24" s="149">
        <v>270767</v>
      </c>
      <c r="M24" s="146">
        <v>31675</v>
      </c>
      <c r="N24" s="146">
        <v>9800</v>
      </c>
      <c r="O24" s="146">
        <v>8777</v>
      </c>
      <c r="P24" s="146">
        <v>1579826</v>
      </c>
      <c r="Q24" s="146">
        <v>1144387</v>
      </c>
      <c r="R24" s="146">
        <v>435439</v>
      </c>
      <c r="S24" s="150" t="s">
        <v>171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3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201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106</v>
      </c>
    </row>
    <row r="2" spans="1:21" s="6" customFormat="1" ht="11.25" customHeight="1" x14ac:dyDescent="0.15">
      <c r="A2" s="320" t="s">
        <v>202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203</v>
      </c>
      <c r="U2" s="327"/>
    </row>
    <row r="3" spans="1:21" s="6" customFormat="1" ht="11.25" customHeight="1" x14ac:dyDescent="0.15">
      <c r="A3" s="322"/>
      <c r="B3" s="322"/>
      <c r="C3" s="323"/>
      <c r="D3" s="172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4"/>
      <c r="M3" s="175" t="s">
        <v>115</v>
      </c>
      <c r="N3" s="172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172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221</v>
      </c>
      <c r="K5" s="177" t="s">
        <v>222</v>
      </c>
      <c r="L5" s="178" t="s">
        <v>223</v>
      </c>
      <c r="M5" s="179" t="s">
        <v>224</v>
      </c>
      <c r="N5" s="177" t="s">
        <v>225</v>
      </c>
      <c r="O5" s="177" t="s">
        <v>226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229</v>
      </c>
      <c r="B7" s="333"/>
      <c r="C7" s="334"/>
      <c r="D7" s="147">
        <v>2655825</v>
      </c>
      <c r="E7" s="147">
        <v>539738</v>
      </c>
      <c r="F7" s="147">
        <v>1602315</v>
      </c>
      <c r="G7" s="184">
        <v>32474</v>
      </c>
      <c r="H7" s="147">
        <v>276220</v>
      </c>
      <c r="I7" s="147">
        <v>190959</v>
      </c>
      <c r="J7" s="147">
        <v>14119</v>
      </c>
      <c r="K7" s="147">
        <v>6230</v>
      </c>
      <c r="L7" s="185">
        <v>7889</v>
      </c>
      <c r="M7" s="186">
        <v>21955</v>
      </c>
      <c r="N7" s="147">
        <v>9316</v>
      </c>
      <c r="O7" s="147">
        <v>221</v>
      </c>
      <c r="P7" s="147">
        <v>2283</v>
      </c>
      <c r="Q7" s="147">
        <v>757416</v>
      </c>
      <c r="R7" s="147">
        <v>596967</v>
      </c>
      <c r="S7" s="147">
        <v>160449</v>
      </c>
      <c r="T7" s="335" t="s">
        <v>230</v>
      </c>
      <c r="U7" s="333"/>
    </row>
    <row r="8" spans="1:21" s="6" customFormat="1" ht="22.5" customHeight="1" x14ac:dyDescent="0.15">
      <c r="A8" s="316" t="s">
        <v>231</v>
      </c>
      <c r="B8" s="317"/>
      <c r="C8" s="318"/>
      <c r="D8" s="147">
        <v>2428395</v>
      </c>
      <c r="E8" s="147">
        <v>539738</v>
      </c>
      <c r="F8" s="147">
        <v>1374885</v>
      </c>
      <c r="G8" s="184">
        <v>32474</v>
      </c>
      <c r="H8" s="147">
        <v>276220</v>
      </c>
      <c r="I8" s="147">
        <v>190959</v>
      </c>
      <c r="J8" s="147">
        <v>14119</v>
      </c>
      <c r="K8" s="147">
        <v>6230</v>
      </c>
      <c r="L8" s="185">
        <v>7889</v>
      </c>
      <c r="M8" s="186">
        <v>20901</v>
      </c>
      <c r="N8" s="147">
        <v>9316</v>
      </c>
      <c r="O8" s="147">
        <v>78</v>
      </c>
      <c r="P8" s="147">
        <v>2035</v>
      </c>
      <c r="Q8" s="147">
        <v>1044</v>
      </c>
      <c r="R8" s="147">
        <v>399</v>
      </c>
      <c r="S8" s="147">
        <v>645</v>
      </c>
      <c r="T8" s="319" t="s">
        <v>232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233</v>
      </c>
      <c r="D9" s="147">
        <v>1253139</v>
      </c>
      <c r="E9" s="147">
        <v>454145</v>
      </c>
      <c r="F9" s="147">
        <v>339635</v>
      </c>
      <c r="G9" s="184">
        <v>32474</v>
      </c>
      <c r="H9" s="147">
        <v>227849</v>
      </c>
      <c r="I9" s="147">
        <v>184917</v>
      </c>
      <c r="J9" s="147">
        <v>14119</v>
      </c>
      <c r="K9" s="147">
        <v>6230</v>
      </c>
      <c r="L9" s="185">
        <v>7889</v>
      </c>
      <c r="M9" s="186">
        <v>8647</v>
      </c>
      <c r="N9" s="147">
        <v>9316</v>
      </c>
      <c r="O9" s="147" t="s">
        <v>103</v>
      </c>
      <c r="P9" s="147" t="s">
        <v>103</v>
      </c>
      <c r="Q9" s="147" t="s">
        <v>103</v>
      </c>
      <c r="R9" s="147" t="s">
        <v>103</v>
      </c>
      <c r="S9" s="147" t="s">
        <v>103</v>
      </c>
      <c r="T9" s="187"/>
      <c r="U9" s="25" t="s">
        <v>234</v>
      </c>
    </row>
    <row r="10" spans="1:21" s="6" customFormat="1" ht="22.5" customHeight="1" x14ac:dyDescent="0.15">
      <c r="A10" s="182"/>
      <c r="B10" s="182">
        <v>105</v>
      </c>
      <c r="C10" s="183" t="s">
        <v>235</v>
      </c>
      <c r="D10" s="147">
        <v>48371</v>
      </c>
      <c r="E10" s="147" t="s">
        <v>103</v>
      </c>
      <c r="F10" s="147" t="s">
        <v>103</v>
      </c>
      <c r="G10" s="184" t="s">
        <v>103</v>
      </c>
      <c r="H10" s="147">
        <v>48371</v>
      </c>
      <c r="I10" s="147" t="s">
        <v>103</v>
      </c>
      <c r="J10" s="147" t="s">
        <v>103</v>
      </c>
      <c r="K10" s="147" t="s">
        <v>103</v>
      </c>
      <c r="L10" s="185" t="s">
        <v>103</v>
      </c>
      <c r="M10" s="186">
        <v>50</v>
      </c>
      <c r="N10" s="147" t="s">
        <v>103</v>
      </c>
      <c r="O10" s="147" t="s">
        <v>103</v>
      </c>
      <c r="P10" s="147">
        <v>1540</v>
      </c>
      <c r="Q10" s="147" t="s">
        <v>103</v>
      </c>
      <c r="R10" s="147" t="s">
        <v>103</v>
      </c>
      <c r="S10" s="147" t="s">
        <v>103</v>
      </c>
      <c r="T10" s="187"/>
      <c r="U10" s="25" t="s">
        <v>236</v>
      </c>
    </row>
    <row r="11" spans="1:21" s="6" customFormat="1" ht="22.5" customHeight="1" x14ac:dyDescent="0.15">
      <c r="A11" s="182"/>
      <c r="B11" s="182">
        <v>106</v>
      </c>
      <c r="C11" s="183" t="s">
        <v>237</v>
      </c>
      <c r="D11" s="147">
        <v>36291</v>
      </c>
      <c r="E11" s="147">
        <v>36291</v>
      </c>
      <c r="F11" s="147" t="s">
        <v>103</v>
      </c>
      <c r="G11" s="184" t="s">
        <v>103</v>
      </c>
      <c r="H11" s="147" t="s">
        <v>103</v>
      </c>
      <c r="I11" s="147" t="s">
        <v>103</v>
      </c>
      <c r="J11" s="147" t="s">
        <v>103</v>
      </c>
      <c r="K11" s="147" t="s">
        <v>103</v>
      </c>
      <c r="L11" s="185" t="s">
        <v>103</v>
      </c>
      <c r="M11" s="186" t="s">
        <v>103</v>
      </c>
      <c r="N11" s="147" t="s">
        <v>103</v>
      </c>
      <c r="O11" s="147" t="s">
        <v>103</v>
      </c>
      <c r="P11" s="147" t="s">
        <v>103</v>
      </c>
      <c r="Q11" s="147" t="s">
        <v>103</v>
      </c>
      <c r="R11" s="147" t="s">
        <v>103</v>
      </c>
      <c r="S11" s="147" t="s">
        <v>103</v>
      </c>
      <c r="T11" s="187"/>
      <c r="U11" s="25" t="s">
        <v>238</v>
      </c>
    </row>
    <row r="12" spans="1:21" s="6" customFormat="1" ht="22.5" customHeight="1" x14ac:dyDescent="0.15">
      <c r="A12" s="182"/>
      <c r="B12" s="182">
        <v>108</v>
      </c>
      <c r="C12" s="183" t="s">
        <v>239</v>
      </c>
      <c r="D12" s="147" t="s">
        <v>103</v>
      </c>
      <c r="E12" s="147" t="s">
        <v>103</v>
      </c>
      <c r="F12" s="147" t="s">
        <v>103</v>
      </c>
      <c r="G12" s="184" t="s">
        <v>103</v>
      </c>
      <c r="H12" s="147" t="s">
        <v>103</v>
      </c>
      <c r="I12" s="147" t="s">
        <v>103</v>
      </c>
      <c r="J12" s="147" t="s">
        <v>103</v>
      </c>
      <c r="K12" s="147" t="s">
        <v>103</v>
      </c>
      <c r="L12" s="185" t="s">
        <v>103</v>
      </c>
      <c r="M12" s="186">
        <v>9601</v>
      </c>
      <c r="N12" s="147" t="s">
        <v>103</v>
      </c>
      <c r="O12" s="147" t="s">
        <v>103</v>
      </c>
      <c r="P12" s="147" t="s">
        <v>103</v>
      </c>
      <c r="Q12" s="147" t="s">
        <v>103</v>
      </c>
      <c r="R12" s="147" t="s">
        <v>103</v>
      </c>
      <c r="S12" s="147" t="s">
        <v>103</v>
      </c>
      <c r="T12" s="187"/>
      <c r="U12" s="25" t="s">
        <v>240</v>
      </c>
    </row>
    <row r="13" spans="1:21" s="6" customFormat="1" ht="22.5" customHeight="1" x14ac:dyDescent="0.15">
      <c r="A13" s="182"/>
      <c r="B13" s="182">
        <v>111</v>
      </c>
      <c r="C13" s="183" t="s">
        <v>241</v>
      </c>
      <c r="D13" s="147" t="s">
        <v>103</v>
      </c>
      <c r="E13" s="147" t="s">
        <v>103</v>
      </c>
      <c r="F13" s="147" t="s">
        <v>103</v>
      </c>
      <c r="G13" s="184" t="s">
        <v>103</v>
      </c>
      <c r="H13" s="147" t="s">
        <v>103</v>
      </c>
      <c r="I13" s="147" t="s">
        <v>103</v>
      </c>
      <c r="J13" s="147" t="s">
        <v>103</v>
      </c>
      <c r="K13" s="147" t="s">
        <v>103</v>
      </c>
      <c r="L13" s="185" t="s">
        <v>103</v>
      </c>
      <c r="M13" s="186">
        <v>4</v>
      </c>
      <c r="N13" s="147" t="s">
        <v>103</v>
      </c>
      <c r="O13" s="147">
        <v>78</v>
      </c>
      <c r="P13" s="147" t="s">
        <v>103</v>
      </c>
      <c r="Q13" s="147" t="s">
        <v>103</v>
      </c>
      <c r="R13" s="147" t="s">
        <v>103</v>
      </c>
      <c r="S13" s="147" t="s">
        <v>103</v>
      </c>
      <c r="T13" s="187"/>
      <c r="U13" s="25" t="s">
        <v>242</v>
      </c>
    </row>
    <row r="14" spans="1:21" s="6" customFormat="1" ht="22.5" customHeight="1" x14ac:dyDescent="0.15">
      <c r="A14" s="182"/>
      <c r="B14" s="182">
        <v>112</v>
      </c>
      <c r="C14" s="183" t="s">
        <v>243</v>
      </c>
      <c r="D14" s="147">
        <v>49302</v>
      </c>
      <c r="E14" s="147">
        <v>49302</v>
      </c>
      <c r="F14" s="147" t="s">
        <v>103</v>
      </c>
      <c r="G14" s="184" t="s">
        <v>103</v>
      </c>
      <c r="H14" s="147" t="s">
        <v>103</v>
      </c>
      <c r="I14" s="147" t="s">
        <v>103</v>
      </c>
      <c r="J14" s="147" t="s">
        <v>103</v>
      </c>
      <c r="K14" s="147" t="s">
        <v>103</v>
      </c>
      <c r="L14" s="185" t="s">
        <v>103</v>
      </c>
      <c r="M14" s="186">
        <v>46</v>
      </c>
      <c r="N14" s="147" t="s">
        <v>103</v>
      </c>
      <c r="O14" s="147" t="s">
        <v>103</v>
      </c>
      <c r="P14" s="147">
        <v>495</v>
      </c>
      <c r="Q14" s="147" t="s">
        <v>103</v>
      </c>
      <c r="R14" s="147" t="s">
        <v>103</v>
      </c>
      <c r="S14" s="147" t="s">
        <v>103</v>
      </c>
      <c r="T14" s="187"/>
      <c r="U14" s="25" t="s">
        <v>244</v>
      </c>
    </row>
    <row r="15" spans="1:21" s="6" customFormat="1" ht="22.5" customHeight="1" x14ac:dyDescent="0.15">
      <c r="A15" s="182"/>
      <c r="B15" s="182">
        <v>113</v>
      </c>
      <c r="C15" s="183" t="s">
        <v>245</v>
      </c>
      <c r="D15" s="147">
        <v>6042</v>
      </c>
      <c r="E15" s="147" t="s">
        <v>103</v>
      </c>
      <c r="F15" s="147" t="s">
        <v>103</v>
      </c>
      <c r="G15" s="184" t="s">
        <v>103</v>
      </c>
      <c r="H15" s="147" t="s">
        <v>103</v>
      </c>
      <c r="I15" s="147">
        <v>6042</v>
      </c>
      <c r="J15" s="147" t="s">
        <v>103</v>
      </c>
      <c r="K15" s="147" t="s">
        <v>103</v>
      </c>
      <c r="L15" s="185" t="s">
        <v>103</v>
      </c>
      <c r="M15" s="186">
        <v>2553</v>
      </c>
      <c r="N15" s="147" t="s">
        <v>103</v>
      </c>
      <c r="O15" s="147" t="s">
        <v>103</v>
      </c>
      <c r="P15" s="147" t="s">
        <v>103</v>
      </c>
      <c r="Q15" s="147">
        <v>399</v>
      </c>
      <c r="R15" s="147">
        <v>399</v>
      </c>
      <c r="S15" s="147" t="s">
        <v>103</v>
      </c>
      <c r="T15" s="187"/>
      <c r="U15" s="25" t="s">
        <v>246</v>
      </c>
    </row>
    <row r="16" spans="1:21" s="6" customFormat="1" ht="22.5" customHeight="1" x14ac:dyDescent="0.15">
      <c r="A16" s="182"/>
      <c r="B16" s="182">
        <v>123</v>
      </c>
      <c r="C16" s="183" t="s">
        <v>247</v>
      </c>
      <c r="D16" s="147">
        <v>24508</v>
      </c>
      <c r="E16" s="147" t="s">
        <v>103</v>
      </c>
      <c r="F16" s="147">
        <v>24508</v>
      </c>
      <c r="G16" s="184" t="s">
        <v>103</v>
      </c>
      <c r="H16" s="147" t="s">
        <v>103</v>
      </c>
      <c r="I16" s="147" t="s">
        <v>103</v>
      </c>
      <c r="J16" s="147" t="s">
        <v>103</v>
      </c>
      <c r="K16" s="147" t="s">
        <v>103</v>
      </c>
      <c r="L16" s="185" t="s">
        <v>103</v>
      </c>
      <c r="M16" s="186" t="s">
        <v>103</v>
      </c>
      <c r="N16" s="147" t="s">
        <v>103</v>
      </c>
      <c r="O16" s="147" t="s">
        <v>103</v>
      </c>
      <c r="P16" s="147" t="s">
        <v>103</v>
      </c>
      <c r="Q16" s="147" t="s">
        <v>103</v>
      </c>
      <c r="R16" s="147" t="s">
        <v>103</v>
      </c>
      <c r="S16" s="147" t="s">
        <v>103</v>
      </c>
      <c r="T16" s="187"/>
      <c r="U16" s="25" t="s">
        <v>248</v>
      </c>
    </row>
    <row r="17" spans="1:21" s="6" customFormat="1" ht="22.5" customHeight="1" x14ac:dyDescent="0.15">
      <c r="A17" s="182"/>
      <c r="B17" s="182">
        <v>137</v>
      </c>
      <c r="C17" s="183" t="s">
        <v>12</v>
      </c>
      <c r="D17" s="147">
        <v>61074</v>
      </c>
      <c r="E17" s="147" t="s">
        <v>103</v>
      </c>
      <c r="F17" s="147">
        <v>61074</v>
      </c>
      <c r="G17" s="184" t="s">
        <v>103</v>
      </c>
      <c r="H17" s="147" t="s">
        <v>103</v>
      </c>
      <c r="I17" s="147" t="s">
        <v>103</v>
      </c>
      <c r="J17" s="147" t="s">
        <v>103</v>
      </c>
      <c r="K17" s="147" t="s">
        <v>103</v>
      </c>
      <c r="L17" s="185" t="s">
        <v>103</v>
      </c>
      <c r="M17" s="186" t="s">
        <v>103</v>
      </c>
      <c r="N17" s="147" t="s">
        <v>103</v>
      </c>
      <c r="O17" s="147" t="s">
        <v>103</v>
      </c>
      <c r="P17" s="147" t="s">
        <v>103</v>
      </c>
      <c r="Q17" s="147" t="s">
        <v>103</v>
      </c>
      <c r="R17" s="147" t="s">
        <v>103</v>
      </c>
      <c r="S17" s="147" t="s">
        <v>103</v>
      </c>
      <c r="T17" s="187"/>
      <c r="U17" s="25" t="s">
        <v>13</v>
      </c>
    </row>
    <row r="18" spans="1:21" s="6" customFormat="1" ht="22.5" customHeight="1" x14ac:dyDescent="0.15">
      <c r="A18" s="182"/>
      <c r="B18" s="182">
        <v>138</v>
      </c>
      <c r="C18" s="183" t="s">
        <v>20</v>
      </c>
      <c r="D18" s="147">
        <v>178911</v>
      </c>
      <c r="E18" s="147" t="s">
        <v>103</v>
      </c>
      <c r="F18" s="147">
        <v>178911</v>
      </c>
      <c r="G18" s="184" t="s">
        <v>103</v>
      </c>
      <c r="H18" s="147" t="s">
        <v>103</v>
      </c>
      <c r="I18" s="147" t="s">
        <v>103</v>
      </c>
      <c r="J18" s="147" t="s">
        <v>103</v>
      </c>
      <c r="K18" s="147" t="s">
        <v>103</v>
      </c>
      <c r="L18" s="185" t="s">
        <v>103</v>
      </c>
      <c r="M18" s="186" t="s">
        <v>103</v>
      </c>
      <c r="N18" s="147" t="s">
        <v>103</v>
      </c>
      <c r="O18" s="147" t="s">
        <v>103</v>
      </c>
      <c r="P18" s="147" t="s">
        <v>103</v>
      </c>
      <c r="Q18" s="147">
        <v>645</v>
      </c>
      <c r="R18" s="147" t="s">
        <v>103</v>
      </c>
      <c r="S18" s="147">
        <v>645</v>
      </c>
      <c r="T18" s="187"/>
      <c r="U18" s="25" t="s">
        <v>21</v>
      </c>
    </row>
    <row r="19" spans="1:21" s="6" customFormat="1" ht="22.5" customHeight="1" x14ac:dyDescent="0.15">
      <c r="A19" s="182"/>
      <c r="B19" s="182">
        <v>140</v>
      </c>
      <c r="C19" s="183" t="s">
        <v>25</v>
      </c>
      <c r="D19" s="147">
        <v>183775</v>
      </c>
      <c r="E19" s="147" t="s">
        <v>103</v>
      </c>
      <c r="F19" s="147">
        <v>183775</v>
      </c>
      <c r="G19" s="184" t="s">
        <v>103</v>
      </c>
      <c r="H19" s="147" t="s">
        <v>103</v>
      </c>
      <c r="I19" s="147" t="s">
        <v>103</v>
      </c>
      <c r="J19" s="147" t="s">
        <v>103</v>
      </c>
      <c r="K19" s="147" t="s">
        <v>103</v>
      </c>
      <c r="L19" s="185" t="s">
        <v>103</v>
      </c>
      <c r="M19" s="186" t="s">
        <v>103</v>
      </c>
      <c r="N19" s="147" t="s">
        <v>103</v>
      </c>
      <c r="O19" s="147" t="s">
        <v>103</v>
      </c>
      <c r="P19" s="147" t="s">
        <v>103</v>
      </c>
      <c r="Q19" s="147" t="s">
        <v>103</v>
      </c>
      <c r="R19" s="147" t="s">
        <v>103</v>
      </c>
      <c r="S19" s="147" t="s">
        <v>103</v>
      </c>
      <c r="T19" s="187"/>
      <c r="U19" s="25" t="s">
        <v>26</v>
      </c>
    </row>
    <row r="20" spans="1:21" s="6" customFormat="1" ht="22.5" customHeight="1" x14ac:dyDescent="0.15">
      <c r="A20" s="182"/>
      <c r="B20" s="182">
        <v>141</v>
      </c>
      <c r="C20" s="183" t="s">
        <v>249</v>
      </c>
      <c r="D20" s="147">
        <v>41888</v>
      </c>
      <c r="E20" s="147" t="s">
        <v>103</v>
      </c>
      <c r="F20" s="147">
        <v>41888</v>
      </c>
      <c r="G20" s="184" t="s">
        <v>103</v>
      </c>
      <c r="H20" s="147" t="s">
        <v>103</v>
      </c>
      <c r="I20" s="147" t="s">
        <v>103</v>
      </c>
      <c r="J20" s="147" t="s">
        <v>103</v>
      </c>
      <c r="K20" s="147" t="s">
        <v>103</v>
      </c>
      <c r="L20" s="185" t="s">
        <v>103</v>
      </c>
      <c r="M20" s="186" t="s">
        <v>103</v>
      </c>
      <c r="N20" s="147" t="s">
        <v>103</v>
      </c>
      <c r="O20" s="147" t="s">
        <v>103</v>
      </c>
      <c r="P20" s="147" t="s">
        <v>103</v>
      </c>
      <c r="Q20" s="147" t="s">
        <v>103</v>
      </c>
      <c r="R20" s="147" t="s">
        <v>103</v>
      </c>
      <c r="S20" s="147" t="s">
        <v>103</v>
      </c>
      <c r="T20" s="187"/>
      <c r="U20" s="25" t="s">
        <v>250</v>
      </c>
    </row>
    <row r="21" spans="1:21" s="6" customFormat="1" ht="22.5" customHeight="1" x14ac:dyDescent="0.15">
      <c r="A21" s="182"/>
      <c r="B21" s="182">
        <v>147</v>
      </c>
      <c r="C21" s="183" t="s">
        <v>29</v>
      </c>
      <c r="D21" s="147">
        <v>545094</v>
      </c>
      <c r="E21" s="147" t="s">
        <v>103</v>
      </c>
      <c r="F21" s="147">
        <v>545094</v>
      </c>
      <c r="G21" s="184" t="s">
        <v>103</v>
      </c>
      <c r="H21" s="147" t="s">
        <v>103</v>
      </c>
      <c r="I21" s="147" t="s">
        <v>103</v>
      </c>
      <c r="J21" s="147" t="s">
        <v>103</v>
      </c>
      <c r="K21" s="147" t="s">
        <v>103</v>
      </c>
      <c r="L21" s="185" t="s">
        <v>103</v>
      </c>
      <c r="M21" s="186" t="s">
        <v>103</v>
      </c>
      <c r="N21" s="147" t="s">
        <v>103</v>
      </c>
      <c r="O21" s="147" t="s">
        <v>103</v>
      </c>
      <c r="P21" s="147" t="s">
        <v>103</v>
      </c>
      <c r="Q21" s="147" t="s">
        <v>103</v>
      </c>
      <c r="R21" s="147" t="s">
        <v>103</v>
      </c>
      <c r="S21" s="147" t="s">
        <v>103</v>
      </c>
      <c r="T21" s="187"/>
      <c r="U21" s="25" t="s">
        <v>30</v>
      </c>
    </row>
    <row r="22" spans="1:21" s="6" customFormat="1" ht="22.5" customHeight="1" x14ac:dyDescent="0.15">
      <c r="A22" s="316" t="s">
        <v>251</v>
      </c>
      <c r="B22" s="317"/>
      <c r="C22" s="318"/>
      <c r="D22" s="147" t="s">
        <v>103</v>
      </c>
      <c r="E22" s="147" t="s">
        <v>103</v>
      </c>
      <c r="F22" s="147" t="s">
        <v>103</v>
      </c>
      <c r="G22" s="184" t="s">
        <v>103</v>
      </c>
      <c r="H22" s="147" t="s">
        <v>103</v>
      </c>
      <c r="I22" s="147" t="s">
        <v>103</v>
      </c>
      <c r="J22" s="147" t="s">
        <v>103</v>
      </c>
      <c r="K22" s="147" t="s">
        <v>103</v>
      </c>
      <c r="L22" s="185" t="s">
        <v>103</v>
      </c>
      <c r="M22" s="186">
        <v>303</v>
      </c>
      <c r="N22" s="147" t="s">
        <v>103</v>
      </c>
      <c r="O22" s="147">
        <v>20</v>
      </c>
      <c r="P22" s="147" t="s">
        <v>103</v>
      </c>
      <c r="Q22" s="147" t="s">
        <v>103</v>
      </c>
      <c r="R22" s="147" t="s">
        <v>103</v>
      </c>
      <c r="S22" s="147" t="s">
        <v>103</v>
      </c>
      <c r="T22" s="319" t="s">
        <v>252</v>
      </c>
      <c r="U22" s="317"/>
    </row>
    <row r="23" spans="1:21" s="6" customFormat="1" ht="22.5" customHeight="1" x14ac:dyDescent="0.15">
      <c r="A23" s="182"/>
      <c r="B23" s="182">
        <v>207</v>
      </c>
      <c r="C23" s="183" t="s">
        <v>253</v>
      </c>
      <c r="D23" s="147" t="s">
        <v>103</v>
      </c>
      <c r="E23" s="147" t="s">
        <v>103</v>
      </c>
      <c r="F23" s="147" t="s">
        <v>103</v>
      </c>
      <c r="G23" s="184" t="s">
        <v>103</v>
      </c>
      <c r="H23" s="147" t="s">
        <v>103</v>
      </c>
      <c r="I23" s="147" t="s">
        <v>103</v>
      </c>
      <c r="J23" s="147" t="s">
        <v>103</v>
      </c>
      <c r="K23" s="147" t="s">
        <v>103</v>
      </c>
      <c r="L23" s="185" t="s">
        <v>103</v>
      </c>
      <c r="M23" s="186" t="s">
        <v>103</v>
      </c>
      <c r="N23" s="147" t="s">
        <v>103</v>
      </c>
      <c r="O23" s="147">
        <v>18</v>
      </c>
      <c r="P23" s="147" t="s">
        <v>103</v>
      </c>
      <c r="Q23" s="147" t="s">
        <v>103</v>
      </c>
      <c r="R23" s="147" t="s">
        <v>103</v>
      </c>
      <c r="S23" s="147" t="s">
        <v>103</v>
      </c>
      <c r="T23" s="187"/>
      <c r="U23" s="25" t="s">
        <v>254</v>
      </c>
    </row>
    <row r="24" spans="1:21" s="6" customFormat="1" ht="22.5" customHeight="1" x14ac:dyDescent="0.15">
      <c r="A24" s="182"/>
      <c r="B24" s="182">
        <v>210</v>
      </c>
      <c r="C24" s="183" t="s">
        <v>255</v>
      </c>
      <c r="D24" s="147" t="s">
        <v>103</v>
      </c>
      <c r="E24" s="147" t="s">
        <v>103</v>
      </c>
      <c r="F24" s="147" t="s">
        <v>103</v>
      </c>
      <c r="G24" s="184" t="s">
        <v>103</v>
      </c>
      <c r="H24" s="147" t="s">
        <v>103</v>
      </c>
      <c r="I24" s="147" t="s">
        <v>103</v>
      </c>
      <c r="J24" s="147" t="s">
        <v>103</v>
      </c>
      <c r="K24" s="147" t="s">
        <v>103</v>
      </c>
      <c r="L24" s="185" t="s">
        <v>103</v>
      </c>
      <c r="M24" s="186">
        <v>303</v>
      </c>
      <c r="N24" s="147" t="s">
        <v>103</v>
      </c>
      <c r="O24" s="147" t="s">
        <v>103</v>
      </c>
      <c r="P24" s="147" t="s">
        <v>103</v>
      </c>
      <c r="Q24" s="147" t="s">
        <v>103</v>
      </c>
      <c r="R24" s="147" t="s">
        <v>103</v>
      </c>
      <c r="S24" s="147" t="s">
        <v>103</v>
      </c>
      <c r="T24" s="187"/>
      <c r="U24" s="25" t="s">
        <v>256</v>
      </c>
    </row>
    <row r="25" spans="1:21" s="6" customFormat="1" ht="22.5" customHeight="1" x14ac:dyDescent="0.15">
      <c r="A25" s="182"/>
      <c r="B25" s="182">
        <v>213</v>
      </c>
      <c r="C25" s="183" t="s">
        <v>257</v>
      </c>
      <c r="D25" s="147" t="s">
        <v>103</v>
      </c>
      <c r="E25" s="147" t="s">
        <v>103</v>
      </c>
      <c r="F25" s="147" t="s">
        <v>103</v>
      </c>
      <c r="G25" s="184" t="s">
        <v>103</v>
      </c>
      <c r="H25" s="147" t="s">
        <v>103</v>
      </c>
      <c r="I25" s="147" t="s">
        <v>103</v>
      </c>
      <c r="J25" s="147" t="s">
        <v>103</v>
      </c>
      <c r="K25" s="147" t="s">
        <v>103</v>
      </c>
      <c r="L25" s="185" t="s">
        <v>103</v>
      </c>
      <c r="M25" s="186" t="s">
        <v>103</v>
      </c>
      <c r="N25" s="147" t="s">
        <v>103</v>
      </c>
      <c r="O25" s="147">
        <v>2</v>
      </c>
      <c r="P25" s="147" t="s">
        <v>103</v>
      </c>
      <c r="Q25" s="147" t="s">
        <v>103</v>
      </c>
      <c r="R25" s="147" t="s">
        <v>103</v>
      </c>
      <c r="S25" s="147" t="s">
        <v>103</v>
      </c>
      <c r="T25" s="187"/>
      <c r="U25" s="25" t="s">
        <v>258</v>
      </c>
    </row>
    <row r="26" spans="1:21" s="6" customFormat="1" ht="22.5" customHeight="1" x14ac:dyDescent="0.15">
      <c r="A26" s="316" t="s">
        <v>259</v>
      </c>
      <c r="B26" s="317"/>
      <c r="C26" s="318"/>
      <c r="D26" s="147">
        <v>124859</v>
      </c>
      <c r="E26" s="147" t="s">
        <v>103</v>
      </c>
      <c r="F26" s="147">
        <v>124859</v>
      </c>
      <c r="G26" s="184" t="s">
        <v>103</v>
      </c>
      <c r="H26" s="147" t="s">
        <v>103</v>
      </c>
      <c r="I26" s="147" t="s">
        <v>103</v>
      </c>
      <c r="J26" s="147" t="s">
        <v>103</v>
      </c>
      <c r="K26" s="147" t="s">
        <v>103</v>
      </c>
      <c r="L26" s="185" t="s">
        <v>103</v>
      </c>
      <c r="M26" s="186">
        <v>751</v>
      </c>
      <c r="N26" s="147" t="s">
        <v>103</v>
      </c>
      <c r="O26" s="147">
        <v>123</v>
      </c>
      <c r="P26" s="147">
        <v>248</v>
      </c>
      <c r="Q26" s="147">
        <v>666189</v>
      </c>
      <c r="R26" s="147">
        <v>552946</v>
      </c>
      <c r="S26" s="147">
        <v>113243</v>
      </c>
      <c r="T26" s="319" t="s">
        <v>260</v>
      </c>
      <c r="U26" s="317"/>
    </row>
    <row r="27" spans="1:21" s="6" customFormat="1" ht="22.5" customHeight="1" x14ac:dyDescent="0.15">
      <c r="A27" s="182"/>
      <c r="B27" s="182">
        <v>302</v>
      </c>
      <c r="C27" s="183" t="s">
        <v>261</v>
      </c>
      <c r="D27" s="147" t="s">
        <v>103</v>
      </c>
      <c r="E27" s="147" t="s">
        <v>103</v>
      </c>
      <c r="F27" s="147" t="s">
        <v>103</v>
      </c>
      <c r="G27" s="184" t="s">
        <v>103</v>
      </c>
      <c r="H27" s="147" t="s">
        <v>103</v>
      </c>
      <c r="I27" s="147" t="s">
        <v>103</v>
      </c>
      <c r="J27" s="147" t="s">
        <v>103</v>
      </c>
      <c r="K27" s="147" t="s">
        <v>103</v>
      </c>
      <c r="L27" s="185" t="s">
        <v>103</v>
      </c>
      <c r="M27" s="186" t="s">
        <v>103</v>
      </c>
      <c r="N27" s="147" t="s">
        <v>103</v>
      </c>
      <c r="O27" s="147" t="s">
        <v>103</v>
      </c>
      <c r="P27" s="147" t="s">
        <v>103</v>
      </c>
      <c r="Q27" s="147">
        <v>129467</v>
      </c>
      <c r="R27" s="147">
        <v>129467</v>
      </c>
      <c r="S27" s="147" t="s">
        <v>103</v>
      </c>
      <c r="T27" s="187"/>
      <c r="U27" s="25" t="s">
        <v>262</v>
      </c>
    </row>
    <row r="28" spans="1:21" s="6" customFormat="1" ht="22.5" customHeight="1" x14ac:dyDescent="0.15">
      <c r="A28" s="182"/>
      <c r="B28" s="182">
        <v>304</v>
      </c>
      <c r="C28" s="183" t="s">
        <v>48</v>
      </c>
      <c r="D28" s="147">
        <v>124859</v>
      </c>
      <c r="E28" s="147" t="s">
        <v>103</v>
      </c>
      <c r="F28" s="147">
        <v>124859</v>
      </c>
      <c r="G28" s="184" t="s">
        <v>103</v>
      </c>
      <c r="H28" s="147" t="s">
        <v>103</v>
      </c>
      <c r="I28" s="147" t="s">
        <v>103</v>
      </c>
      <c r="J28" s="147" t="s">
        <v>103</v>
      </c>
      <c r="K28" s="147" t="s">
        <v>103</v>
      </c>
      <c r="L28" s="185" t="s">
        <v>103</v>
      </c>
      <c r="M28" s="186">
        <v>751</v>
      </c>
      <c r="N28" s="147" t="s">
        <v>103</v>
      </c>
      <c r="O28" s="147">
        <v>123</v>
      </c>
      <c r="P28" s="147">
        <v>248</v>
      </c>
      <c r="Q28" s="147">
        <v>536722</v>
      </c>
      <c r="R28" s="147">
        <v>423479</v>
      </c>
      <c r="S28" s="147">
        <v>113243</v>
      </c>
      <c r="T28" s="187"/>
      <c r="U28" s="25" t="s">
        <v>49</v>
      </c>
    </row>
    <row r="29" spans="1:21" s="6" customFormat="1" ht="22.5" customHeight="1" x14ac:dyDescent="0.15">
      <c r="A29" s="316" t="s">
        <v>263</v>
      </c>
      <c r="B29" s="317"/>
      <c r="C29" s="318"/>
      <c r="D29" s="147">
        <v>102571</v>
      </c>
      <c r="E29" s="147" t="s">
        <v>103</v>
      </c>
      <c r="F29" s="147">
        <v>102571</v>
      </c>
      <c r="G29" s="184" t="s">
        <v>103</v>
      </c>
      <c r="H29" s="147" t="s">
        <v>103</v>
      </c>
      <c r="I29" s="147" t="s">
        <v>103</v>
      </c>
      <c r="J29" s="147" t="s">
        <v>103</v>
      </c>
      <c r="K29" s="147" t="s">
        <v>103</v>
      </c>
      <c r="L29" s="185" t="s">
        <v>103</v>
      </c>
      <c r="M29" s="186" t="s">
        <v>103</v>
      </c>
      <c r="N29" s="147" t="s">
        <v>103</v>
      </c>
      <c r="O29" s="147" t="s">
        <v>103</v>
      </c>
      <c r="P29" s="147" t="s">
        <v>103</v>
      </c>
      <c r="Q29" s="147" t="s">
        <v>103</v>
      </c>
      <c r="R29" s="147" t="s">
        <v>103</v>
      </c>
      <c r="S29" s="147" t="s">
        <v>103</v>
      </c>
      <c r="T29" s="319" t="s">
        <v>264</v>
      </c>
      <c r="U29" s="317"/>
    </row>
    <row r="30" spans="1:21" s="6" customFormat="1" ht="22.5" customHeight="1" x14ac:dyDescent="0.15">
      <c r="A30" s="182"/>
      <c r="B30" s="182">
        <v>407</v>
      </c>
      <c r="C30" s="183" t="s">
        <v>265</v>
      </c>
      <c r="D30" s="147">
        <v>102571</v>
      </c>
      <c r="E30" s="147" t="s">
        <v>103</v>
      </c>
      <c r="F30" s="147">
        <v>102571</v>
      </c>
      <c r="G30" s="184" t="s">
        <v>103</v>
      </c>
      <c r="H30" s="147" t="s">
        <v>103</v>
      </c>
      <c r="I30" s="147" t="s">
        <v>103</v>
      </c>
      <c r="J30" s="147" t="s">
        <v>103</v>
      </c>
      <c r="K30" s="147" t="s">
        <v>103</v>
      </c>
      <c r="L30" s="185" t="s">
        <v>103</v>
      </c>
      <c r="M30" s="186" t="s">
        <v>103</v>
      </c>
      <c r="N30" s="147" t="s">
        <v>103</v>
      </c>
      <c r="O30" s="147" t="s">
        <v>103</v>
      </c>
      <c r="P30" s="147" t="s">
        <v>103</v>
      </c>
      <c r="Q30" s="147" t="s">
        <v>103</v>
      </c>
      <c r="R30" s="147" t="s">
        <v>103</v>
      </c>
      <c r="S30" s="147" t="s">
        <v>103</v>
      </c>
      <c r="T30" s="187"/>
      <c r="U30" s="25" t="s">
        <v>266</v>
      </c>
    </row>
    <row r="31" spans="1:21" s="6" customFormat="1" ht="22.5" customHeight="1" x14ac:dyDescent="0.15">
      <c r="A31" s="316" t="s">
        <v>56</v>
      </c>
      <c r="B31" s="317"/>
      <c r="C31" s="318"/>
      <c r="D31" s="147" t="s">
        <v>103</v>
      </c>
      <c r="E31" s="147" t="s">
        <v>103</v>
      </c>
      <c r="F31" s="147" t="s">
        <v>103</v>
      </c>
      <c r="G31" s="184" t="s">
        <v>103</v>
      </c>
      <c r="H31" s="147" t="s">
        <v>103</v>
      </c>
      <c r="I31" s="147" t="s">
        <v>103</v>
      </c>
      <c r="J31" s="147" t="s">
        <v>103</v>
      </c>
      <c r="K31" s="147" t="s">
        <v>103</v>
      </c>
      <c r="L31" s="185" t="s">
        <v>103</v>
      </c>
      <c r="M31" s="186" t="s">
        <v>103</v>
      </c>
      <c r="N31" s="147" t="s">
        <v>103</v>
      </c>
      <c r="O31" s="147" t="s">
        <v>103</v>
      </c>
      <c r="P31" s="147" t="s">
        <v>103</v>
      </c>
      <c r="Q31" s="147">
        <v>90183</v>
      </c>
      <c r="R31" s="147">
        <v>43622</v>
      </c>
      <c r="S31" s="147">
        <v>46561</v>
      </c>
      <c r="T31" s="319" t="s">
        <v>267</v>
      </c>
      <c r="U31" s="317"/>
    </row>
    <row r="32" spans="1:21" s="6" customFormat="1" ht="22.5" customHeight="1" thickBot="1" x14ac:dyDescent="0.2">
      <c r="A32" s="182"/>
      <c r="B32" s="182">
        <v>601</v>
      </c>
      <c r="C32" s="183" t="s">
        <v>58</v>
      </c>
      <c r="D32" s="147" t="s">
        <v>103</v>
      </c>
      <c r="E32" s="147" t="s">
        <v>103</v>
      </c>
      <c r="F32" s="147" t="s">
        <v>103</v>
      </c>
      <c r="G32" s="184" t="s">
        <v>103</v>
      </c>
      <c r="H32" s="147" t="s">
        <v>103</v>
      </c>
      <c r="I32" s="147" t="s">
        <v>103</v>
      </c>
      <c r="J32" s="147" t="s">
        <v>103</v>
      </c>
      <c r="K32" s="147" t="s">
        <v>103</v>
      </c>
      <c r="L32" s="185" t="s">
        <v>103</v>
      </c>
      <c r="M32" s="186" t="s">
        <v>103</v>
      </c>
      <c r="N32" s="147" t="s">
        <v>103</v>
      </c>
      <c r="O32" s="147" t="s">
        <v>103</v>
      </c>
      <c r="P32" s="147" t="s">
        <v>103</v>
      </c>
      <c r="Q32" s="147">
        <v>90183</v>
      </c>
      <c r="R32" s="147">
        <v>43622</v>
      </c>
      <c r="S32" s="147">
        <v>46561</v>
      </c>
      <c r="T32" s="187"/>
      <c r="U32" s="25" t="s">
        <v>59</v>
      </c>
    </row>
    <row r="33" spans="1:21" s="6" customFormat="1" ht="11.25" customHeight="1" thickBot="1" x14ac:dyDescent="0.2">
      <c r="A33" s="196"/>
      <c r="B33" s="196"/>
      <c r="C33" s="197"/>
      <c r="D33" s="198"/>
      <c r="E33" s="198"/>
      <c r="F33" s="198"/>
      <c r="G33" s="199"/>
      <c r="H33" s="198"/>
      <c r="I33" s="198"/>
      <c r="J33" s="198"/>
      <c r="K33" s="198"/>
      <c r="L33" s="200"/>
      <c r="M33" s="201"/>
      <c r="N33" s="198"/>
      <c r="O33" s="198"/>
      <c r="P33" s="198"/>
      <c r="Q33" s="198"/>
      <c r="R33" s="198"/>
      <c r="S33" s="198"/>
      <c r="T33" s="202"/>
      <c r="U33" s="203"/>
    </row>
    <row r="34" spans="1:21" s="6" customFormat="1" ht="22.5" customHeight="1" thickBot="1" x14ac:dyDescent="0.2">
      <c r="A34" s="188"/>
      <c r="B34" s="204" t="s">
        <v>268</v>
      </c>
      <c r="C34" s="189"/>
      <c r="D34" s="190">
        <v>17026</v>
      </c>
      <c r="E34" s="190" t="s">
        <v>103</v>
      </c>
      <c r="F34" s="190" t="s">
        <v>103</v>
      </c>
      <c r="G34" s="191">
        <v>17026</v>
      </c>
      <c r="H34" s="190" t="s">
        <v>103</v>
      </c>
      <c r="I34" s="190" t="s">
        <v>103</v>
      </c>
      <c r="J34" s="190" t="s">
        <v>103</v>
      </c>
      <c r="K34" s="190" t="s">
        <v>103</v>
      </c>
      <c r="L34" s="192" t="s">
        <v>103</v>
      </c>
      <c r="M34" s="193">
        <v>1388</v>
      </c>
      <c r="N34" s="190" t="s">
        <v>103</v>
      </c>
      <c r="O34" s="190" t="s">
        <v>103</v>
      </c>
      <c r="P34" s="190" t="s">
        <v>103</v>
      </c>
      <c r="Q34" s="190" t="s">
        <v>103</v>
      </c>
      <c r="R34" s="190" t="s">
        <v>103</v>
      </c>
      <c r="S34" s="190" t="s">
        <v>103</v>
      </c>
      <c r="T34" s="194"/>
      <c r="U34" s="205" t="s">
        <v>269</v>
      </c>
    </row>
    <row r="35" spans="1:21" ht="18.600000000000001" customHeight="1" x14ac:dyDescent="0.15">
      <c r="A35" s="157" t="s">
        <v>9</v>
      </c>
      <c r="U35" s="158" t="s">
        <v>9</v>
      </c>
    </row>
    <row r="63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31:C31"/>
    <mergeCell ref="T31:U31"/>
    <mergeCell ref="A22:C22"/>
    <mergeCell ref="T22:U22"/>
    <mergeCell ref="A26:C26"/>
    <mergeCell ref="T26:U26"/>
    <mergeCell ref="A29:C29"/>
    <mergeCell ref="T29:U29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6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270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174</v>
      </c>
      <c r="N1" s="159" t="s">
        <v>174</v>
      </c>
      <c r="O1" s="159"/>
      <c r="Q1" s="159"/>
      <c r="R1" s="159"/>
      <c r="S1" s="159"/>
      <c r="T1" s="159"/>
      <c r="U1" s="166" t="s">
        <v>271</v>
      </c>
    </row>
    <row r="2" spans="1:21" s="6" customFormat="1" ht="11.25" customHeight="1" x14ac:dyDescent="0.15">
      <c r="A2" s="338" t="s">
        <v>202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272</v>
      </c>
      <c r="U2" s="327"/>
    </row>
    <row r="3" spans="1:21" s="6" customFormat="1" ht="11.25" customHeight="1" x14ac:dyDescent="0.15">
      <c r="A3" s="322"/>
      <c r="B3" s="322"/>
      <c r="C3" s="323"/>
      <c r="D3" s="207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3"/>
      <c r="M3" s="175" t="s">
        <v>115</v>
      </c>
      <c r="N3" s="207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207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273</v>
      </c>
      <c r="K5" s="177" t="s">
        <v>222</v>
      </c>
      <c r="L5" s="178" t="s">
        <v>223</v>
      </c>
      <c r="M5" s="179" t="s">
        <v>224</v>
      </c>
      <c r="N5" s="179" t="s">
        <v>225</v>
      </c>
      <c r="O5" s="177" t="s">
        <v>274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275</v>
      </c>
      <c r="B7" s="333"/>
      <c r="C7" s="342"/>
      <c r="D7" s="208">
        <v>2051309</v>
      </c>
      <c r="E7" s="209">
        <v>236799</v>
      </c>
      <c r="F7" s="209">
        <v>5700</v>
      </c>
      <c r="G7" s="209">
        <v>698581</v>
      </c>
      <c r="H7" s="209">
        <v>173966</v>
      </c>
      <c r="I7" s="209">
        <v>372712</v>
      </c>
      <c r="J7" s="209">
        <v>563551</v>
      </c>
      <c r="K7" s="209">
        <v>11174</v>
      </c>
      <c r="L7" s="210">
        <v>552377</v>
      </c>
      <c r="M7" s="208">
        <v>36277</v>
      </c>
      <c r="N7" s="208" t="s">
        <v>103</v>
      </c>
      <c r="O7" s="209">
        <v>48</v>
      </c>
      <c r="P7" s="209">
        <v>652</v>
      </c>
      <c r="Q7" s="209">
        <v>26497</v>
      </c>
      <c r="R7" s="211">
        <v>26497</v>
      </c>
      <c r="S7" s="212" t="s">
        <v>103</v>
      </c>
      <c r="T7" s="343" t="s">
        <v>276</v>
      </c>
      <c r="U7" s="333"/>
    </row>
    <row r="8" spans="1:21" s="6" customFormat="1" ht="22.5" customHeight="1" x14ac:dyDescent="0.15">
      <c r="A8" s="316" t="s">
        <v>231</v>
      </c>
      <c r="B8" s="317"/>
      <c r="C8" s="336"/>
      <c r="D8" s="208">
        <v>708482</v>
      </c>
      <c r="E8" s="209">
        <v>221142</v>
      </c>
      <c r="F8" s="209">
        <v>5700</v>
      </c>
      <c r="G8" s="209" t="s">
        <v>103</v>
      </c>
      <c r="H8" s="209">
        <v>173958</v>
      </c>
      <c r="I8" s="209">
        <v>80406</v>
      </c>
      <c r="J8" s="209">
        <v>227276</v>
      </c>
      <c r="K8" s="209">
        <v>10536</v>
      </c>
      <c r="L8" s="210">
        <v>216740</v>
      </c>
      <c r="M8" s="208">
        <v>34848</v>
      </c>
      <c r="N8" s="208" t="s">
        <v>103</v>
      </c>
      <c r="O8" s="209">
        <v>41</v>
      </c>
      <c r="P8" s="209">
        <v>500</v>
      </c>
      <c r="Q8" s="209">
        <v>26497</v>
      </c>
      <c r="R8" s="211">
        <v>26497</v>
      </c>
      <c r="S8" s="212" t="s">
        <v>103</v>
      </c>
      <c r="T8" s="337" t="s">
        <v>232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233</v>
      </c>
      <c r="D9" s="208">
        <v>472316</v>
      </c>
      <c r="E9" s="209">
        <v>156054</v>
      </c>
      <c r="F9" s="209">
        <v>5700</v>
      </c>
      <c r="G9" s="209" t="s">
        <v>103</v>
      </c>
      <c r="H9" s="209">
        <v>125440</v>
      </c>
      <c r="I9" s="209">
        <v>58105</v>
      </c>
      <c r="J9" s="209">
        <v>127017</v>
      </c>
      <c r="K9" s="209">
        <v>5234</v>
      </c>
      <c r="L9" s="210">
        <v>121783</v>
      </c>
      <c r="M9" s="208">
        <v>9265</v>
      </c>
      <c r="N9" s="208" t="s">
        <v>103</v>
      </c>
      <c r="O9" s="209" t="s">
        <v>103</v>
      </c>
      <c r="P9" s="209">
        <v>101</v>
      </c>
      <c r="Q9" s="209" t="s">
        <v>103</v>
      </c>
      <c r="R9" s="211" t="s">
        <v>103</v>
      </c>
      <c r="S9" s="212" t="s">
        <v>103</v>
      </c>
      <c r="T9" s="187"/>
      <c r="U9" s="25" t="s">
        <v>234</v>
      </c>
    </row>
    <row r="10" spans="1:21" s="6" customFormat="1" ht="22.5" customHeight="1" x14ac:dyDescent="0.15">
      <c r="A10" s="182"/>
      <c r="B10" s="182">
        <v>105</v>
      </c>
      <c r="C10" s="183" t="s">
        <v>235</v>
      </c>
      <c r="D10" s="208">
        <v>143475</v>
      </c>
      <c r="E10" s="209" t="s">
        <v>103</v>
      </c>
      <c r="F10" s="209" t="s">
        <v>103</v>
      </c>
      <c r="G10" s="209" t="s">
        <v>103</v>
      </c>
      <c r="H10" s="209">
        <v>48518</v>
      </c>
      <c r="I10" s="209" t="s">
        <v>103</v>
      </c>
      <c r="J10" s="209">
        <v>94957</v>
      </c>
      <c r="K10" s="209" t="s">
        <v>103</v>
      </c>
      <c r="L10" s="210">
        <v>94957</v>
      </c>
      <c r="M10" s="208">
        <v>5518</v>
      </c>
      <c r="N10" s="208" t="s">
        <v>103</v>
      </c>
      <c r="O10" s="209">
        <v>15</v>
      </c>
      <c r="P10" s="209">
        <v>125</v>
      </c>
      <c r="Q10" s="209">
        <v>15522</v>
      </c>
      <c r="R10" s="211">
        <v>15522</v>
      </c>
      <c r="S10" s="212" t="s">
        <v>103</v>
      </c>
      <c r="T10" s="187"/>
      <c r="U10" s="25" t="s">
        <v>236</v>
      </c>
    </row>
    <row r="11" spans="1:21" s="6" customFormat="1" ht="22.5" customHeight="1" x14ac:dyDescent="0.15">
      <c r="A11" s="182"/>
      <c r="B11" s="182">
        <v>106</v>
      </c>
      <c r="C11" s="183" t="s">
        <v>237</v>
      </c>
      <c r="D11" s="208">
        <v>15088</v>
      </c>
      <c r="E11" s="209">
        <v>15088</v>
      </c>
      <c r="F11" s="209" t="s">
        <v>103</v>
      </c>
      <c r="G11" s="209" t="s">
        <v>103</v>
      </c>
      <c r="H11" s="209" t="s">
        <v>103</v>
      </c>
      <c r="I11" s="209" t="s">
        <v>103</v>
      </c>
      <c r="J11" s="209" t="s">
        <v>103</v>
      </c>
      <c r="K11" s="209" t="s">
        <v>103</v>
      </c>
      <c r="L11" s="210" t="s">
        <v>103</v>
      </c>
      <c r="M11" s="208">
        <v>1131</v>
      </c>
      <c r="N11" s="208" t="s">
        <v>103</v>
      </c>
      <c r="O11" s="209">
        <v>1</v>
      </c>
      <c r="P11" s="209">
        <v>105</v>
      </c>
      <c r="Q11" s="209">
        <v>10975</v>
      </c>
      <c r="R11" s="211">
        <v>10975</v>
      </c>
      <c r="S11" s="212" t="s">
        <v>103</v>
      </c>
      <c r="T11" s="187"/>
      <c r="U11" s="25" t="s">
        <v>238</v>
      </c>
    </row>
    <row r="12" spans="1:21" s="6" customFormat="1" ht="22.5" customHeight="1" x14ac:dyDescent="0.15">
      <c r="A12" s="182"/>
      <c r="B12" s="182">
        <v>107</v>
      </c>
      <c r="C12" s="183" t="s">
        <v>277</v>
      </c>
      <c r="D12" s="208" t="s">
        <v>103</v>
      </c>
      <c r="E12" s="209" t="s">
        <v>103</v>
      </c>
      <c r="F12" s="209" t="s">
        <v>103</v>
      </c>
      <c r="G12" s="209" t="s">
        <v>103</v>
      </c>
      <c r="H12" s="209" t="s">
        <v>103</v>
      </c>
      <c r="I12" s="209" t="s">
        <v>103</v>
      </c>
      <c r="J12" s="209" t="s">
        <v>103</v>
      </c>
      <c r="K12" s="209" t="s">
        <v>103</v>
      </c>
      <c r="L12" s="210" t="s">
        <v>103</v>
      </c>
      <c r="M12" s="208">
        <v>10</v>
      </c>
      <c r="N12" s="208" t="s">
        <v>103</v>
      </c>
      <c r="O12" s="209" t="s">
        <v>103</v>
      </c>
      <c r="P12" s="209" t="s">
        <v>103</v>
      </c>
      <c r="Q12" s="209" t="s">
        <v>103</v>
      </c>
      <c r="R12" s="211" t="s">
        <v>103</v>
      </c>
      <c r="S12" s="212" t="s">
        <v>103</v>
      </c>
      <c r="T12" s="187"/>
      <c r="U12" s="25" t="s">
        <v>278</v>
      </c>
    </row>
    <row r="13" spans="1:21" s="6" customFormat="1" ht="22.5" customHeight="1" x14ac:dyDescent="0.15">
      <c r="A13" s="182"/>
      <c r="B13" s="182">
        <v>108</v>
      </c>
      <c r="C13" s="183" t="s">
        <v>239</v>
      </c>
      <c r="D13" s="208" t="s">
        <v>103</v>
      </c>
      <c r="E13" s="209" t="s">
        <v>103</v>
      </c>
      <c r="F13" s="209" t="s">
        <v>103</v>
      </c>
      <c r="G13" s="209" t="s">
        <v>103</v>
      </c>
      <c r="H13" s="209" t="s">
        <v>103</v>
      </c>
      <c r="I13" s="209" t="s">
        <v>103</v>
      </c>
      <c r="J13" s="209" t="s">
        <v>103</v>
      </c>
      <c r="K13" s="209" t="s">
        <v>103</v>
      </c>
      <c r="L13" s="210" t="s">
        <v>103</v>
      </c>
      <c r="M13" s="208">
        <v>31</v>
      </c>
      <c r="N13" s="208" t="s">
        <v>103</v>
      </c>
      <c r="O13" s="209" t="s">
        <v>103</v>
      </c>
      <c r="P13" s="209">
        <v>11</v>
      </c>
      <c r="Q13" s="209" t="s">
        <v>103</v>
      </c>
      <c r="R13" s="211" t="s">
        <v>103</v>
      </c>
      <c r="S13" s="212" t="s">
        <v>103</v>
      </c>
      <c r="T13" s="187"/>
      <c r="U13" s="25" t="s">
        <v>240</v>
      </c>
    </row>
    <row r="14" spans="1:21" s="6" customFormat="1" ht="22.5" customHeight="1" x14ac:dyDescent="0.15">
      <c r="A14" s="182"/>
      <c r="B14" s="182">
        <v>110</v>
      </c>
      <c r="C14" s="183" t="s">
        <v>40</v>
      </c>
      <c r="D14" s="208" t="s">
        <v>103</v>
      </c>
      <c r="E14" s="209" t="s">
        <v>103</v>
      </c>
      <c r="F14" s="209" t="s">
        <v>103</v>
      </c>
      <c r="G14" s="209" t="s">
        <v>103</v>
      </c>
      <c r="H14" s="209" t="s">
        <v>103</v>
      </c>
      <c r="I14" s="209" t="s">
        <v>103</v>
      </c>
      <c r="J14" s="209" t="s">
        <v>103</v>
      </c>
      <c r="K14" s="209" t="s">
        <v>103</v>
      </c>
      <c r="L14" s="210" t="s">
        <v>103</v>
      </c>
      <c r="M14" s="208">
        <v>284</v>
      </c>
      <c r="N14" s="208" t="s">
        <v>103</v>
      </c>
      <c r="O14" s="209" t="s">
        <v>103</v>
      </c>
      <c r="P14" s="209">
        <v>3</v>
      </c>
      <c r="Q14" s="209" t="s">
        <v>103</v>
      </c>
      <c r="R14" s="211" t="s">
        <v>103</v>
      </c>
      <c r="S14" s="212" t="s">
        <v>103</v>
      </c>
      <c r="T14" s="187"/>
      <c r="U14" s="25" t="s">
        <v>41</v>
      </c>
    </row>
    <row r="15" spans="1:21" s="6" customFormat="1" ht="22.5" customHeight="1" x14ac:dyDescent="0.15">
      <c r="A15" s="182"/>
      <c r="B15" s="182">
        <v>111</v>
      </c>
      <c r="C15" s="183" t="s">
        <v>241</v>
      </c>
      <c r="D15" s="208" t="s">
        <v>103</v>
      </c>
      <c r="E15" s="209" t="s">
        <v>103</v>
      </c>
      <c r="F15" s="209" t="s">
        <v>103</v>
      </c>
      <c r="G15" s="209" t="s">
        <v>103</v>
      </c>
      <c r="H15" s="209" t="s">
        <v>103</v>
      </c>
      <c r="I15" s="209" t="s">
        <v>103</v>
      </c>
      <c r="J15" s="209" t="s">
        <v>103</v>
      </c>
      <c r="K15" s="209" t="s">
        <v>103</v>
      </c>
      <c r="L15" s="210" t="s">
        <v>103</v>
      </c>
      <c r="M15" s="208">
        <v>1581</v>
      </c>
      <c r="N15" s="208" t="s">
        <v>103</v>
      </c>
      <c r="O15" s="209">
        <v>10</v>
      </c>
      <c r="P15" s="209">
        <v>136</v>
      </c>
      <c r="Q15" s="209" t="s">
        <v>103</v>
      </c>
      <c r="R15" s="211" t="s">
        <v>103</v>
      </c>
      <c r="S15" s="212" t="s">
        <v>103</v>
      </c>
      <c r="T15" s="187"/>
      <c r="U15" s="25" t="s">
        <v>242</v>
      </c>
    </row>
    <row r="16" spans="1:21" s="6" customFormat="1" ht="22.5" customHeight="1" x14ac:dyDescent="0.15">
      <c r="A16" s="182"/>
      <c r="B16" s="182">
        <v>112</v>
      </c>
      <c r="C16" s="183" t="s">
        <v>243</v>
      </c>
      <c r="D16" s="208">
        <v>50000</v>
      </c>
      <c r="E16" s="209">
        <v>50000</v>
      </c>
      <c r="F16" s="209" t="s">
        <v>103</v>
      </c>
      <c r="G16" s="209" t="s">
        <v>103</v>
      </c>
      <c r="H16" s="209" t="s">
        <v>103</v>
      </c>
      <c r="I16" s="209" t="s">
        <v>103</v>
      </c>
      <c r="J16" s="209" t="s">
        <v>103</v>
      </c>
      <c r="K16" s="209" t="s">
        <v>103</v>
      </c>
      <c r="L16" s="210" t="s">
        <v>103</v>
      </c>
      <c r="M16" s="208">
        <v>15263</v>
      </c>
      <c r="N16" s="208" t="s">
        <v>103</v>
      </c>
      <c r="O16" s="209" t="s">
        <v>103</v>
      </c>
      <c r="P16" s="209" t="s">
        <v>103</v>
      </c>
      <c r="Q16" s="209" t="s">
        <v>103</v>
      </c>
      <c r="R16" s="211" t="s">
        <v>103</v>
      </c>
      <c r="S16" s="212" t="s">
        <v>103</v>
      </c>
      <c r="T16" s="187"/>
      <c r="U16" s="25" t="s">
        <v>244</v>
      </c>
    </row>
    <row r="17" spans="1:21" s="6" customFormat="1" ht="22.5" customHeight="1" x14ac:dyDescent="0.15">
      <c r="A17" s="182"/>
      <c r="B17" s="182">
        <v>113</v>
      </c>
      <c r="C17" s="183" t="s">
        <v>245</v>
      </c>
      <c r="D17" s="208">
        <v>5302</v>
      </c>
      <c r="E17" s="209" t="s">
        <v>103</v>
      </c>
      <c r="F17" s="209" t="s">
        <v>103</v>
      </c>
      <c r="G17" s="209" t="s">
        <v>103</v>
      </c>
      <c r="H17" s="209" t="s">
        <v>103</v>
      </c>
      <c r="I17" s="209" t="s">
        <v>103</v>
      </c>
      <c r="J17" s="209">
        <v>5302</v>
      </c>
      <c r="K17" s="209">
        <v>5302</v>
      </c>
      <c r="L17" s="210" t="s">
        <v>103</v>
      </c>
      <c r="M17" s="208">
        <v>665</v>
      </c>
      <c r="N17" s="208" t="s">
        <v>103</v>
      </c>
      <c r="O17" s="209" t="s">
        <v>103</v>
      </c>
      <c r="P17" s="209" t="s">
        <v>103</v>
      </c>
      <c r="Q17" s="209" t="s">
        <v>103</v>
      </c>
      <c r="R17" s="211" t="s">
        <v>103</v>
      </c>
      <c r="S17" s="212" t="s">
        <v>103</v>
      </c>
      <c r="T17" s="187"/>
      <c r="U17" s="25" t="s">
        <v>246</v>
      </c>
    </row>
    <row r="18" spans="1:21" s="6" customFormat="1" ht="22.5" customHeight="1" x14ac:dyDescent="0.15">
      <c r="A18" s="182"/>
      <c r="B18" s="182">
        <v>117</v>
      </c>
      <c r="C18" s="183" t="s">
        <v>279</v>
      </c>
      <c r="D18" s="208">
        <v>22301</v>
      </c>
      <c r="E18" s="209" t="s">
        <v>103</v>
      </c>
      <c r="F18" s="209" t="s">
        <v>103</v>
      </c>
      <c r="G18" s="209" t="s">
        <v>103</v>
      </c>
      <c r="H18" s="209" t="s">
        <v>103</v>
      </c>
      <c r="I18" s="209">
        <v>22301</v>
      </c>
      <c r="J18" s="209" t="s">
        <v>103</v>
      </c>
      <c r="K18" s="209" t="s">
        <v>103</v>
      </c>
      <c r="L18" s="210" t="s">
        <v>103</v>
      </c>
      <c r="M18" s="208">
        <v>72</v>
      </c>
      <c r="N18" s="208" t="s">
        <v>103</v>
      </c>
      <c r="O18" s="209">
        <v>6</v>
      </c>
      <c r="P18" s="209">
        <v>2</v>
      </c>
      <c r="Q18" s="209" t="s">
        <v>103</v>
      </c>
      <c r="R18" s="211" t="s">
        <v>103</v>
      </c>
      <c r="S18" s="212" t="s">
        <v>103</v>
      </c>
      <c r="T18" s="187"/>
      <c r="U18" s="25" t="s">
        <v>280</v>
      </c>
    </row>
    <row r="19" spans="1:21" s="6" customFormat="1" ht="22.5" customHeight="1" x14ac:dyDescent="0.15">
      <c r="A19" s="182"/>
      <c r="B19" s="182">
        <v>118</v>
      </c>
      <c r="C19" s="183" t="s">
        <v>281</v>
      </c>
      <c r="D19" s="208" t="s">
        <v>103</v>
      </c>
      <c r="E19" s="209" t="s">
        <v>103</v>
      </c>
      <c r="F19" s="209" t="s">
        <v>103</v>
      </c>
      <c r="G19" s="209" t="s">
        <v>103</v>
      </c>
      <c r="H19" s="209" t="s">
        <v>103</v>
      </c>
      <c r="I19" s="209" t="s">
        <v>103</v>
      </c>
      <c r="J19" s="209" t="s">
        <v>103</v>
      </c>
      <c r="K19" s="209" t="s">
        <v>103</v>
      </c>
      <c r="L19" s="210" t="s">
        <v>103</v>
      </c>
      <c r="M19" s="208">
        <v>435</v>
      </c>
      <c r="N19" s="208" t="s">
        <v>103</v>
      </c>
      <c r="O19" s="209">
        <v>5</v>
      </c>
      <c r="P19" s="209" t="s">
        <v>103</v>
      </c>
      <c r="Q19" s="209" t="s">
        <v>103</v>
      </c>
      <c r="R19" s="211" t="s">
        <v>103</v>
      </c>
      <c r="S19" s="212" t="s">
        <v>103</v>
      </c>
      <c r="T19" s="187"/>
      <c r="U19" s="25" t="s">
        <v>282</v>
      </c>
    </row>
    <row r="20" spans="1:21" s="6" customFormat="1" ht="22.5" customHeight="1" x14ac:dyDescent="0.15">
      <c r="A20" s="182"/>
      <c r="B20" s="182">
        <v>123</v>
      </c>
      <c r="C20" s="183" t="s">
        <v>247</v>
      </c>
      <c r="D20" s="208" t="s">
        <v>103</v>
      </c>
      <c r="E20" s="209" t="s">
        <v>103</v>
      </c>
      <c r="F20" s="209" t="s">
        <v>103</v>
      </c>
      <c r="G20" s="209" t="s">
        <v>103</v>
      </c>
      <c r="H20" s="209" t="s">
        <v>103</v>
      </c>
      <c r="I20" s="209" t="s">
        <v>103</v>
      </c>
      <c r="J20" s="209" t="s">
        <v>103</v>
      </c>
      <c r="K20" s="209" t="s">
        <v>103</v>
      </c>
      <c r="L20" s="210" t="s">
        <v>103</v>
      </c>
      <c r="M20" s="208">
        <v>586</v>
      </c>
      <c r="N20" s="208" t="s">
        <v>103</v>
      </c>
      <c r="O20" s="209">
        <v>4</v>
      </c>
      <c r="P20" s="209" t="s">
        <v>103</v>
      </c>
      <c r="Q20" s="209" t="s">
        <v>103</v>
      </c>
      <c r="R20" s="211" t="s">
        <v>103</v>
      </c>
      <c r="S20" s="212" t="s">
        <v>103</v>
      </c>
      <c r="T20" s="187"/>
      <c r="U20" s="25" t="s">
        <v>248</v>
      </c>
    </row>
    <row r="21" spans="1:21" s="6" customFormat="1" ht="22.5" customHeight="1" x14ac:dyDescent="0.15">
      <c r="A21" s="182"/>
      <c r="B21" s="182">
        <v>125</v>
      </c>
      <c r="C21" s="183" t="s">
        <v>283</v>
      </c>
      <c r="D21" s="208" t="s">
        <v>103</v>
      </c>
      <c r="E21" s="209" t="s">
        <v>103</v>
      </c>
      <c r="F21" s="209" t="s">
        <v>103</v>
      </c>
      <c r="G21" s="209" t="s">
        <v>103</v>
      </c>
      <c r="H21" s="209" t="s">
        <v>103</v>
      </c>
      <c r="I21" s="209" t="s">
        <v>103</v>
      </c>
      <c r="J21" s="209" t="s">
        <v>103</v>
      </c>
      <c r="K21" s="209" t="s">
        <v>103</v>
      </c>
      <c r="L21" s="210" t="s">
        <v>103</v>
      </c>
      <c r="M21" s="208" t="s">
        <v>103</v>
      </c>
      <c r="N21" s="208" t="s">
        <v>103</v>
      </c>
      <c r="O21" s="209" t="s">
        <v>103</v>
      </c>
      <c r="P21" s="209">
        <v>17</v>
      </c>
      <c r="Q21" s="209" t="s">
        <v>103</v>
      </c>
      <c r="R21" s="211" t="s">
        <v>103</v>
      </c>
      <c r="S21" s="212" t="s">
        <v>103</v>
      </c>
      <c r="T21" s="187"/>
      <c r="U21" s="25" t="s">
        <v>284</v>
      </c>
    </row>
    <row r="22" spans="1:21" s="6" customFormat="1" ht="22.5" customHeight="1" x14ac:dyDescent="0.15">
      <c r="A22" s="182"/>
      <c r="B22" s="182">
        <v>147</v>
      </c>
      <c r="C22" s="183" t="s">
        <v>29</v>
      </c>
      <c r="D22" s="208" t="s">
        <v>103</v>
      </c>
      <c r="E22" s="209" t="s">
        <v>103</v>
      </c>
      <c r="F22" s="209" t="s">
        <v>103</v>
      </c>
      <c r="G22" s="209" t="s">
        <v>103</v>
      </c>
      <c r="H22" s="209" t="s">
        <v>103</v>
      </c>
      <c r="I22" s="209" t="s">
        <v>103</v>
      </c>
      <c r="J22" s="209" t="s">
        <v>103</v>
      </c>
      <c r="K22" s="209" t="s">
        <v>103</v>
      </c>
      <c r="L22" s="210" t="s">
        <v>103</v>
      </c>
      <c r="M22" s="208">
        <v>7</v>
      </c>
      <c r="N22" s="208" t="s">
        <v>103</v>
      </c>
      <c r="O22" s="209" t="s">
        <v>103</v>
      </c>
      <c r="P22" s="209" t="s">
        <v>103</v>
      </c>
      <c r="Q22" s="209" t="s">
        <v>103</v>
      </c>
      <c r="R22" s="211" t="s">
        <v>103</v>
      </c>
      <c r="S22" s="212" t="s">
        <v>103</v>
      </c>
      <c r="T22" s="187"/>
      <c r="U22" s="25" t="s">
        <v>30</v>
      </c>
    </row>
    <row r="23" spans="1:21" s="6" customFormat="1" ht="22.5" customHeight="1" x14ac:dyDescent="0.15">
      <c r="A23" s="316" t="s">
        <v>251</v>
      </c>
      <c r="B23" s="317"/>
      <c r="C23" s="336"/>
      <c r="D23" s="208" t="s">
        <v>103</v>
      </c>
      <c r="E23" s="209" t="s">
        <v>103</v>
      </c>
      <c r="F23" s="209" t="s">
        <v>103</v>
      </c>
      <c r="G23" s="209" t="s">
        <v>103</v>
      </c>
      <c r="H23" s="209" t="s">
        <v>103</v>
      </c>
      <c r="I23" s="209" t="s">
        <v>103</v>
      </c>
      <c r="J23" s="209" t="s">
        <v>103</v>
      </c>
      <c r="K23" s="209" t="s">
        <v>103</v>
      </c>
      <c r="L23" s="210" t="s">
        <v>103</v>
      </c>
      <c r="M23" s="208">
        <v>263</v>
      </c>
      <c r="N23" s="208" t="s">
        <v>103</v>
      </c>
      <c r="O23" s="209">
        <v>7</v>
      </c>
      <c r="P23" s="209" t="s">
        <v>103</v>
      </c>
      <c r="Q23" s="209" t="s">
        <v>103</v>
      </c>
      <c r="R23" s="211" t="s">
        <v>103</v>
      </c>
      <c r="S23" s="212" t="s">
        <v>103</v>
      </c>
      <c r="T23" s="337" t="s">
        <v>252</v>
      </c>
      <c r="U23" s="317"/>
    </row>
    <row r="24" spans="1:21" s="6" customFormat="1" ht="22.5" customHeight="1" x14ac:dyDescent="0.15">
      <c r="A24" s="182"/>
      <c r="B24" s="182">
        <v>205</v>
      </c>
      <c r="C24" s="183" t="s">
        <v>285</v>
      </c>
      <c r="D24" s="208" t="s">
        <v>103</v>
      </c>
      <c r="E24" s="209" t="s">
        <v>103</v>
      </c>
      <c r="F24" s="209" t="s">
        <v>103</v>
      </c>
      <c r="G24" s="209" t="s">
        <v>103</v>
      </c>
      <c r="H24" s="209" t="s">
        <v>103</v>
      </c>
      <c r="I24" s="209" t="s">
        <v>103</v>
      </c>
      <c r="J24" s="209" t="s">
        <v>103</v>
      </c>
      <c r="K24" s="209" t="s">
        <v>103</v>
      </c>
      <c r="L24" s="210" t="s">
        <v>103</v>
      </c>
      <c r="M24" s="208">
        <v>259</v>
      </c>
      <c r="N24" s="208" t="s">
        <v>103</v>
      </c>
      <c r="O24" s="209" t="s">
        <v>103</v>
      </c>
      <c r="P24" s="209" t="s">
        <v>103</v>
      </c>
      <c r="Q24" s="209" t="s">
        <v>103</v>
      </c>
      <c r="R24" s="211" t="s">
        <v>103</v>
      </c>
      <c r="S24" s="212" t="s">
        <v>103</v>
      </c>
      <c r="T24" s="187"/>
      <c r="U24" s="25" t="s">
        <v>286</v>
      </c>
    </row>
    <row r="25" spans="1:21" s="6" customFormat="1" ht="22.5" customHeight="1" x14ac:dyDescent="0.15">
      <c r="A25" s="182"/>
      <c r="B25" s="182">
        <v>213</v>
      </c>
      <c r="C25" s="183" t="s">
        <v>257</v>
      </c>
      <c r="D25" s="208" t="s">
        <v>103</v>
      </c>
      <c r="E25" s="209" t="s">
        <v>103</v>
      </c>
      <c r="F25" s="209" t="s">
        <v>103</v>
      </c>
      <c r="G25" s="209" t="s">
        <v>103</v>
      </c>
      <c r="H25" s="209" t="s">
        <v>103</v>
      </c>
      <c r="I25" s="209" t="s">
        <v>103</v>
      </c>
      <c r="J25" s="209" t="s">
        <v>103</v>
      </c>
      <c r="K25" s="209" t="s">
        <v>103</v>
      </c>
      <c r="L25" s="210" t="s">
        <v>103</v>
      </c>
      <c r="M25" s="208">
        <v>4</v>
      </c>
      <c r="N25" s="208" t="s">
        <v>103</v>
      </c>
      <c r="O25" s="209">
        <v>7</v>
      </c>
      <c r="P25" s="209" t="s">
        <v>103</v>
      </c>
      <c r="Q25" s="209" t="s">
        <v>103</v>
      </c>
      <c r="R25" s="211" t="s">
        <v>103</v>
      </c>
      <c r="S25" s="212" t="s">
        <v>103</v>
      </c>
      <c r="T25" s="187"/>
      <c r="U25" s="25" t="s">
        <v>258</v>
      </c>
    </row>
    <row r="26" spans="1:21" s="6" customFormat="1" ht="22.5" customHeight="1" x14ac:dyDescent="0.15">
      <c r="A26" s="316" t="s">
        <v>259</v>
      </c>
      <c r="B26" s="317"/>
      <c r="C26" s="336"/>
      <c r="D26" s="208" t="s">
        <v>103</v>
      </c>
      <c r="E26" s="209" t="s">
        <v>103</v>
      </c>
      <c r="F26" s="209" t="s">
        <v>103</v>
      </c>
      <c r="G26" s="209" t="s">
        <v>103</v>
      </c>
      <c r="H26" s="209" t="s">
        <v>103</v>
      </c>
      <c r="I26" s="209" t="s">
        <v>103</v>
      </c>
      <c r="J26" s="209" t="s">
        <v>103</v>
      </c>
      <c r="K26" s="209" t="s">
        <v>103</v>
      </c>
      <c r="L26" s="210" t="s">
        <v>103</v>
      </c>
      <c r="M26" s="208">
        <v>775</v>
      </c>
      <c r="N26" s="208" t="s">
        <v>103</v>
      </c>
      <c r="O26" s="209" t="s">
        <v>103</v>
      </c>
      <c r="P26" s="209">
        <v>104</v>
      </c>
      <c r="Q26" s="209" t="s">
        <v>103</v>
      </c>
      <c r="R26" s="211" t="s">
        <v>103</v>
      </c>
      <c r="S26" s="212" t="s">
        <v>103</v>
      </c>
      <c r="T26" s="337" t="s">
        <v>260</v>
      </c>
      <c r="U26" s="317"/>
    </row>
    <row r="27" spans="1:21" s="6" customFormat="1" ht="22.5" customHeight="1" x14ac:dyDescent="0.15">
      <c r="A27" s="182"/>
      <c r="B27" s="182">
        <v>302</v>
      </c>
      <c r="C27" s="183" t="s">
        <v>261</v>
      </c>
      <c r="D27" s="208" t="s">
        <v>103</v>
      </c>
      <c r="E27" s="209" t="s">
        <v>103</v>
      </c>
      <c r="F27" s="209" t="s">
        <v>103</v>
      </c>
      <c r="G27" s="209" t="s">
        <v>103</v>
      </c>
      <c r="H27" s="209" t="s">
        <v>103</v>
      </c>
      <c r="I27" s="209" t="s">
        <v>103</v>
      </c>
      <c r="J27" s="209" t="s">
        <v>103</v>
      </c>
      <c r="K27" s="209" t="s">
        <v>103</v>
      </c>
      <c r="L27" s="210" t="s">
        <v>103</v>
      </c>
      <c r="M27" s="208" t="s">
        <v>103</v>
      </c>
      <c r="N27" s="208" t="s">
        <v>103</v>
      </c>
      <c r="O27" s="209" t="s">
        <v>103</v>
      </c>
      <c r="P27" s="209">
        <v>18</v>
      </c>
      <c r="Q27" s="209" t="s">
        <v>103</v>
      </c>
      <c r="R27" s="211" t="s">
        <v>103</v>
      </c>
      <c r="S27" s="212" t="s">
        <v>103</v>
      </c>
      <c r="T27" s="187"/>
      <c r="U27" s="25" t="s">
        <v>262</v>
      </c>
    </row>
    <row r="28" spans="1:21" s="6" customFormat="1" ht="22.5" customHeight="1" x14ac:dyDescent="0.15">
      <c r="A28" s="182"/>
      <c r="B28" s="182">
        <v>304</v>
      </c>
      <c r="C28" s="183" t="s">
        <v>48</v>
      </c>
      <c r="D28" s="208" t="s">
        <v>103</v>
      </c>
      <c r="E28" s="209" t="s">
        <v>103</v>
      </c>
      <c r="F28" s="209" t="s">
        <v>103</v>
      </c>
      <c r="G28" s="209" t="s">
        <v>103</v>
      </c>
      <c r="H28" s="209" t="s">
        <v>103</v>
      </c>
      <c r="I28" s="209" t="s">
        <v>103</v>
      </c>
      <c r="J28" s="209" t="s">
        <v>103</v>
      </c>
      <c r="K28" s="209" t="s">
        <v>103</v>
      </c>
      <c r="L28" s="210" t="s">
        <v>103</v>
      </c>
      <c r="M28" s="208">
        <v>497</v>
      </c>
      <c r="N28" s="208" t="s">
        <v>103</v>
      </c>
      <c r="O28" s="209" t="s">
        <v>103</v>
      </c>
      <c r="P28" s="209">
        <v>86</v>
      </c>
      <c r="Q28" s="209" t="s">
        <v>103</v>
      </c>
      <c r="R28" s="211" t="s">
        <v>103</v>
      </c>
      <c r="S28" s="212" t="s">
        <v>103</v>
      </c>
      <c r="T28" s="187"/>
      <c r="U28" s="25" t="s">
        <v>49</v>
      </c>
    </row>
    <row r="29" spans="1:21" s="6" customFormat="1" ht="22.5" customHeight="1" x14ac:dyDescent="0.15">
      <c r="A29" s="182"/>
      <c r="B29" s="182">
        <v>305</v>
      </c>
      <c r="C29" s="183" t="s">
        <v>287</v>
      </c>
      <c r="D29" s="208" t="s">
        <v>103</v>
      </c>
      <c r="E29" s="209" t="s">
        <v>103</v>
      </c>
      <c r="F29" s="209" t="s">
        <v>103</v>
      </c>
      <c r="G29" s="209" t="s">
        <v>103</v>
      </c>
      <c r="H29" s="209" t="s">
        <v>103</v>
      </c>
      <c r="I29" s="209" t="s">
        <v>103</v>
      </c>
      <c r="J29" s="209" t="s">
        <v>103</v>
      </c>
      <c r="K29" s="209" t="s">
        <v>103</v>
      </c>
      <c r="L29" s="210" t="s">
        <v>103</v>
      </c>
      <c r="M29" s="208">
        <v>278</v>
      </c>
      <c r="N29" s="208" t="s">
        <v>103</v>
      </c>
      <c r="O29" s="209" t="s">
        <v>103</v>
      </c>
      <c r="P29" s="209" t="s">
        <v>103</v>
      </c>
      <c r="Q29" s="209" t="s">
        <v>103</v>
      </c>
      <c r="R29" s="211" t="s">
        <v>103</v>
      </c>
      <c r="S29" s="212" t="s">
        <v>103</v>
      </c>
      <c r="T29" s="187"/>
      <c r="U29" s="25" t="s">
        <v>288</v>
      </c>
    </row>
    <row r="30" spans="1:21" s="6" customFormat="1" ht="22.5" customHeight="1" x14ac:dyDescent="0.15">
      <c r="A30" s="316" t="s">
        <v>263</v>
      </c>
      <c r="B30" s="317"/>
      <c r="C30" s="336"/>
      <c r="D30" s="208">
        <v>99953</v>
      </c>
      <c r="E30" s="209" t="s">
        <v>103</v>
      </c>
      <c r="F30" s="209" t="s">
        <v>103</v>
      </c>
      <c r="G30" s="209" t="s">
        <v>103</v>
      </c>
      <c r="H30" s="209" t="s">
        <v>103</v>
      </c>
      <c r="I30" s="209">
        <v>99953</v>
      </c>
      <c r="J30" s="209" t="s">
        <v>103</v>
      </c>
      <c r="K30" s="209" t="s">
        <v>103</v>
      </c>
      <c r="L30" s="210" t="s">
        <v>103</v>
      </c>
      <c r="M30" s="208">
        <v>33</v>
      </c>
      <c r="N30" s="208" t="s">
        <v>103</v>
      </c>
      <c r="O30" s="209" t="s">
        <v>103</v>
      </c>
      <c r="P30" s="209">
        <v>17</v>
      </c>
      <c r="Q30" s="209" t="s">
        <v>103</v>
      </c>
      <c r="R30" s="211" t="s">
        <v>103</v>
      </c>
      <c r="S30" s="212" t="s">
        <v>103</v>
      </c>
      <c r="T30" s="337" t="s">
        <v>264</v>
      </c>
      <c r="U30" s="317"/>
    </row>
    <row r="31" spans="1:21" s="6" customFormat="1" ht="22.5" customHeight="1" x14ac:dyDescent="0.15">
      <c r="A31" s="182"/>
      <c r="B31" s="182">
        <v>407</v>
      </c>
      <c r="C31" s="183" t="s">
        <v>265</v>
      </c>
      <c r="D31" s="208" t="s">
        <v>103</v>
      </c>
      <c r="E31" s="209" t="s">
        <v>103</v>
      </c>
      <c r="F31" s="209" t="s">
        <v>103</v>
      </c>
      <c r="G31" s="209" t="s">
        <v>103</v>
      </c>
      <c r="H31" s="209" t="s">
        <v>103</v>
      </c>
      <c r="I31" s="209" t="s">
        <v>103</v>
      </c>
      <c r="J31" s="209" t="s">
        <v>103</v>
      </c>
      <c r="K31" s="209" t="s">
        <v>103</v>
      </c>
      <c r="L31" s="210" t="s">
        <v>103</v>
      </c>
      <c r="M31" s="208" t="s">
        <v>103</v>
      </c>
      <c r="N31" s="208" t="s">
        <v>103</v>
      </c>
      <c r="O31" s="209" t="s">
        <v>103</v>
      </c>
      <c r="P31" s="209">
        <v>17</v>
      </c>
      <c r="Q31" s="209" t="s">
        <v>103</v>
      </c>
      <c r="R31" s="211" t="s">
        <v>103</v>
      </c>
      <c r="S31" s="212" t="s">
        <v>103</v>
      </c>
      <c r="T31" s="187"/>
      <c r="U31" s="25" t="s">
        <v>266</v>
      </c>
    </row>
    <row r="32" spans="1:21" s="6" customFormat="1" ht="22.5" customHeight="1" x14ac:dyDescent="0.15">
      <c r="A32" s="182"/>
      <c r="B32" s="182">
        <v>409</v>
      </c>
      <c r="C32" s="183" t="s">
        <v>289</v>
      </c>
      <c r="D32" s="208">
        <v>99953</v>
      </c>
      <c r="E32" s="209" t="s">
        <v>103</v>
      </c>
      <c r="F32" s="209" t="s">
        <v>103</v>
      </c>
      <c r="G32" s="209" t="s">
        <v>103</v>
      </c>
      <c r="H32" s="209" t="s">
        <v>103</v>
      </c>
      <c r="I32" s="209">
        <v>99953</v>
      </c>
      <c r="J32" s="209" t="s">
        <v>103</v>
      </c>
      <c r="K32" s="209" t="s">
        <v>103</v>
      </c>
      <c r="L32" s="210" t="s">
        <v>103</v>
      </c>
      <c r="M32" s="208" t="s">
        <v>103</v>
      </c>
      <c r="N32" s="208" t="s">
        <v>103</v>
      </c>
      <c r="O32" s="209" t="s">
        <v>103</v>
      </c>
      <c r="P32" s="209" t="s">
        <v>103</v>
      </c>
      <c r="Q32" s="209" t="s">
        <v>103</v>
      </c>
      <c r="R32" s="211" t="s">
        <v>103</v>
      </c>
      <c r="S32" s="212" t="s">
        <v>103</v>
      </c>
      <c r="T32" s="187"/>
      <c r="U32" s="25" t="s">
        <v>290</v>
      </c>
    </row>
    <row r="33" spans="1:21" s="6" customFormat="1" ht="22.5" customHeight="1" x14ac:dyDescent="0.15">
      <c r="A33" s="182"/>
      <c r="B33" s="182">
        <v>410</v>
      </c>
      <c r="C33" s="183" t="s">
        <v>291</v>
      </c>
      <c r="D33" s="208" t="s">
        <v>103</v>
      </c>
      <c r="E33" s="209" t="s">
        <v>103</v>
      </c>
      <c r="F33" s="209" t="s">
        <v>103</v>
      </c>
      <c r="G33" s="209" t="s">
        <v>103</v>
      </c>
      <c r="H33" s="209" t="s">
        <v>103</v>
      </c>
      <c r="I33" s="209" t="s">
        <v>103</v>
      </c>
      <c r="J33" s="209" t="s">
        <v>103</v>
      </c>
      <c r="K33" s="209" t="s">
        <v>103</v>
      </c>
      <c r="L33" s="210" t="s">
        <v>103</v>
      </c>
      <c r="M33" s="208">
        <v>33</v>
      </c>
      <c r="N33" s="208" t="s">
        <v>103</v>
      </c>
      <c r="O33" s="209" t="s">
        <v>103</v>
      </c>
      <c r="P33" s="209" t="s">
        <v>103</v>
      </c>
      <c r="Q33" s="209" t="s">
        <v>103</v>
      </c>
      <c r="R33" s="211" t="s">
        <v>103</v>
      </c>
      <c r="S33" s="212" t="s">
        <v>103</v>
      </c>
      <c r="T33" s="187"/>
      <c r="U33" s="25" t="s">
        <v>292</v>
      </c>
    </row>
    <row r="34" spans="1:21" s="6" customFormat="1" ht="22.5" customHeight="1" x14ac:dyDescent="0.15">
      <c r="A34" s="316" t="s">
        <v>293</v>
      </c>
      <c r="B34" s="317"/>
      <c r="C34" s="336"/>
      <c r="D34" s="208" t="s">
        <v>103</v>
      </c>
      <c r="E34" s="209" t="s">
        <v>103</v>
      </c>
      <c r="F34" s="209" t="s">
        <v>103</v>
      </c>
      <c r="G34" s="209" t="s">
        <v>103</v>
      </c>
      <c r="H34" s="209" t="s">
        <v>103</v>
      </c>
      <c r="I34" s="209" t="s">
        <v>103</v>
      </c>
      <c r="J34" s="209" t="s">
        <v>103</v>
      </c>
      <c r="K34" s="209" t="s">
        <v>103</v>
      </c>
      <c r="L34" s="210" t="s">
        <v>103</v>
      </c>
      <c r="M34" s="208">
        <v>33</v>
      </c>
      <c r="N34" s="208" t="s">
        <v>103</v>
      </c>
      <c r="O34" s="209" t="s">
        <v>103</v>
      </c>
      <c r="P34" s="209">
        <v>16</v>
      </c>
      <c r="Q34" s="209" t="s">
        <v>103</v>
      </c>
      <c r="R34" s="211" t="s">
        <v>103</v>
      </c>
      <c r="S34" s="212" t="s">
        <v>103</v>
      </c>
      <c r="T34" s="337" t="s">
        <v>294</v>
      </c>
      <c r="U34" s="317"/>
    </row>
    <row r="35" spans="1:21" s="6" customFormat="1" ht="22.5" customHeight="1" x14ac:dyDescent="0.15">
      <c r="A35" s="182"/>
      <c r="B35" s="182">
        <v>551</v>
      </c>
      <c r="C35" s="183" t="s">
        <v>295</v>
      </c>
      <c r="D35" s="208" t="s">
        <v>103</v>
      </c>
      <c r="E35" s="209" t="s">
        <v>103</v>
      </c>
      <c r="F35" s="209" t="s">
        <v>103</v>
      </c>
      <c r="G35" s="209" t="s">
        <v>103</v>
      </c>
      <c r="H35" s="209" t="s">
        <v>103</v>
      </c>
      <c r="I35" s="209" t="s">
        <v>103</v>
      </c>
      <c r="J35" s="209" t="s">
        <v>103</v>
      </c>
      <c r="K35" s="209" t="s">
        <v>103</v>
      </c>
      <c r="L35" s="210" t="s">
        <v>103</v>
      </c>
      <c r="M35" s="208">
        <v>33</v>
      </c>
      <c r="N35" s="208" t="s">
        <v>103</v>
      </c>
      <c r="O35" s="209" t="s">
        <v>103</v>
      </c>
      <c r="P35" s="209">
        <v>16</v>
      </c>
      <c r="Q35" s="209" t="s">
        <v>103</v>
      </c>
      <c r="R35" s="211" t="s">
        <v>103</v>
      </c>
      <c r="S35" s="212" t="s">
        <v>103</v>
      </c>
      <c r="T35" s="187"/>
      <c r="U35" s="25" t="s">
        <v>296</v>
      </c>
    </row>
    <row r="36" spans="1:21" s="6" customFormat="1" ht="22.5" customHeight="1" x14ac:dyDescent="0.15">
      <c r="A36" s="316" t="s">
        <v>56</v>
      </c>
      <c r="B36" s="317"/>
      <c r="C36" s="336"/>
      <c r="D36" s="208">
        <v>202279</v>
      </c>
      <c r="E36" s="209">
        <v>14621</v>
      </c>
      <c r="F36" s="209" t="s">
        <v>103</v>
      </c>
      <c r="G36" s="209" t="s">
        <v>103</v>
      </c>
      <c r="H36" s="209" t="s">
        <v>103</v>
      </c>
      <c r="I36" s="209">
        <v>187658</v>
      </c>
      <c r="J36" s="209" t="s">
        <v>103</v>
      </c>
      <c r="K36" s="209" t="s">
        <v>103</v>
      </c>
      <c r="L36" s="210" t="s">
        <v>103</v>
      </c>
      <c r="M36" s="208">
        <v>107</v>
      </c>
      <c r="N36" s="208" t="s">
        <v>103</v>
      </c>
      <c r="O36" s="209" t="s">
        <v>103</v>
      </c>
      <c r="P36" s="209">
        <v>15</v>
      </c>
      <c r="Q36" s="209" t="s">
        <v>103</v>
      </c>
      <c r="R36" s="211" t="s">
        <v>103</v>
      </c>
      <c r="S36" s="212" t="s">
        <v>103</v>
      </c>
      <c r="T36" s="337" t="s">
        <v>267</v>
      </c>
      <c r="U36" s="317"/>
    </row>
    <row r="37" spans="1:21" s="6" customFormat="1" ht="22.5" customHeight="1" x14ac:dyDescent="0.15">
      <c r="A37" s="182"/>
      <c r="B37" s="182">
        <v>601</v>
      </c>
      <c r="C37" s="183" t="s">
        <v>58</v>
      </c>
      <c r="D37" s="208">
        <v>92455</v>
      </c>
      <c r="E37" s="209" t="s">
        <v>103</v>
      </c>
      <c r="F37" s="209" t="s">
        <v>103</v>
      </c>
      <c r="G37" s="209" t="s">
        <v>103</v>
      </c>
      <c r="H37" s="209" t="s">
        <v>103</v>
      </c>
      <c r="I37" s="209">
        <v>92455</v>
      </c>
      <c r="J37" s="209" t="s">
        <v>103</v>
      </c>
      <c r="K37" s="209" t="s">
        <v>103</v>
      </c>
      <c r="L37" s="210" t="s">
        <v>103</v>
      </c>
      <c r="M37" s="208">
        <v>107</v>
      </c>
      <c r="N37" s="208" t="s">
        <v>103</v>
      </c>
      <c r="O37" s="209" t="s">
        <v>103</v>
      </c>
      <c r="P37" s="209">
        <v>15</v>
      </c>
      <c r="Q37" s="209" t="s">
        <v>103</v>
      </c>
      <c r="R37" s="211" t="s">
        <v>103</v>
      </c>
      <c r="S37" s="212" t="s">
        <v>103</v>
      </c>
      <c r="T37" s="187"/>
      <c r="U37" s="25" t="s">
        <v>59</v>
      </c>
    </row>
    <row r="38" spans="1:21" s="6" customFormat="1" ht="22.5" customHeight="1" x14ac:dyDescent="0.15">
      <c r="A38" s="182"/>
      <c r="B38" s="182">
        <v>606</v>
      </c>
      <c r="C38" s="183" t="s">
        <v>297</v>
      </c>
      <c r="D38" s="208">
        <v>109824</v>
      </c>
      <c r="E38" s="209">
        <v>14621</v>
      </c>
      <c r="F38" s="209" t="s">
        <v>103</v>
      </c>
      <c r="G38" s="209" t="s">
        <v>103</v>
      </c>
      <c r="H38" s="209" t="s">
        <v>103</v>
      </c>
      <c r="I38" s="209">
        <v>95203</v>
      </c>
      <c r="J38" s="209" t="s">
        <v>103</v>
      </c>
      <c r="K38" s="209" t="s">
        <v>103</v>
      </c>
      <c r="L38" s="210" t="s">
        <v>103</v>
      </c>
      <c r="M38" s="208" t="s">
        <v>103</v>
      </c>
      <c r="N38" s="208" t="s">
        <v>103</v>
      </c>
      <c r="O38" s="209" t="s">
        <v>103</v>
      </c>
      <c r="P38" s="209" t="s">
        <v>103</v>
      </c>
      <c r="Q38" s="209" t="s">
        <v>103</v>
      </c>
      <c r="R38" s="211" t="s">
        <v>103</v>
      </c>
      <c r="S38" s="212" t="s">
        <v>103</v>
      </c>
      <c r="T38" s="187"/>
      <c r="U38" s="25" t="s">
        <v>298</v>
      </c>
    </row>
    <row r="39" spans="1:21" s="6" customFormat="1" ht="22.5" customHeight="1" x14ac:dyDescent="0.15">
      <c r="A39" s="316" t="s">
        <v>299</v>
      </c>
      <c r="B39" s="317"/>
      <c r="C39" s="336"/>
      <c r="D39" s="208">
        <v>1040595</v>
      </c>
      <c r="E39" s="209">
        <v>1036</v>
      </c>
      <c r="F39" s="209" t="s">
        <v>103</v>
      </c>
      <c r="G39" s="209">
        <v>698581</v>
      </c>
      <c r="H39" s="209">
        <v>8</v>
      </c>
      <c r="I39" s="209">
        <v>4695</v>
      </c>
      <c r="J39" s="209">
        <v>336275</v>
      </c>
      <c r="K39" s="209">
        <v>638</v>
      </c>
      <c r="L39" s="210">
        <v>335637</v>
      </c>
      <c r="M39" s="208">
        <v>218</v>
      </c>
      <c r="N39" s="208" t="s">
        <v>103</v>
      </c>
      <c r="O39" s="209" t="s">
        <v>103</v>
      </c>
      <c r="P39" s="209" t="s">
        <v>103</v>
      </c>
      <c r="Q39" s="209" t="s">
        <v>103</v>
      </c>
      <c r="R39" s="211" t="s">
        <v>103</v>
      </c>
      <c r="S39" s="212" t="s">
        <v>103</v>
      </c>
      <c r="T39" s="337" t="s">
        <v>300</v>
      </c>
      <c r="U39" s="317"/>
    </row>
    <row r="40" spans="1:21" s="6" customFormat="1" ht="22.5" customHeight="1" x14ac:dyDescent="0.15">
      <c r="A40" s="182"/>
      <c r="B40" s="182">
        <v>701</v>
      </c>
      <c r="C40" s="183" t="s">
        <v>301</v>
      </c>
      <c r="D40" s="208">
        <v>5045</v>
      </c>
      <c r="E40" s="209">
        <v>1036</v>
      </c>
      <c r="F40" s="209" t="s">
        <v>103</v>
      </c>
      <c r="G40" s="209" t="s">
        <v>103</v>
      </c>
      <c r="H40" s="209">
        <v>8</v>
      </c>
      <c r="I40" s="209">
        <v>4001</v>
      </c>
      <c r="J40" s="209" t="s">
        <v>103</v>
      </c>
      <c r="K40" s="209" t="s">
        <v>103</v>
      </c>
      <c r="L40" s="210" t="s">
        <v>103</v>
      </c>
      <c r="M40" s="208" t="s">
        <v>103</v>
      </c>
      <c r="N40" s="208" t="s">
        <v>103</v>
      </c>
      <c r="O40" s="209" t="s">
        <v>103</v>
      </c>
      <c r="P40" s="209" t="s">
        <v>103</v>
      </c>
      <c r="Q40" s="209" t="s">
        <v>103</v>
      </c>
      <c r="R40" s="211" t="s">
        <v>103</v>
      </c>
      <c r="S40" s="212" t="s">
        <v>103</v>
      </c>
      <c r="T40" s="187"/>
      <c r="U40" s="25" t="s">
        <v>302</v>
      </c>
    </row>
    <row r="41" spans="1:21" s="6" customFormat="1" ht="22.5" customHeight="1" thickBot="1" x14ac:dyDescent="0.2">
      <c r="A41" s="188"/>
      <c r="B41" s="188">
        <v>703</v>
      </c>
      <c r="C41" s="189" t="s">
        <v>303</v>
      </c>
      <c r="D41" s="213">
        <v>1035550</v>
      </c>
      <c r="E41" s="214" t="s">
        <v>103</v>
      </c>
      <c r="F41" s="214" t="s">
        <v>103</v>
      </c>
      <c r="G41" s="214">
        <v>698581</v>
      </c>
      <c r="H41" s="214" t="s">
        <v>103</v>
      </c>
      <c r="I41" s="214">
        <v>694</v>
      </c>
      <c r="J41" s="214">
        <v>336275</v>
      </c>
      <c r="K41" s="214">
        <v>638</v>
      </c>
      <c r="L41" s="215">
        <v>335637</v>
      </c>
      <c r="M41" s="213">
        <v>218</v>
      </c>
      <c r="N41" s="213" t="s">
        <v>103</v>
      </c>
      <c r="O41" s="214" t="s">
        <v>103</v>
      </c>
      <c r="P41" s="214" t="s">
        <v>103</v>
      </c>
      <c r="Q41" s="214" t="s">
        <v>103</v>
      </c>
      <c r="R41" s="216" t="s">
        <v>103</v>
      </c>
      <c r="S41" s="217" t="s">
        <v>103</v>
      </c>
      <c r="T41" s="194"/>
      <c r="U41" s="195" t="s">
        <v>269</v>
      </c>
    </row>
    <row r="42" spans="1:21" ht="18.75" customHeight="1" x14ac:dyDescent="0.15">
      <c r="A42" s="157" t="s">
        <v>9</v>
      </c>
      <c r="U42" s="158" t="s">
        <v>9</v>
      </c>
    </row>
    <row r="43" spans="1:21" ht="31.5" customHeight="1" x14ac:dyDescent="0.15"/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76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3:C23"/>
    <mergeCell ref="T23:U23"/>
    <mergeCell ref="A26:C26"/>
    <mergeCell ref="T26:U26"/>
    <mergeCell ref="A30:C30"/>
    <mergeCell ref="T30:U30"/>
    <mergeCell ref="A34:C34"/>
    <mergeCell ref="T34:U34"/>
    <mergeCell ref="A36:C36"/>
    <mergeCell ref="T36:U36"/>
    <mergeCell ref="A39:C39"/>
    <mergeCell ref="T39:U39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304</v>
      </c>
      <c r="C1" s="218"/>
      <c r="D1" s="85"/>
      <c r="E1" s="219"/>
      <c r="G1" s="159"/>
      <c r="H1" s="220" t="s">
        <v>174</v>
      </c>
      <c r="I1" s="218" t="s">
        <v>174</v>
      </c>
      <c r="J1" s="218" t="s">
        <v>174</v>
      </c>
      <c r="K1" s="218"/>
      <c r="L1" s="221"/>
      <c r="M1" s="221"/>
    </row>
    <row r="2" spans="1:13" s="2" customFormat="1" ht="18.75" customHeight="1" thickBot="1" x14ac:dyDescent="0.2">
      <c r="A2" s="159" t="s">
        <v>305</v>
      </c>
      <c r="C2" s="218"/>
      <c r="D2" s="222"/>
      <c r="E2" s="223"/>
      <c r="F2" s="224" t="s">
        <v>306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174</v>
      </c>
      <c r="G3" s="230"/>
    </row>
    <row r="4" spans="1:13" ht="15" customHeight="1" x14ac:dyDescent="0.15">
      <c r="A4" s="347" t="s">
        <v>307</v>
      </c>
      <c r="B4" s="348"/>
      <c r="C4" s="231" t="s">
        <v>308</v>
      </c>
      <c r="D4" s="232" t="s">
        <v>309</v>
      </c>
      <c r="E4" s="232"/>
      <c r="F4" s="233"/>
      <c r="G4" s="234"/>
    </row>
    <row r="5" spans="1:13" ht="30" customHeight="1" x14ac:dyDescent="0.15">
      <c r="A5" s="235"/>
      <c r="B5" s="236"/>
      <c r="C5" s="237" t="s">
        <v>193</v>
      </c>
      <c r="D5" s="238" t="s">
        <v>310</v>
      </c>
      <c r="E5" s="349" t="s">
        <v>311</v>
      </c>
      <c r="F5" s="350"/>
      <c r="G5" s="234"/>
    </row>
    <row r="6" spans="1:13" ht="30" customHeight="1" x14ac:dyDescent="0.15">
      <c r="A6" s="344" t="s">
        <v>312</v>
      </c>
      <c r="B6" s="351"/>
      <c r="C6" s="239">
        <v>4567286</v>
      </c>
      <c r="D6" s="239">
        <v>829649</v>
      </c>
      <c r="E6" s="352" t="s">
        <v>313</v>
      </c>
      <c r="F6" s="353"/>
      <c r="G6" s="230"/>
    </row>
    <row r="7" spans="1:13" ht="30" customHeight="1" x14ac:dyDescent="0.15">
      <c r="B7" s="240" t="s">
        <v>314</v>
      </c>
      <c r="C7" s="239">
        <v>375111</v>
      </c>
      <c r="D7" s="239">
        <v>134122</v>
      </c>
      <c r="E7" s="241"/>
      <c r="F7" s="242" t="s">
        <v>315</v>
      </c>
      <c r="G7" s="243"/>
    </row>
    <row r="8" spans="1:13" ht="30" customHeight="1" x14ac:dyDescent="0.15">
      <c r="B8" s="240" t="s">
        <v>316</v>
      </c>
      <c r="C8" s="239">
        <v>4186629</v>
      </c>
      <c r="D8" s="239">
        <v>680082</v>
      </c>
      <c r="E8" s="241"/>
      <c r="F8" s="242" t="s">
        <v>317</v>
      </c>
      <c r="G8" s="243"/>
    </row>
    <row r="9" spans="1:13" ht="30" customHeight="1" x14ac:dyDescent="0.15">
      <c r="A9" s="235"/>
      <c r="B9" s="244" t="s">
        <v>318</v>
      </c>
      <c r="C9" s="245">
        <v>5546</v>
      </c>
      <c r="D9" s="245">
        <v>15445</v>
      </c>
      <c r="E9" s="246"/>
      <c r="F9" s="247" t="s">
        <v>319</v>
      </c>
      <c r="G9" s="243"/>
    </row>
    <row r="10" spans="1:13" ht="30" customHeight="1" x14ac:dyDescent="0.15">
      <c r="A10" s="344" t="s">
        <v>320</v>
      </c>
      <c r="B10" s="351"/>
      <c r="C10" s="239">
        <v>3304050</v>
      </c>
      <c r="D10" s="239">
        <v>328017</v>
      </c>
      <c r="E10" s="354" t="s">
        <v>321</v>
      </c>
      <c r="F10" s="346"/>
      <c r="G10" s="243"/>
    </row>
    <row r="11" spans="1:13" ht="30" customHeight="1" x14ac:dyDescent="0.15">
      <c r="B11" s="240" t="s">
        <v>322</v>
      </c>
      <c r="C11" s="248">
        <v>3301787</v>
      </c>
      <c r="D11" s="249">
        <v>327801</v>
      </c>
      <c r="E11" s="241"/>
      <c r="F11" s="242" t="s">
        <v>323</v>
      </c>
      <c r="G11" s="243"/>
    </row>
    <row r="12" spans="1:13" ht="30" customHeight="1" x14ac:dyDescent="0.15">
      <c r="A12" s="235"/>
      <c r="B12" s="250" t="s">
        <v>318</v>
      </c>
      <c r="C12" s="251">
        <v>2263</v>
      </c>
      <c r="D12" s="252">
        <v>216</v>
      </c>
      <c r="E12" s="246"/>
      <c r="F12" s="247" t="s">
        <v>324</v>
      </c>
      <c r="G12" s="243"/>
    </row>
    <row r="13" spans="1:13" ht="30" customHeight="1" x14ac:dyDescent="0.15">
      <c r="A13" s="344" t="s">
        <v>325</v>
      </c>
      <c r="B13" s="267"/>
      <c r="C13" s="239">
        <v>168724</v>
      </c>
      <c r="D13" s="239">
        <v>270767</v>
      </c>
      <c r="E13" s="345" t="s">
        <v>326</v>
      </c>
      <c r="F13" s="346"/>
    </row>
    <row r="14" spans="1:13" ht="30" customHeight="1" x14ac:dyDescent="0.15">
      <c r="B14" s="240" t="s">
        <v>327</v>
      </c>
      <c r="C14" s="239">
        <v>27705</v>
      </c>
      <c r="D14" s="239">
        <v>24416</v>
      </c>
      <c r="E14" s="241"/>
      <c r="F14" s="253" t="s">
        <v>328</v>
      </c>
    </row>
    <row r="15" spans="1:13" ht="30" customHeight="1" x14ac:dyDescent="0.15">
      <c r="B15" s="240" t="s">
        <v>329</v>
      </c>
      <c r="C15" s="239">
        <v>16785</v>
      </c>
      <c r="D15" s="239">
        <v>13241</v>
      </c>
      <c r="E15" s="241"/>
      <c r="F15" s="253" t="s">
        <v>330</v>
      </c>
    </row>
    <row r="16" spans="1:13" ht="30" customHeight="1" x14ac:dyDescent="0.15">
      <c r="B16" s="240" t="s">
        <v>331</v>
      </c>
      <c r="C16" s="239">
        <v>14802</v>
      </c>
      <c r="D16" s="239">
        <v>15502</v>
      </c>
      <c r="E16" s="241"/>
      <c r="F16" s="253" t="s">
        <v>332</v>
      </c>
    </row>
    <row r="17" spans="1:6" ht="30" customHeight="1" x14ac:dyDescent="0.15">
      <c r="B17" s="240" t="s">
        <v>333</v>
      </c>
      <c r="C17" s="239">
        <v>8665</v>
      </c>
      <c r="D17" s="239">
        <v>10395</v>
      </c>
      <c r="E17" s="241"/>
      <c r="F17" s="253" t="s">
        <v>334</v>
      </c>
    </row>
    <row r="18" spans="1:6" ht="30" customHeight="1" x14ac:dyDescent="0.15">
      <c r="B18" s="240" t="s">
        <v>335</v>
      </c>
      <c r="C18" s="239">
        <v>24453</v>
      </c>
      <c r="D18" s="239">
        <v>26497</v>
      </c>
      <c r="E18" s="241"/>
      <c r="F18" s="253" t="s">
        <v>336</v>
      </c>
    </row>
    <row r="19" spans="1:6" ht="30" customHeight="1" x14ac:dyDescent="0.15">
      <c r="B19" s="240" t="s">
        <v>337</v>
      </c>
      <c r="C19" s="239">
        <v>10994</v>
      </c>
      <c r="D19" s="239">
        <v>13390</v>
      </c>
      <c r="E19" s="241"/>
      <c r="F19" s="253" t="s">
        <v>338</v>
      </c>
    </row>
    <row r="20" spans="1:6" ht="30" customHeight="1" x14ac:dyDescent="0.15">
      <c r="B20" s="240" t="s">
        <v>339</v>
      </c>
      <c r="C20" s="239">
        <v>6660</v>
      </c>
      <c r="D20" s="239">
        <v>7979</v>
      </c>
      <c r="E20" s="241"/>
      <c r="F20" s="253" t="s">
        <v>340</v>
      </c>
    </row>
    <row r="21" spans="1:6" ht="30" customHeight="1" x14ac:dyDescent="0.15">
      <c r="B21" s="240" t="s">
        <v>341</v>
      </c>
      <c r="C21" s="239">
        <v>39705</v>
      </c>
      <c r="D21" s="239">
        <v>94025</v>
      </c>
      <c r="E21" s="241"/>
      <c r="F21" s="253" t="s">
        <v>342</v>
      </c>
    </row>
    <row r="22" spans="1:6" ht="30" customHeight="1" thickBot="1" x14ac:dyDescent="0.2">
      <c r="A22" s="254"/>
      <c r="B22" s="255" t="s">
        <v>343</v>
      </c>
      <c r="C22" s="256">
        <v>18955</v>
      </c>
      <c r="D22" s="256">
        <v>65322</v>
      </c>
      <c r="E22" s="257"/>
      <c r="F22" s="258" t="s">
        <v>344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2024-12-12T02:02:59Z</dcterms:created>
  <dcterms:modified xsi:type="dcterms:W3CDTF">2024-12-12T02:03:02Z</dcterms:modified>
</cp:coreProperties>
</file>