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46080" windowHeight="20970"/>
  </bookViews>
  <sheets>
    <sheet name="24-00-07" sheetId="1" r:id="rId1"/>
  </sheet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Print_Titles" localSheetId="0">'24-00-07'!$6:$6</definedName>
    <definedName name="再調査取扱状況">#REF!</definedName>
    <definedName name="収容分類級別調査終了人員表">#REF!</definedName>
    <definedName name="入院時調査取扱状況">#REF!</definedName>
  </definedNames>
  <calcPr calcId="162913"/>
</workbook>
</file>

<file path=xl/calcChain.xml><?xml version="1.0" encoding="utf-8"?>
<calcChain xmlns="http://schemas.openxmlformats.org/spreadsheetml/2006/main">
  <c r="G156" i="1" l="1"/>
  <c r="G152" i="1"/>
  <c r="G153" i="1"/>
  <c r="AC130" i="1"/>
  <c r="Z130" i="1"/>
  <c r="Y130" i="1"/>
  <c r="X130" i="1"/>
  <c r="W130" i="1"/>
  <c r="V130" i="1"/>
  <c r="U130" i="1"/>
  <c r="S130" i="1"/>
  <c r="Q130" i="1"/>
  <c r="P130" i="1"/>
  <c r="O130" i="1"/>
  <c r="N130" i="1"/>
  <c r="M130" i="1"/>
  <c r="L130" i="1"/>
  <c r="K130" i="1"/>
  <c r="J130" i="1"/>
  <c r="I130" i="1"/>
  <c r="R130" i="1"/>
  <c r="T130" i="1"/>
  <c r="AA130" i="1"/>
  <c r="AB130" i="1"/>
  <c r="AD130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Q129" i="1"/>
  <c r="P129" i="1"/>
  <c r="O129" i="1"/>
  <c r="N129" i="1"/>
  <c r="M129" i="1"/>
  <c r="L129" i="1"/>
  <c r="K129" i="1"/>
  <c r="J129" i="1"/>
  <c r="AD129" i="1"/>
  <c r="I129" i="1"/>
  <c r="H130" i="1"/>
  <c r="H129" i="1"/>
  <c r="G138" i="1"/>
  <c r="G81" i="1"/>
  <c r="G76" i="1"/>
  <c r="G36" i="1"/>
  <c r="G37" i="1"/>
  <c r="G16" i="1"/>
  <c r="G87" i="1" l="1"/>
  <c r="G86" i="1"/>
  <c r="G26" i="1"/>
  <c r="G29" i="1"/>
  <c r="G28" i="1"/>
  <c r="G30" i="1"/>
  <c r="G31" i="1"/>
  <c r="G18" i="1" l="1"/>
  <c r="G151" i="1"/>
  <c r="G124" i="1" l="1"/>
  <c r="G125" i="1"/>
  <c r="AD38" i="1"/>
  <c r="AD24" i="1" l="1"/>
  <c r="AD23" i="1"/>
  <c r="AC24" i="1"/>
  <c r="AC23" i="1"/>
  <c r="AB24" i="1"/>
  <c r="AB23" i="1"/>
  <c r="AA24" i="1"/>
  <c r="AA23" i="1"/>
  <c r="Z24" i="1"/>
  <c r="Z23" i="1"/>
  <c r="Y23" i="1"/>
  <c r="X24" i="1"/>
  <c r="X23" i="1"/>
  <c r="W24" i="1"/>
  <c r="W23" i="1"/>
  <c r="V24" i="1"/>
  <c r="V23" i="1"/>
  <c r="U24" i="1"/>
  <c r="U23" i="1"/>
  <c r="T24" i="1"/>
  <c r="T23" i="1"/>
  <c r="S24" i="1"/>
  <c r="S23" i="1"/>
  <c r="R24" i="1"/>
  <c r="R23" i="1"/>
  <c r="Q24" i="1"/>
  <c r="Q23" i="1"/>
  <c r="P24" i="1"/>
  <c r="P23" i="1"/>
  <c r="O24" i="1"/>
  <c r="O23" i="1"/>
  <c r="N24" i="1"/>
  <c r="N23" i="1"/>
  <c r="M24" i="1"/>
  <c r="M23" i="1"/>
  <c r="L24" i="1"/>
  <c r="L23" i="1"/>
  <c r="K23" i="1"/>
  <c r="J24" i="1"/>
  <c r="J23" i="1"/>
  <c r="I24" i="1"/>
  <c r="I23" i="1"/>
  <c r="H23" i="1"/>
  <c r="H24" i="1"/>
  <c r="G21" i="1" l="1"/>
  <c r="G20" i="1"/>
  <c r="G19" i="1"/>
  <c r="G17" i="1"/>
  <c r="G15" i="1"/>
  <c r="G12" i="1" l="1"/>
  <c r="G144" i="1"/>
  <c r="G160" i="1"/>
  <c r="G159" i="1"/>
  <c r="G158" i="1"/>
  <c r="G157" i="1"/>
  <c r="G155" i="1"/>
  <c r="G154" i="1"/>
  <c r="G149" i="1"/>
  <c r="G150" i="1"/>
  <c r="G148" i="1"/>
  <c r="G147" i="1"/>
  <c r="G146" i="1"/>
  <c r="H141" i="1"/>
  <c r="G145" i="1"/>
  <c r="G143" i="1"/>
  <c r="G137" i="1"/>
  <c r="G135" i="1"/>
  <c r="G136" i="1"/>
  <c r="G134" i="1"/>
  <c r="G133" i="1"/>
  <c r="G132" i="1"/>
  <c r="G126" i="1"/>
  <c r="G127" i="1"/>
  <c r="G123" i="1"/>
  <c r="G122" i="1"/>
  <c r="G121" i="1"/>
  <c r="G119" i="1"/>
  <c r="G120" i="1"/>
  <c r="G118" i="1"/>
  <c r="G117" i="1"/>
  <c r="G116" i="1"/>
  <c r="G110" i="1"/>
  <c r="G111" i="1"/>
  <c r="G109" i="1"/>
  <c r="G65" i="1"/>
  <c r="G66" i="1"/>
  <c r="G106" i="1"/>
  <c r="G107" i="1"/>
  <c r="G104" i="1"/>
  <c r="G103" i="1"/>
  <c r="G102" i="1"/>
  <c r="G101" i="1"/>
  <c r="G100" i="1"/>
  <c r="G99" i="1"/>
  <c r="G98" i="1"/>
  <c r="G97" i="1"/>
  <c r="G95" i="1"/>
  <c r="G96" i="1"/>
  <c r="G94" i="1"/>
  <c r="G89" i="1"/>
  <c r="G88" i="1"/>
  <c r="G84" i="1"/>
  <c r="G85" i="1"/>
  <c r="G83" i="1"/>
  <c r="G82" i="1"/>
  <c r="G80" i="1"/>
  <c r="G78" i="1"/>
  <c r="G79" i="1"/>
  <c r="G77" i="1"/>
  <c r="G75" i="1"/>
  <c r="G34" i="1"/>
  <c r="G35" i="1"/>
  <c r="G33" i="1"/>
  <c r="G32" i="1"/>
  <c r="G27" i="1"/>
  <c r="I13" i="1"/>
  <c r="I12" i="1"/>
  <c r="H13" i="1"/>
  <c r="H12" i="1"/>
  <c r="G13" i="1"/>
  <c r="G129" i="1" l="1"/>
  <c r="G130" i="1"/>
  <c r="G23" i="1"/>
  <c r="G24" i="1"/>
  <c r="G68" i="1"/>
  <c r="G67" i="1"/>
  <c r="G70" i="1"/>
  <c r="G69" i="1"/>
  <c r="K39" i="1"/>
  <c r="J39" i="1"/>
  <c r="H39" i="1"/>
  <c r="G64" i="1" l="1"/>
  <c r="G63" i="1"/>
  <c r="G62" i="1"/>
  <c r="G60" i="1"/>
  <c r="G61" i="1"/>
  <c r="G56" i="1"/>
  <c r="G59" i="1"/>
  <c r="G58" i="1"/>
  <c r="G50" i="1"/>
  <c r="G48" i="1"/>
  <c r="G49" i="1"/>
  <c r="G47" i="1"/>
  <c r="G46" i="1"/>
  <c r="G43" i="1"/>
  <c r="G42" i="1"/>
  <c r="G41" i="1"/>
  <c r="H114" i="1" l="1"/>
  <c r="G105" i="1"/>
  <c r="N141" i="1"/>
  <c r="N140" i="1"/>
  <c r="N114" i="1"/>
  <c r="N113" i="1"/>
  <c r="N92" i="1"/>
  <c r="N91" i="1"/>
  <c r="N73" i="1"/>
  <c r="N72" i="1"/>
  <c r="N39" i="1"/>
  <c r="N38" i="1"/>
  <c r="N13" i="1"/>
  <c r="N12" i="1"/>
  <c r="N10" i="1" l="1"/>
  <c r="N9" i="1"/>
  <c r="N8" i="1" s="1"/>
  <c r="U39" i="1"/>
  <c r="S39" i="1"/>
  <c r="S140" i="1"/>
  <c r="U140" i="1"/>
  <c r="S91" i="1"/>
  <c r="T91" i="1"/>
  <c r="U91" i="1"/>
  <c r="U12" i="1"/>
  <c r="V38" i="1"/>
  <c r="U38" i="1"/>
  <c r="T38" i="1"/>
  <c r="S38" i="1"/>
  <c r="S12" i="1"/>
  <c r="T92" i="1"/>
  <c r="S92" i="1"/>
  <c r="T73" i="1"/>
  <c r="T72" i="1"/>
  <c r="S72" i="1"/>
  <c r="S73" i="1"/>
  <c r="T141" i="1"/>
  <c r="S141" i="1"/>
  <c r="T140" i="1"/>
  <c r="T114" i="1"/>
  <c r="S114" i="1"/>
  <c r="T113" i="1"/>
  <c r="S113" i="1"/>
  <c r="T39" i="1"/>
  <c r="T13" i="1"/>
  <c r="S13" i="1"/>
  <c r="T12" i="1"/>
  <c r="V12" i="1"/>
  <c r="U13" i="1"/>
  <c r="V13" i="1"/>
  <c r="V39" i="1"/>
  <c r="U72" i="1"/>
  <c r="V72" i="1"/>
  <c r="U73" i="1"/>
  <c r="V73" i="1"/>
  <c r="V91" i="1"/>
  <c r="U92" i="1"/>
  <c r="V92" i="1"/>
  <c r="U113" i="1"/>
  <c r="V113" i="1"/>
  <c r="U114" i="1"/>
  <c r="V114" i="1"/>
  <c r="V140" i="1"/>
  <c r="U141" i="1"/>
  <c r="V141" i="1"/>
  <c r="S10" i="1" l="1"/>
  <c r="U9" i="1"/>
  <c r="V9" i="1"/>
  <c r="T9" i="1"/>
  <c r="S9" i="1"/>
  <c r="V10" i="1"/>
  <c r="U10" i="1"/>
  <c r="T10" i="1"/>
  <c r="S8" i="1" l="1"/>
  <c r="T8" i="1"/>
  <c r="U8" i="1"/>
  <c r="V8" i="1"/>
  <c r="G45" i="1" l="1"/>
  <c r="O12" i="1" l="1"/>
  <c r="P12" i="1"/>
  <c r="Q12" i="1"/>
  <c r="R12" i="1"/>
  <c r="W12" i="1"/>
  <c r="X12" i="1"/>
  <c r="Y12" i="1"/>
  <c r="Z12" i="1"/>
  <c r="AA12" i="1"/>
  <c r="AB12" i="1"/>
  <c r="AC12" i="1"/>
  <c r="AD12" i="1"/>
  <c r="M12" i="1"/>
  <c r="L12" i="1"/>
  <c r="K12" i="1"/>
  <c r="J12" i="1"/>
  <c r="I141" i="1" l="1"/>
  <c r="J141" i="1"/>
  <c r="K141" i="1"/>
  <c r="L141" i="1"/>
  <c r="M141" i="1"/>
  <c r="O141" i="1"/>
  <c r="P141" i="1"/>
  <c r="Q141" i="1"/>
  <c r="R141" i="1"/>
  <c r="W141" i="1"/>
  <c r="X141" i="1"/>
  <c r="Y141" i="1"/>
  <c r="Z141" i="1"/>
  <c r="AA141" i="1"/>
  <c r="AB141" i="1"/>
  <c r="AC141" i="1"/>
  <c r="AD141" i="1"/>
  <c r="H140" i="1"/>
  <c r="I140" i="1"/>
  <c r="J140" i="1"/>
  <c r="K140" i="1"/>
  <c r="L140" i="1"/>
  <c r="M140" i="1"/>
  <c r="O140" i="1"/>
  <c r="P140" i="1"/>
  <c r="Q140" i="1"/>
  <c r="R140" i="1"/>
  <c r="W140" i="1"/>
  <c r="X140" i="1"/>
  <c r="Y140" i="1"/>
  <c r="Z140" i="1"/>
  <c r="AA140" i="1"/>
  <c r="AB140" i="1"/>
  <c r="AC140" i="1"/>
  <c r="AD140" i="1"/>
  <c r="I114" i="1"/>
  <c r="J114" i="1"/>
  <c r="K114" i="1"/>
  <c r="L114" i="1"/>
  <c r="M114" i="1"/>
  <c r="O114" i="1"/>
  <c r="P114" i="1"/>
  <c r="Q114" i="1"/>
  <c r="R114" i="1"/>
  <c r="W114" i="1"/>
  <c r="X114" i="1"/>
  <c r="Y114" i="1"/>
  <c r="Z114" i="1"/>
  <c r="AA114" i="1"/>
  <c r="AB114" i="1"/>
  <c r="AC114" i="1"/>
  <c r="AD114" i="1"/>
  <c r="H113" i="1"/>
  <c r="I113" i="1"/>
  <c r="J113" i="1"/>
  <c r="K113" i="1"/>
  <c r="L113" i="1"/>
  <c r="M113" i="1"/>
  <c r="O113" i="1"/>
  <c r="P113" i="1"/>
  <c r="Q113" i="1"/>
  <c r="R113" i="1"/>
  <c r="W113" i="1"/>
  <c r="X113" i="1"/>
  <c r="Y113" i="1"/>
  <c r="Z113" i="1"/>
  <c r="AA113" i="1"/>
  <c r="AB113" i="1"/>
  <c r="AC113" i="1"/>
  <c r="AD113" i="1"/>
  <c r="H92" i="1"/>
  <c r="I92" i="1"/>
  <c r="J92" i="1"/>
  <c r="K92" i="1"/>
  <c r="L92" i="1"/>
  <c r="M92" i="1"/>
  <c r="O92" i="1"/>
  <c r="P92" i="1"/>
  <c r="Q92" i="1"/>
  <c r="R92" i="1"/>
  <c r="W92" i="1"/>
  <c r="X92" i="1"/>
  <c r="Y92" i="1"/>
  <c r="Z92" i="1"/>
  <c r="AA92" i="1"/>
  <c r="AB92" i="1"/>
  <c r="AC92" i="1"/>
  <c r="AD92" i="1"/>
  <c r="H91" i="1"/>
  <c r="I91" i="1"/>
  <c r="J91" i="1"/>
  <c r="K91" i="1"/>
  <c r="L91" i="1"/>
  <c r="M91" i="1"/>
  <c r="O91" i="1"/>
  <c r="P91" i="1"/>
  <c r="Q91" i="1"/>
  <c r="R91" i="1"/>
  <c r="W91" i="1"/>
  <c r="X91" i="1"/>
  <c r="Y91" i="1"/>
  <c r="Z91" i="1"/>
  <c r="AA91" i="1"/>
  <c r="AB91" i="1"/>
  <c r="AC91" i="1"/>
  <c r="AD91" i="1"/>
  <c r="H72" i="1"/>
  <c r="I72" i="1"/>
  <c r="J72" i="1"/>
  <c r="K72" i="1"/>
  <c r="L72" i="1"/>
  <c r="M72" i="1"/>
  <c r="O72" i="1"/>
  <c r="P72" i="1"/>
  <c r="Q72" i="1"/>
  <c r="R72" i="1"/>
  <c r="W72" i="1"/>
  <c r="X72" i="1"/>
  <c r="Y72" i="1"/>
  <c r="Z72" i="1"/>
  <c r="AA72" i="1"/>
  <c r="AB72" i="1"/>
  <c r="AC72" i="1"/>
  <c r="AD72" i="1"/>
  <c r="H73" i="1"/>
  <c r="I73" i="1"/>
  <c r="J73" i="1"/>
  <c r="K73" i="1"/>
  <c r="L73" i="1"/>
  <c r="M73" i="1"/>
  <c r="O73" i="1"/>
  <c r="P73" i="1"/>
  <c r="Q73" i="1"/>
  <c r="R73" i="1"/>
  <c r="W73" i="1"/>
  <c r="X73" i="1"/>
  <c r="Y73" i="1"/>
  <c r="Z73" i="1"/>
  <c r="AA73" i="1"/>
  <c r="AB73" i="1"/>
  <c r="AC73" i="1"/>
  <c r="AD73" i="1"/>
  <c r="I39" i="1"/>
  <c r="L39" i="1"/>
  <c r="M39" i="1"/>
  <c r="O39" i="1"/>
  <c r="P39" i="1"/>
  <c r="Q39" i="1"/>
  <c r="R39" i="1"/>
  <c r="W39" i="1"/>
  <c r="X39" i="1"/>
  <c r="Y39" i="1"/>
  <c r="Z39" i="1"/>
  <c r="AA39" i="1"/>
  <c r="AB39" i="1"/>
  <c r="AC39" i="1"/>
  <c r="AD39" i="1"/>
  <c r="H38" i="1"/>
  <c r="I38" i="1"/>
  <c r="J38" i="1"/>
  <c r="K38" i="1"/>
  <c r="L38" i="1"/>
  <c r="M38" i="1"/>
  <c r="O38" i="1"/>
  <c r="P38" i="1"/>
  <c r="Q38" i="1"/>
  <c r="R38" i="1"/>
  <c r="W38" i="1"/>
  <c r="X38" i="1"/>
  <c r="Y38" i="1"/>
  <c r="Z38" i="1"/>
  <c r="AA38" i="1"/>
  <c r="AB38" i="1"/>
  <c r="AC38" i="1"/>
  <c r="K24" i="1"/>
  <c r="Y24" i="1"/>
  <c r="M13" i="1"/>
  <c r="O13" i="1"/>
  <c r="P13" i="1"/>
  <c r="Q13" i="1"/>
  <c r="R13" i="1"/>
  <c r="W13" i="1"/>
  <c r="X13" i="1"/>
  <c r="Y13" i="1"/>
  <c r="Z13" i="1"/>
  <c r="AA13" i="1"/>
  <c r="AB13" i="1"/>
  <c r="AC13" i="1"/>
  <c r="AD13" i="1"/>
  <c r="J13" i="1"/>
  <c r="K13" i="1"/>
  <c r="L13" i="1"/>
  <c r="G140" i="1"/>
  <c r="G141" i="1"/>
  <c r="G108" i="1"/>
  <c r="G57" i="1"/>
  <c r="G55" i="1"/>
  <c r="G54" i="1"/>
  <c r="G53" i="1"/>
  <c r="G52" i="1"/>
  <c r="G51" i="1"/>
  <c r="G44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T10" i="1"/>
  <c r="CU10" i="1"/>
  <c r="CV10" i="1"/>
  <c r="CW10" i="1"/>
  <c r="CX10" i="1"/>
  <c r="CY10" i="1"/>
  <c r="CZ10" i="1"/>
  <c r="DA10" i="1"/>
  <c r="DB10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DO10" i="1"/>
  <c r="DP10" i="1"/>
  <c r="DQ10" i="1"/>
  <c r="DR10" i="1"/>
  <c r="DS10" i="1"/>
  <c r="DT10" i="1"/>
  <c r="DU10" i="1"/>
  <c r="DV10" i="1"/>
  <c r="DW10" i="1"/>
  <c r="DX10" i="1"/>
  <c r="DY10" i="1"/>
  <c r="DZ10" i="1"/>
  <c r="EA10" i="1"/>
  <c r="EB10" i="1"/>
  <c r="EC10" i="1"/>
  <c r="ED10" i="1"/>
  <c r="EE10" i="1"/>
  <c r="EF10" i="1"/>
  <c r="EG10" i="1"/>
  <c r="EH10" i="1"/>
  <c r="EI10" i="1"/>
  <c r="EJ10" i="1"/>
  <c r="EK10" i="1"/>
  <c r="EL10" i="1"/>
  <c r="EM10" i="1"/>
  <c r="EN10" i="1"/>
  <c r="EO10" i="1"/>
  <c r="EP10" i="1"/>
  <c r="EQ10" i="1"/>
  <c r="ER10" i="1"/>
  <c r="ES10" i="1"/>
  <c r="ET10" i="1"/>
  <c r="EU10" i="1"/>
  <c r="EV10" i="1"/>
  <c r="EW10" i="1"/>
  <c r="EX10" i="1"/>
  <c r="EY10" i="1"/>
  <c r="EZ10" i="1"/>
  <c r="FA10" i="1"/>
  <c r="FB10" i="1"/>
  <c r="FC10" i="1"/>
  <c r="FD10" i="1"/>
  <c r="FE10" i="1"/>
  <c r="FF10" i="1"/>
  <c r="FG10" i="1"/>
  <c r="FH10" i="1"/>
  <c r="FI10" i="1"/>
  <c r="FJ10" i="1"/>
  <c r="FK10" i="1"/>
  <c r="FL10" i="1"/>
  <c r="FM10" i="1"/>
  <c r="FN10" i="1"/>
  <c r="FO10" i="1"/>
  <c r="FP10" i="1"/>
  <c r="FQ10" i="1"/>
  <c r="FR10" i="1"/>
  <c r="FS10" i="1"/>
  <c r="FT10" i="1"/>
  <c r="FU10" i="1"/>
  <c r="FV10" i="1"/>
  <c r="FW10" i="1"/>
  <c r="FX10" i="1"/>
  <c r="FY10" i="1"/>
  <c r="FZ10" i="1"/>
  <c r="GA10" i="1"/>
  <c r="GB10" i="1"/>
  <c r="GC10" i="1"/>
  <c r="GD10" i="1"/>
  <c r="GE10" i="1"/>
  <c r="GF10" i="1"/>
  <c r="GG10" i="1"/>
  <c r="GH10" i="1"/>
  <c r="GI10" i="1"/>
  <c r="GJ10" i="1"/>
  <c r="GK10" i="1"/>
  <c r="GL10" i="1"/>
  <c r="GM10" i="1"/>
  <c r="GN10" i="1"/>
  <c r="GO10" i="1"/>
  <c r="GP10" i="1"/>
  <c r="GQ10" i="1"/>
  <c r="GR10" i="1"/>
  <c r="GS10" i="1"/>
  <c r="GT10" i="1"/>
  <c r="GU10" i="1"/>
  <c r="GV10" i="1"/>
  <c r="GW10" i="1"/>
  <c r="GX10" i="1"/>
  <c r="GY10" i="1"/>
  <c r="GZ10" i="1"/>
  <c r="HA10" i="1"/>
  <c r="HB10" i="1"/>
  <c r="HC10" i="1"/>
  <c r="HD10" i="1"/>
  <c r="HE10" i="1"/>
  <c r="HF10" i="1"/>
  <c r="HG10" i="1"/>
  <c r="HH10" i="1"/>
  <c r="HI10" i="1"/>
  <c r="HJ10" i="1"/>
  <c r="HK10" i="1"/>
  <c r="HL10" i="1"/>
  <c r="HM10" i="1"/>
  <c r="HN10" i="1"/>
  <c r="HO10" i="1"/>
  <c r="HP10" i="1"/>
  <c r="HQ10" i="1"/>
  <c r="HR10" i="1"/>
  <c r="HS10" i="1"/>
  <c r="HT10" i="1"/>
  <c r="HU10" i="1"/>
  <c r="HV10" i="1"/>
  <c r="HW10" i="1"/>
  <c r="HX10" i="1"/>
  <c r="HY10" i="1"/>
  <c r="HZ10" i="1"/>
  <c r="IA10" i="1"/>
  <c r="IB10" i="1"/>
  <c r="IC10" i="1"/>
  <c r="ID10" i="1"/>
  <c r="IE10" i="1"/>
  <c r="IF10" i="1"/>
  <c r="IG10" i="1"/>
  <c r="IH10" i="1"/>
  <c r="II10" i="1"/>
  <c r="IJ10" i="1"/>
  <c r="IK10" i="1"/>
  <c r="IL10" i="1"/>
  <c r="IM10" i="1"/>
  <c r="IN10" i="1"/>
  <c r="IO10" i="1"/>
  <c r="IP10" i="1"/>
  <c r="IQ10" i="1"/>
  <c r="IR10" i="1"/>
  <c r="IS10" i="1"/>
  <c r="IT10" i="1"/>
  <c r="IU10" i="1"/>
  <c r="IV10" i="1"/>
  <c r="IW10" i="1"/>
  <c r="IX10" i="1"/>
  <c r="IY10" i="1"/>
  <c r="G72" i="1" l="1"/>
  <c r="G73" i="1"/>
  <c r="G114" i="1"/>
  <c r="O10" i="1"/>
  <c r="W10" i="1"/>
  <c r="P10" i="1"/>
  <c r="AC10" i="1"/>
  <c r="AC9" i="1"/>
  <c r="AA9" i="1"/>
  <c r="W9" i="1"/>
  <c r="AB9" i="1"/>
  <c r="Z9" i="1"/>
  <c r="X9" i="1"/>
  <c r="P9" i="1"/>
  <c r="P8" i="1" s="1"/>
  <c r="Y10" i="1"/>
  <c r="Y9" i="1"/>
  <c r="Q10" i="1"/>
  <c r="Q9" i="1"/>
  <c r="L10" i="1"/>
  <c r="J10" i="1"/>
  <c r="H9" i="1"/>
  <c r="Z10" i="1"/>
  <c r="K9" i="1"/>
  <c r="AA10" i="1"/>
  <c r="K10" i="1"/>
  <c r="R10" i="1"/>
  <c r="AD9" i="1"/>
  <c r="R9" i="1"/>
  <c r="M9" i="1"/>
  <c r="I9" i="1"/>
  <c r="I10" i="1"/>
  <c r="G38" i="1"/>
  <c r="G91" i="1"/>
  <c r="G113" i="1"/>
  <c r="O9" i="1"/>
  <c r="L9" i="1"/>
  <c r="J9" i="1"/>
  <c r="AB10" i="1"/>
  <c r="X10" i="1"/>
  <c r="M10" i="1"/>
  <c r="G92" i="1"/>
  <c r="AD10" i="1"/>
  <c r="G9" i="1" l="1"/>
  <c r="L8" i="1"/>
  <c r="O8" i="1"/>
  <c r="Z8" i="1"/>
  <c r="AA8" i="1"/>
  <c r="R8" i="1"/>
  <c r="AB8" i="1"/>
  <c r="J8" i="1"/>
  <c r="W8" i="1"/>
  <c r="AC8" i="1"/>
  <c r="X8" i="1"/>
  <c r="Q8" i="1"/>
  <c r="AD8" i="1"/>
  <c r="Y8" i="1"/>
  <c r="K8" i="1"/>
  <c r="M8" i="1"/>
  <c r="I8" i="1"/>
  <c r="H10" i="1"/>
  <c r="H8" i="1" s="1"/>
  <c r="G39" i="1" l="1"/>
  <c r="G10" i="1" s="1"/>
  <c r="G8" i="1" s="1"/>
</calcChain>
</file>

<file path=xl/sharedStrings.xml><?xml version="1.0" encoding="utf-8"?>
<sst xmlns="http://schemas.openxmlformats.org/spreadsheetml/2006/main" count="266" uniqueCount="131">
  <si>
    <t>7　施設別　　年　末　在　所　受　刑　者　の　</t>
    <rPh sb="7" eb="8">
      <t>トシ</t>
    </rPh>
    <rPh sb="9" eb="10">
      <t>スエ</t>
    </rPh>
    <rPh sb="11" eb="12">
      <t>ザイ</t>
    </rPh>
    <rPh sb="13" eb="14">
      <t>ショ</t>
    </rPh>
    <rPh sb="15" eb="16">
      <t>ウケ</t>
    </rPh>
    <rPh sb="17" eb="18">
      <t>ケイ</t>
    </rPh>
    <rPh sb="19" eb="20">
      <t>シャ</t>
    </rPh>
    <phoneticPr fontId="5"/>
  </si>
  <si>
    <t>属　性　及　び　犯　罪　傾　向　の　進　度</t>
    <rPh sb="0" eb="1">
      <t>ゾク</t>
    </rPh>
    <rPh sb="2" eb="3">
      <t>セイ</t>
    </rPh>
    <rPh sb="4" eb="5">
      <t>オヨ</t>
    </rPh>
    <rPh sb="8" eb="9">
      <t>ハン</t>
    </rPh>
    <rPh sb="10" eb="11">
      <t>ツミ</t>
    </rPh>
    <rPh sb="12" eb="13">
      <t>ナダレ</t>
    </rPh>
    <rPh sb="14" eb="15">
      <t>ムカイ</t>
    </rPh>
    <rPh sb="18" eb="19">
      <t>ススム</t>
    </rPh>
    <rPh sb="20" eb="21">
      <t>ド</t>
    </rPh>
    <phoneticPr fontId="5"/>
  </si>
  <si>
    <t>施設名</t>
    <rPh sb="0" eb="2">
      <t>シセツ</t>
    </rPh>
    <rPh sb="2" eb="3">
      <t>メイ</t>
    </rPh>
    <phoneticPr fontId="5"/>
  </si>
  <si>
    <t>総数</t>
    <rPh sb="0" eb="2">
      <t>ソウスウ</t>
    </rPh>
    <phoneticPr fontId="5"/>
  </si>
  <si>
    <t>Ａ
ＷＡ</t>
  </si>
  <si>
    <t>Ｂ
ＷＢ</t>
  </si>
  <si>
    <t>ＦＡ
ＷＦＡ</t>
  </si>
  <si>
    <t>ＦＢ
ＷＦＢ</t>
  </si>
  <si>
    <t>ＩＡ
ＷＩＡ</t>
  </si>
  <si>
    <t>ＩＢ
ＷＩＢ</t>
  </si>
  <si>
    <t>ＪＡ
ＷＪＡ</t>
  </si>
  <si>
    <t>ＪＢ
ＷＪＢ</t>
  </si>
  <si>
    <t>ＬＡ
ＷＬＡ</t>
  </si>
  <si>
    <t>ＬＢ
ＷＬＢ</t>
  </si>
  <si>
    <t>ＹＡ
ＷＹＡ</t>
  </si>
  <si>
    <t>ＹＢ
ＷＹＢ</t>
  </si>
  <si>
    <t>ＭＡ
ＭＷＡ</t>
  </si>
  <si>
    <t>ＭＢ
ＭＷＢ</t>
  </si>
  <si>
    <t>ＰＡ
ＰＷＡ</t>
  </si>
  <si>
    <t>ＰＢ
ＰＷＢ</t>
  </si>
  <si>
    <t>Jｔ
JｔＷ</t>
  </si>
  <si>
    <t>ＤＡ
ＤＷＡ</t>
  </si>
  <si>
    <t>ＤＢ
ＤＷＢ</t>
  </si>
  <si>
    <t>未決定</t>
    <rPh sb="0" eb="3">
      <t>ミケッテイ</t>
    </rPh>
    <phoneticPr fontId="5"/>
  </si>
  <si>
    <t>総数</t>
  </si>
  <si>
    <t>男</t>
  </si>
  <si>
    <t>女</t>
  </si>
  <si>
    <t>札幌矯正管区</t>
  </si>
  <si>
    <t>札幌</t>
  </si>
  <si>
    <t>月形</t>
    <rPh sb="0" eb="1">
      <t>ツキ</t>
    </rPh>
    <rPh sb="1" eb="2">
      <t>カタチ</t>
    </rPh>
    <phoneticPr fontId="5"/>
  </si>
  <si>
    <t>（少年）</t>
  </si>
  <si>
    <t>仙台矯正管区</t>
  </si>
  <si>
    <t>宮城</t>
  </si>
  <si>
    <t>福島</t>
  </si>
  <si>
    <t>東京矯正管区</t>
  </si>
  <si>
    <t>水戸</t>
    <rPh sb="0" eb="2">
      <t>ミト</t>
    </rPh>
    <phoneticPr fontId="5"/>
  </si>
  <si>
    <t>栃木</t>
    <rPh sb="0" eb="2">
      <t>トチギ</t>
    </rPh>
    <phoneticPr fontId="5"/>
  </si>
  <si>
    <t>喜連川</t>
    <rPh sb="0" eb="1">
      <t>キ</t>
    </rPh>
    <rPh sb="1" eb="2">
      <t>ヅ</t>
    </rPh>
    <rPh sb="2" eb="3">
      <t>カワ</t>
    </rPh>
    <phoneticPr fontId="5"/>
  </si>
  <si>
    <t>（社会）</t>
    <rPh sb="1" eb="3">
      <t>シャカイ</t>
    </rPh>
    <phoneticPr fontId="5"/>
  </si>
  <si>
    <t>前橋</t>
  </si>
  <si>
    <t>千葉</t>
  </si>
  <si>
    <t>市原</t>
  </si>
  <si>
    <t>（医療）</t>
  </si>
  <si>
    <t>府中</t>
  </si>
  <si>
    <t>横浜</t>
  </si>
  <si>
    <t>新潟</t>
  </si>
  <si>
    <t>静岡</t>
  </si>
  <si>
    <t>川越</t>
  </si>
  <si>
    <t>東京（拘置所）</t>
    <rPh sb="0" eb="1">
      <t>ヒガシ</t>
    </rPh>
    <rPh sb="1" eb="2">
      <t>キョウ</t>
    </rPh>
    <phoneticPr fontId="5"/>
  </si>
  <si>
    <t>立川（拘置所）</t>
    <rPh sb="0" eb="1">
      <t>タテ</t>
    </rPh>
    <rPh sb="1" eb="2">
      <t>カワ</t>
    </rPh>
    <phoneticPr fontId="5"/>
  </si>
  <si>
    <t>名古屋矯正管区</t>
  </si>
  <si>
    <t>笠松</t>
    <rPh sb="0" eb="2">
      <t>カサマツ</t>
    </rPh>
    <phoneticPr fontId="5"/>
  </si>
  <si>
    <t>岡崎</t>
    <phoneticPr fontId="5"/>
  </si>
  <si>
    <t>大阪矯正管区</t>
  </si>
  <si>
    <t>京都</t>
    <rPh sb="0" eb="2">
      <t>キョウト</t>
    </rPh>
    <phoneticPr fontId="5"/>
  </si>
  <si>
    <t>大阪</t>
  </si>
  <si>
    <t>加古川</t>
  </si>
  <si>
    <t>播磨</t>
    <rPh sb="0" eb="1">
      <t>バン</t>
    </rPh>
    <rPh sb="1" eb="2">
      <t>オサム</t>
    </rPh>
    <phoneticPr fontId="5"/>
  </si>
  <si>
    <t>和歌山</t>
    <rPh sb="0" eb="3">
      <t>ワカヤマ</t>
    </rPh>
    <phoneticPr fontId="5"/>
  </si>
  <si>
    <t>京都（拘置所）</t>
    <rPh sb="0" eb="1">
      <t>キョウ</t>
    </rPh>
    <rPh sb="1" eb="2">
      <t>ミヤコ</t>
    </rPh>
    <phoneticPr fontId="5"/>
  </si>
  <si>
    <t>大阪（拘置所）</t>
    <rPh sb="0" eb="1">
      <t>ダイ</t>
    </rPh>
    <rPh sb="1" eb="2">
      <t>サカ</t>
    </rPh>
    <phoneticPr fontId="5"/>
  </si>
  <si>
    <t>神戸（拘置所）</t>
    <rPh sb="0" eb="1">
      <t>カミ</t>
    </rPh>
    <rPh sb="1" eb="2">
      <t>ト</t>
    </rPh>
    <phoneticPr fontId="5"/>
  </si>
  <si>
    <t>広島矯正管区</t>
  </si>
  <si>
    <t>岩国</t>
  </si>
  <si>
    <t>美祢</t>
    <rPh sb="0" eb="1">
      <t>ビ</t>
    </rPh>
    <rPh sb="1" eb="2">
      <t>ネ</t>
    </rPh>
    <phoneticPr fontId="5"/>
  </si>
  <si>
    <t>広島（拘置所）</t>
    <rPh sb="0" eb="1">
      <t>ヒロ</t>
    </rPh>
    <rPh sb="1" eb="2">
      <t>シマ</t>
    </rPh>
    <phoneticPr fontId="5"/>
  </si>
  <si>
    <t>高松矯正管区</t>
  </si>
  <si>
    <t>高松</t>
  </si>
  <si>
    <t>松山</t>
  </si>
  <si>
    <t>福岡矯正管区</t>
  </si>
  <si>
    <t>北九州</t>
  </si>
  <si>
    <t>麓</t>
  </si>
  <si>
    <t>福岡（拘置所）</t>
    <rPh sb="0" eb="1">
      <t>フク</t>
    </rPh>
    <rPh sb="1" eb="2">
      <t>オカ</t>
    </rPh>
    <phoneticPr fontId="5"/>
  </si>
  <si>
    <t>少年院</t>
  </si>
  <si>
    <t>（男</t>
    <phoneticPr fontId="3"/>
  </si>
  <si>
    <t>（女</t>
    <rPh sb="1" eb="2">
      <t>オンナ</t>
    </rPh>
    <phoneticPr fontId="3"/>
  </si>
  <si>
    <t>男</t>
    <phoneticPr fontId="3"/>
  </si>
  <si>
    <t>女</t>
    <rPh sb="0" eb="1">
      <t>オンナ</t>
    </rPh>
    <phoneticPr fontId="3"/>
  </si>
  <si>
    <t>松本</t>
    <rPh sb="0" eb="2">
      <t>マツモト</t>
    </rPh>
    <phoneticPr fontId="3"/>
  </si>
  <si>
    <t>鳥取</t>
    <rPh sb="0" eb="2">
      <t>トットリ</t>
    </rPh>
    <phoneticPr fontId="3"/>
  </si>
  <si>
    <t>松江</t>
    <rPh sb="0" eb="2">
      <t>マツエ</t>
    </rPh>
    <phoneticPr fontId="3"/>
  </si>
  <si>
    <t>熊本</t>
    <rPh sb="0" eb="2">
      <t>クマモト</t>
    </rPh>
    <phoneticPr fontId="3"/>
  </si>
  <si>
    <t>鹿児島</t>
    <rPh sb="0" eb="3">
      <t>カゴシマ</t>
    </rPh>
    <phoneticPr fontId="3"/>
  </si>
  <si>
    <t>名古屋</t>
    <phoneticPr fontId="3"/>
  </si>
  <si>
    <t>島根あさひ</t>
    <rPh sb="0" eb="1">
      <t>シマ</t>
    </rPh>
    <rPh sb="1" eb="2">
      <t>ネ</t>
    </rPh>
    <phoneticPr fontId="5"/>
  </si>
  <si>
    <t>(社会)</t>
  </si>
  <si>
    <t>旭川</t>
    <rPh sb="0" eb="2">
      <t>アサヒカワ</t>
    </rPh>
    <phoneticPr fontId="3"/>
  </si>
  <si>
    <t>東日本</t>
    <rPh sb="0" eb="3">
      <t>ヒガシニホン</t>
    </rPh>
    <phoneticPr fontId="3"/>
  </si>
  <si>
    <t>女</t>
    <phoneticPr fontId="3"/>
  </si>
  <si>
    <t>網走</t>
    <rPh sb="0" eb="2">
      <t>アバシリ</t>
    </rPh>
    <phoneticPr fontId="3"/>
  </si>
  <si>
    <t>山形</t>
    <rPh sb="0" eb="2">
      <t>ヤマガタ</t>
    </rPh>
    <phoneticPr fontId="3"/>
  </si>
  <si>
    <t>三重</t>
    <rPh sb="0" eb="2">
      <t>ミエ</t>
    </rPh>
    <phoneticPr fontId="3"/>
  </si>
  <si>
    <t>神戸</t>
    <rPh sb="0" eb="2">
      <t>コウベ</t>
    </rPh>
    <phoneticPr fontId="5"/>
  </si>
  <si>
    <t>広島</t>
    <rPh sb="0" eb="2">
      <t>ヒロシマ</t>
    </rPh>
    <phoneticPr fontId="3"/>
  </si>
  <si>
    <t>長崎</t>
    <rPh sb="0" eb="2">
      <t>ナガサキ</t>
    </rPh>
    <phoneticPr fontId="3"/>
  </si>
  <si>
    <t>（男</t>
    <rPh sb="1" eb="2">
      <t>オトコ</t>
    </rPh>
    <phoneticPr fontId="3"/>
  </si>
  <si>
    <t>名古屋（拘置所）</t>
    <rPh sb="0" eb="3">
      <t>ナゴヤ</t>
    </rPh>
    <phoneticPr fontId="5"/>
  </si>
  <si>
    <t>（少年）</t>
    <rPh sb="1" eb="3">
      <t>ショウネン</t>
    </rPh>
    <phoneticPr fontId="3"/>
  </si>
  <si>
    <t>盛岡</t>
    <rPh sb="0" eb="2">
      <t>モリオカ</t>
    </rPh>
    <phoneticPr fontId="3"/>
  </si>
  <si>
    <t>福井</t>
    <rPh sb="0" eb="2">
      <t>フクイ</t>
    </rPh>
    <phoneticPr fontId="3"/>
  </si>
  <si>
    <t>富山</t>
    <rPh sb="0" eb="2">
      <t>トヤマ</t>
    </rPh>
    <phoneticPr fontId="3"/>
  </si>
  <si>
    <t>佐賀</t>
    <rPh sb="0" eb="2">
      <t>サガ</t>
    </rPh>
    <phoneticPr fontId="3"/>
  </si>
  <si>
    <t>-</t>
    <phoneticPr fontId="3"/>
  </si>
  <si>
    <t>秋田</t>
    <rPh sb="0" eb="2">
      <t>アキタ</t>
    </rPh>
    <phoneticPr fontId="3"/>
  </si>
  <si>
    <t>女</t>
    <rPh sb="0" eb="1">
      <t>ジョ</t>
    </rPh>
    <phoneticPr fontId="3"/>
  </si>
  <si>
    <t>甲府</t>
    <rPh sb="0" eb="2">
      <t>コウフ</t>
    </rPh>
    <phoneticPr fontId="3"/>
  </si>
  <si>
    <t>姫路</t>
    <rPh sb="0" eb="2">
      <t>ヒメジ</t>
    </rPh>
    <phoneticPr fontId="3"/>
  </si>
  <si>
    <t>（少年）</t>
    <rPh sb="1" eb="3">
      <t>ショウネン</t>
    </rPh>
    <phoneticPr fontId="3"/>
  </si>
  <si>
    <t>金沢</t>
    <rPh sb="0" eb="2">
      <t>カナザワ</t>
    </rPh>
    <phoneticPr fontId="3"/>
  </si>
  <si>
    <t>岡山</t>
    <rPh sb="0" eb="2">
      <t>オカヤマ</t>
    </rPh>
    <phoneticPr fontId="3"/>
  </si>
  <si>
    <t>徳島</t>
    <rPh sb="0" eb="2">
      <t>トクシマ</t>
    </rPh>
    <phoneticPr fontId="3"/>
  </si>
  <si>
    <t>宮崎</t>
    <rPh sb="0" eb="2">
      <t>ミヤザキ</t>
    </rPh>
    <phoneticPr fontId="3"/>
  </si>
  <si>
    <t>沖縄</t>
    <rPh sb="0" eb="2">
      <t>オキナワ</t>
    </rPh>
    <phoneticPr fontId="3"/>
  </si>
  <si>
    <t>帯広</t>
    <rPh sb="0" eb="2">
      <t>オビヒロ</t>
    </rPh>
    <phoneticPr fontId="3"/>
  </si>
  <si>
    <t>山口</t>
    <rPh sb="0" eb="2">
      <t>ヤマグチ</t>
    </rPh>
    <phoneticPr fontId="3"/>
  </si>
  <si>
    <t>ＹｊＡ　
ＷＹｊＡ</t>
  </si>
  <si>
    <t>ＹｊＢ　
ＷＹｊＢ</t>
  </si>
  <si>
    <t>ＵＡ
ＷＵＡ</t>
    <phoneticPr fontId="3"/>
  </si>
  <si>
    <t>長野</t>
    <rPh sb="0" eb="2">
      <t>ナガノ</t>
    </rPh>
    <phoneticPr fontId="3"/>
  </si>
  <si>
    <t>（男</t>
    <phoneticPr fontId="3"/>
  </si>
  <si>
    <t>市原</t>
    <phoneticPr fontId="3"/>
  </si>
  <si>
    <t>（青年）</t>
    <rPh sb="1" eb="3">
      <t>セイネン</t>
    </rPh>
    <phoneticPr fontId="3"/>
  </si>
  <si>
    <t>函館</t>
    <rPh sb="0" eb="2">
      <t>ハコダテ</t>
    </rPh>
    <phoneticPr fontId="3"/>
  </si>
  <si>
    <t>福岡</t>
    <rPh sb="0" eb="1">
      <t>フク</t>
    </rPh>
    <rPh sb="1" eb="2">
      <t>オカ</t>
    </rPh>
    <phoneticPr fontId="5"/>
  </si>
  <si>
    <t>青森</t>
    <rPh sb="0" eb="2">
      <t>アオモリ</t>
    </rPh>
    <phoneticPr fontId="3"/>
  </si>
  <si>
    <t>岐阜</t>
    <rPh sb="0" eb="2">
      <t>ギフ</t>
    </rPh>
    <phoneticPr fontId="3"/>
  </si>
  <si>
    <t>西日本</t>
    <rPh sb="0" eb="1">
      <t>ニシ</t>
    </rPh>
    <rPh sb="1" eb="3">
      <t>ニホン</t>
    </rPh>
    <phoneticPr fontId="3"/>
  </si>
  <si>
    <t>男</t>
    <phoneticPr fontId="3"/>
  </si>
  <si>
    <t>高知</t>
    <rPh sb="0" eb="2">
      <t>コウチ</t>
    </rPh>
    <phoneticPr fontId="3"/>
  </si>
  <si>
    <t>男</t>
    <rPh sb="0" eb="1">
      <t>オトコ</t>
    </rPh>
    <phoneticPr fontId="3"/>
  </si>
  <si>
    <t>大分</t>
    <rPh sb="0" eb="2">
      <t>オオイタ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</si>
</sst>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0_);\(#,##0\)"/>
  </numFmts>
  <fonts count="15" x14ac:knownFonts="1"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>
      <alignment vertical="center"/>
    </xf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>
      <alignment vertical="center"/>
    </xf>
    <xf numFmtId="0" fontId="9" fillId="0" borderId="0"/>
    <xf numFmtId="0" fontId="2" fillId="0" borderId="0"/>
  </cellStyleXfs>
  <cellXfs count="86">
    <xf numFmtId="0" fontId="0" fillId="0" borderId="0" xfId="0">
      <alignment vertical="center"/>
    </xf>
    <xf numFmtId="0" fontId="4" fillId="0" borderId="0" xfId="3" applyFont="1" applyFill="1" applyAlignment="1">
      <alignment vertical="center"/>
    </xf>
    <xf numFmtId="0" fontId="4" fillId="0" borderId="0" xfId="3" applyFont="1" applyFill="1" applyBorder="1" applyAlignment="1">
      <alignment horizontal="left" vertical="center"/>
    </xf>
    <xf numFmtId="0" fontId="4" fillId="0" borderId="0" xfId="3" applyFont="1" applyFill="1" applyBorder="1" applyAlignment="1">
      <alignment vertical="center"/>
    </xf>
    <xf numFmtId="0" fontId="1" fillId="0" borderId="1" xfId="3" applyFont="1" applyFill="1" applyBorder="1" applyAlignment="1">
      <alignment vertical="center"/>
    </xf>
    <xf numFmtId="0" fontId="1" fillId="0" borderId="0" xfId="3" applyFont="1" applyFill="1" applyAlignment="1">
      <alignment horizontal="right" vertical="center"/>
    </xf>
    <xf numFmtId="0" fontId="1" fillId="0" borderId="0" xfId="3" applyFont="1" applyFill="1" applyAlignment="1">
      <alignment horizontal="center" vertical="center"/>
    </xf>
    <xf numFmtId="0" fontId="1" fillId="0" borderId="0" xfId="3" applyFont="1" applyFill="1" applyAlignment="1">
      <alignment vertical="center"/>
    </xf>
    <xf numFmtId="0" fontId="1" fillId="0" borderId="0" xfId="3" applyFont="1" applyFill="1" applyBorder="1" applyAlignment="1">
      <alignment vertical="center"/>
    </xf>
    <xf numFmtId="0" fontId="1" fillId="0" borderId="2" xfId="3" applyFont="1" applyFill="1" applyBorder="1" applyAlignment="1">
      <alignment horizontal="right" vertical="center"/>
    </xf>
    <xf numFmtId="0" fontId="1" fillId="0" borderId="2" xfId="3" applyFont="1" applyFill="1" applyBorder="1" applyAlignment="1">
      <alignment horizontal="center" vertical="center"/>
    </xf>
    <xf numFmtId="0" fontId="1" fillId="0" borderId="2" xfId="3" applyFont="1" applyFill="1" applyBorder="1" applyAlignment="1">
      <alignment vertical="center"/>
    </xf>
    <xf numFmtId="0" fontId="1" fillId="0" borderId="2" xfId="3" applyFont="1" applyFill="1" applyBorder="1" applyAlignment="1">
      <alignment horizontal="distributed" vertical="center" justifyLastLine="1"/>
    </xf>
    <xf numFmtId="0" fontId="1" fillId="0" borderId="3" xfId="3" applyFont="1" applyFill="1" applyBorder="1" applyAlignment="1">
      <alignment horizontal="distributed" vertical="center" justifyLastLine="1"/>
    </xf>
    <xf numFmtId="0" fontId="1" fillId="0" borderId="4" xfId="3" applyFont="1" applyFill="1" applyBorder="1" applyAlignment="1">
      <alignment horizontal="center" vertical="center" wrapText="1" justifyLastLine="1"/>
    </xf>
    <xf numFmtId="0" fontId="1" fillId="0" borderId="3" xfId="3" applyFont="1" applyFill="1" applyBorder="1" applyAlignment="1">
      <alignment horizontal="center" vertical="center" wrapText="1" justifyLastLine="1"/>
    </xf>
    <xf numFmtId="0" fontId="1" fillId="0" borderId="5" xfId="3" applyFont="1" applyFill="1" applyBorder="1" applyAlignment="1">
      <alignment horizontal="center" vertical="center" justifyLastLine="1"/>
    </xf>
    <xf numFmtId="0" fontId="1" fillId="0" borderId="0" xfId="3" applyFont="1" applyFill="1" applyBorder="1" applyAlignment="1">
      <alignment horizontal="distributed" vertical="center" justifyLastLine="1"/>
    </xf>
    <xf numFmtId="0" fontId="6" fillId="0" borderId="0" xfId="3" applyFont="1" applyFill="1" applyBorder="1" applyAlignment="1">
      <alignment horizontal="distributed" vertical="center" justifyLastLine="1"/>
    </xf>
    <xf numFmtId="0" fontId="7" fillId="0" borderId="0" xfId="3" applyFont="1" applyFill="1" applyBorder="1">
      <alignment vertical="center"/>
    </xf>
    <xf numFmtId="0" fontId="7" fillId="0" borderId="0" xfId="3" applyFont="1" applyFill="1" applyBorder="1" applyAlignment="1">
      <alignment horizontal="right" vertical="center"/>
    </xf>
    <xf numFmtId="0" fontId="6" fillId="0" borderId="0" xfId="3" applyFont="1" applyFill="1" applyBorder="1">
      <alignment vertical="center"/>
    </xf>
    <xf numFmtId="0" fontId="6" fillId="0" borderId="0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distributed" vertical="center"/>
    </xf>
    <xf numFmtId="0" fontId="8" fillId="0" borderId="0" xfId="3" applyFont="1" applyFill="1" applyBorder="1" applyAlignment="1">
      <alignment horizontal="center" vertical="center"/>
    </xf>
    <xf numFmtId="0" fontId="6" fillId="0" borderId="0" xfId="3" applyFont="1" applyFill="1" applyBorder="1" applyAlignment="1">
      <alignment vertical="center"/>
    </xf>
    <xf numFmtId="0" fontId="6" fillId="0" borderId="1" xfId="3" applyFont="1" applyFill="1" applyBorder="1">
      <alignment vertical="center"/>
    </xf>
    <xf numFmtId="0" fontId="6" fillId="0" borderId="1" xfId="3" applyFont="1" applyFill="1" applyBorder="1" applyAlignment="1">
      <alignment horizontal="distributed" vertical="center"/>
    </xf>
    <xf numFmtId="0" fontId="1" fillId="0" borderId="0" xfId="3" applyFont="1" applyFill="1">
      <alignment vertical="center"/>
    </xf>
    <xf numFmtId="0" fontId="1" fillId="0" borderId="0" xfId="3" applyFont="1" applyFill="1" applyBorder="1">
      <alignment vertical="center"/>
    </xf>
    <xf numFmtId="176" fontId="6" fillId="0" borderId="7" xfId="3" applyNumberFormat="1" applyFont="1" applyFill="1" applyBorder="1" applyAlignment="1">
      <alignment horizontal="right" vertical="center"/>
    </xf>
    <xf numFmtId="176" fontId="6" fillId="0" borderId="1" xfId="3" applyNumberFormat="1" applyFont="1" applyFill="1" applyBorder="1" applyAlignment="1">
      <alignment horizontal="right" vertical="center"/>
    </xf>
    <xf numFmtId="41" fontId="7" fillId="0" borderId="0" xfId="3" applyNumberFormat="1" applyFont="1" applyFill="1" applyAlignment="1">
      <alignment horizontal="right" vertical="center"/>
    </xf>
    <xf numFmtId="0" fontId="6" fillId="0" borderId="0" xfId="3" applyFont="1" applyFill="1" applyBorder="1" applyAlignment="1">
      <alignment horizontal="left" vertical="center" shrinkToFit="1"/>
    </xf>
    <xf numFmtId="0" fontId="6" fillId="0" borderId="0" xfId="3" applyFont="1" applyFill="1" applyBorder="1" applyAlignment="1">
      <alignment horizontal="center" vertical="center"/>
    </xf>
    <xf numFmtId="41" fontId="6" fillId="0" borderId="0" xfId="3" applyNumberFormat="1" applyFont="1" applyFill="1" applyAlignment="1">
      <alignment horizontal="right" vertical="center"/>
    </xf>
    <xf numFmtId="0" fontId="10" fillId="0" borderId="0" xfId="3" applyFont="1" applyFill="1" applyBorder="1" applyAlignment="1">
      <alignment horizontal="distributed" vertical="center"/>
    </xf>
    <xf numFmtId="0" fontId="10" fillId="0" borderId="0" xfId="3" applyFont="1" applyFill="1" applyBorder="1" applyAlignment="1">
      <alignment vertical="center"/>
    </xf>
    <xf numFmtId="0" fontId="11" fillId="0" borderId="0" xfId="3" applyFont="1" applyFill="1" applyBorder="1">
      <alignment vertical="center"/>
    </xf>
    <xf numFmtId="0" fontId="11" fillId="0" borderId="0" xfId="3" applyFont="1" applyFill="1" applyBorder="1" applyAlignment="1">
      <alignment horizontal="right" vertical="center"/>
    </xf>
    <xf numFmtId="41" fontId="11" fillId="0" borderId="0" xfId="3" applyNumberFormat="1" applyFont="1" applyFill="1" applyAlignment="1">
      <alignment horizontal="right" vertical="center"/>
    </xf>
    <xf numFmtId="0" fontId="10" fillId="0" borderId="0" xfId="3" applyFont="1" applyFill="1" applyBorder="1">
      <alignment vertical="center"/>
    </xf>
    <xf numFmtId="0" fontId="10" fillId="0" borderId="0" xfId="3" applyFont="1" applyFill="1" applyBorder="1" applyAlignment="1">
      <alignment horizontal="right" vertical="center"/>
    </xf>
    <xf numFmtId="0" fontId="10" fillId="0" borderId="0" xfId="3" applyFont="1" applyFill="1" applyAlignment="1">
      <alignment vertical="center"/>
    </xf>
    <xf numFmtId="0" fontId="12" fillId="0" borderId="0" xfId="3" applyFont="1" applyFill="1" applyAlignment="1">
      <alignment vertical="center"/>
    </xf>
    <xf numFmtId="0" fontId="1" fillId="0" borderId="0" xfId="3" applyFont="1" applyFill="1" applyBorder="1" applyAlignment="1">
      <alignment horizontal="right" vertical="center"/>
    </xf>
    <xf numFmtId="0" fontId="1" fillId="0" borderId="5" xfId="3" applyFont="1" applyFill="1" applyBorder="1" applyAlignment="1">
      <alignment horizontal="distributed" vertical="center" justifyLastLine="1"/>
    </xf>
    <xf numFmtId="41" fontId="7" fillId="0" borderId="8" xfId="3" applyNumberFormat="1" applyFont="1" applyFill="1" applyBorder="1" applyAlignment="1">
      <alignment horizontal="right" vertical="center"/>
    </xf>
    <xf numFmtId="41" fontId="7" fillId="0" borderId="6" xfId="3" applyNumberFormat="1" applyFont="1" applyFill="1" applyBorder="1" applyAlignment="1">
      <alignment horizontal="right" vertical="center"/>
    </xf>
    <xf numFmtId="41" fontId="6" fillId="0" borderId="6" xfId="3" applyNumberFormat="1" applyFont="1" applyFill="1" applyBorder="1" applyAlignment="1">
      <alignment horizontal="right" vertical="center"/>
    </xf>
    <xf numFmtId="41" fontId="7" fillId="0" borderId="0" xfId="3" applyNumberFormat="1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distributed" vertical="center"/>
    </xf>
    <xf numFmtId="0" fontId="6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distributed" vertical="center"/>
    </xf>
    <xf numFmtId="0" fontId="6" fillId="0" borderId="0" xfId="3" applyFont="1" applyFill="1" applyAlignment="1">
      <alignment horizontal="distributed" vertical="center"/>
    </xf>
    <xf numFmtId="0" fontId="7" fillId="0" borderId="0" xfId="3" applyFont="1" applyFill="1" applyBorder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0" xfId="3" applyFont="1" applyFill="1" applyAlignment="1">
      <alignment horizontal="center" vertical="center"/>
    </xf>
    <xf numFmtId="0" fontId="6" fillId="0" borderId="0" xfId="3" applyFont="1" applyFill="1" applyAlignment="1">
      <alignment horizontal="distributed" vertical="center"/>
    </xf>
    <xf numFmtId="0" fontId="14" fillId="0" borderId="0" xfId="3" applyFont="1" applyFill="1" applyBorder="1" applyAlignment="1">
      <alignment vertical="center"/>
    </xf>
    <xf numFmtId="0" fontId="14" fillId="0" borderId="0" xfId="3" applyFont="1" applyFill="1" applyBorder="1" applyAlignment="1">
      <alignment horizontal="right" vertical="center"/>
    </xf>
    <xf numFmtId="0" fontId="14" fillId="0" borderId="0" xfId="3" applyFont="1" applyFill="1" applyBorder="1">
      <alignment vertical="center"/>
    </xf>
    <xf numFmtId="41" fontId="14" fillId="0" borderId="6" xfId="3" applyNumberFormat="1" applyFont="1" applyFill="1" applyBorder="1" applyAlignment="1">
      <alignment horizontal="right" vertical="center"/>
    </xf>
    <xf numFmtId="41" fontId="14" fillId="0" borderId="0" xfId="3" applyNumberFormat="1" applyFont="1" applyFill="1" applyAlignment="1">
      <alignment horizontal="right" vertical="center"/>
    </xf>
    <xf numFmtId="0" fontId="13" fillId="0" borderId="0" xfId="3" applyFont="1" applyFill="1" applyBorder="1" applyAlignment="1">
      <alignment horizontal="distributed" vertical="center"/>
    </xf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>
      <alignment vertical="center"/>
    </xf>
    <xf numFmtId="41" fontId="13" fillId="0" borderId="6" xfId="3" applyNumberFormat="1" applyFont="1" applyFill="1" applyBorder="1" applyAlignment="1">
      <alignment horizontal="right" vertical="center"/>
    </xf>
    <xf numFmtId="41" fontId="13" fillId="0" borderId="0" xfId="3" applyNumberFormat="1" applyFont="1" applyFill="1" applyAlignment="1">
      <alignment horizontal="right" vertical="center"/>
    </xf>
    <xf numFmtId="0" fontId="13" fillId="0" borderId="0" xfId="3" applyFont="1" applyFill="1" applyBorder="1" applyAlignment="1">
      <alignment horizontal="right" vertical="center"/>
    </xf>
    <xf numFmtId="0" fontId="13" fillId="2" borderId="0" xfId="3" applyFont="1" applyFill="1" applyBorder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6" fillId="0" borderId="0" xfId="3" applyFont="1" applyFill="1" applyBorder="1" applyAlignment="1">
      <alignment horizontal="center" vertical="center"/>
    </xf>
    <xf numFmtId="0" fontId="13" fillId="0" borderId="0" xfId="3" applyFont="1" applyFill="1" applyAlignment="1">
      <alignment horizontal="distributed" vertical="center"/>
    </xf>
    <xf numFmtId="0" fontId="1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distributed" vertical="center"/>
    </xf>
    <xf numFmtId="0" fontId="7" fillId="0" borderId="0" xfId="3" applyFont="1" applyFill="1" applyBorder="1" applyAlignment="1">
      <alignment horizontal="distributed" vertical="center"/>
    </xf>
    <xf numFmtId="0" fontId="6" fillId="0" borderId="0" xfId="3" applyFont="1" applyFill="1" applyAlignment="1">
      <alignment horizontal="distributed" vertical="center"/>
    </xf>
    <xf numFmtId="0" fontId="6" fillId="0" borderId="0" xfId="3" applyFont="1" applyFill="1" applyAlignment="1">
      <alignment horizontal="center" vertical="center"/>
    </xf>
    <xf numFmtId="0" fontId="13" fillId="0" borderId="0" xfId="0" applyFont="1" applyAlignment="1">
      <alignment horizontal="distributed" vertical="center"/>
    </xf>
    <xf numFmtId="0" fontId="13" fillId="0" borderId="0" xfId="0" applyFont="1" applyFill="1" applyAlignment="1">
      <alignment horizontal="distributed" vertical="center"/>
    </xf>
    <xf numFmtId="0" fontId="4" fillId="0" borderId="0" xfId="3" applyFont="1" applyFill="1" applyAlignment="1">
      <alignment horizontal="right" vertical="center"/>
    </xf>
    <xf numFmtId="0" fontId="6" fillId="0" borderId="0" xfId="3" applyFont="1" applyFill="1" applyBorder="1" applyAlignment="1">
      <alignment horizontal="center" vertical="center"/>
    </xf>
    <xf numFmtId="0" fontId="1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/>
    </xf>
    <xf numFmtId="0" fontId="14" fillId="0" borderId="0" xfId="3" applyFont="1" applyFill="1" applyBorder="1" applyAlignment="1">
      <alignment horizontal="distributed" vertical="center"/>
    </xf>
  </cellXfs>
  <cellStyles count="6">
    <cellStyle name="桁区切り 2" xfId="1"/>
    <cellStyle name="桁区切り 2 2" xfId="2"/>
    <cellStyle name="標準" xfId="0" builtinId="0"/>
    <cellStyle name="標準 2" xfId="3"/>
    <cellStyle name="標準 3" xfId="4"/>
    <cellStyle name="未定義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11</xdr:row>
      <xdr:rowOff>9525</xdr:rowOff>
    </xdr:from>
    <xdr:to>
      <xdr:col>4</xdr:col>
      <xdr:colOff>47625</xdr:colOff>
      <xdr:row>12</xdr:row>
      <xdr:rowOff>161925</xdr:rowOff>
    </xdr:to>
    <xdr:sp macro="" textlink="">
      <xdr:nvSpPr>
        <xdr:cNvPr id="20569" name="AutoShape 1"/>
        <xdr:cNvSpPr>
          <a:spLocks/>
        </xdr:cNvSpPr>
      </xdr:nvSpPr>
      <xdr:spPr bwMode="auto">
        <a:xfrm>
          <a:off x="1323975" y="2667000"/>
          <a:ext cx="133350" cy="352425"/>
        </a:xfrm>
        <a:prstGeom prst="leftBrace">
          <a:avLst>
            <a:gd name="adj1" fmla="val 16665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</xdr:row>
      <xdr:rowOff>38100</xdr:rowOff>
    </xdr:from>
    <xdr:to>
      <xdr:col>4</xdr:col>
      <xdr:colOff>19050</xdr:colOff>
      <xdr:row>15</xdr:row>
      <xdr:rowOff>180975</xdr:rowOff>
    </xdr:to>
    <xdr:sp macro="" textlink="">
      <xdr:nvSpPr>
        <xdr:cNvPr id="20570" name="AutoShape 2"/>
        <xdr:cNvSpPr>
          <a:spLocks/>
        </xdr:cNvSpPr>
      </xdr:nvSpPr>
      <xdr:spPr bwMode="auto">
        <a:xfrm>
          <a:off x="1333500" y="32956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25</xdr:row>
      <xdr:rowOff>38100</xdr:rowOff>
    </xdr:from>
    <xdr:to>
      <xdr:col>4</xdr:col>
      <xdr:colOff>19050</xdr:colOff>
      <xdr:row>26</xdr:row>
      <xdr:rowOff>180975</xdr:rowOff>
    </xdr:to>
    <xdr:sp macro="" textlink="">
      <xdr:nvSpPr>
        <xdr:cNvPr id="20571" name="AutoShape 6"/>
        <xdr:cNvSpPr>
          <a:spLocks/>
        </xdr:cNvSpPr>
      </xdr:nvSpPr>
      <xdr:spPr bwMode="auto">
        <a:xfrm>
          <a:off x="1333500" y="58959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22</xdr:row>
      <xdr:rowOff>34815</xdr:rowOff>
    </xdr:from>
    <xdr:to>
      <xdr:col>4</xdr:col>
      <xdr:colOff>47625</xdr:colOff>
      <xdr:row>23</xdr:row>
      <xdr:rowOff>177690</xdr:rowOff>
    </xdr:to>
    <xdr:sp macro="" textlink="">
      <xdr:nvSpPr>
        <xdr:cNvPr id="20572" name="AutoShape 8"/>
        <xdr:cNvSpPr>
          <a:spLocks/>
        </xdr:cNvSpPr>
      </xdr:nvSpPr>
      <xdr:spPr bwMode="auto">
        <a:xfrm>
          <a:off x="1313793" y="4948401"/>
          <a:ext cx="136963" cy="342572"/>
        </a:xfrm>
        <a:prstGeom prst="leftBrace">
          <a:avLst>
            <a:gd name="adj1" fmla="val 1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33</xdr:row>
      <xdr:rowOff>38100</xdr:rowOff>
    </xdr:from>
    <xdr:to>
      <xdr:col>4</xdr:col>
      <xdr:colOff>19050</xdr:colOff>
      <xdr:row>34</xdr:row>
      <xdr:rowOff>180975</xdr:rowOff>
    </xdr:to>
    <xdr:sp macro="" textlink="">
      <xdr:nvSpPr>
        <xdr:cNvPr id="20573" name="AutoShape 11"/>
        <xdr:cNvSpPr>
          <a:spLocks/>
        </xdr:cNvSpPr>
      </xdr:nvSpPr>
      <xdr:spPr bwMode="auto">
        <a:xfrm>
          <a:off x="1342368" y="6948652"/>
          <a:ext cx="79813" cy="342571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504825</xdr:colOff>
      <xdr:row>37</xdr:row>
      <xdr:rowOff>47625</xdr:rowOff>
    </xdr:from>
    <xdr:to>
      <xdr:col>4</xdr:col>
      <xdr:colOff>47625</xdr:colOff>
      <xdr:row>38</xdr:row>
      <xdr:rowOff>161925</xdr:rowOff>
    </xdr:to>
    <xdr:sp macro="" textlink="">
      <xdr:nvSpPr>
        <xdr:cNvPr id="20574" name="AutoShape 13"/>
        <xdr:cNvSpPr>
          <a:spLocks/>
        </xdr:cNvSpPr>
      </xdr:nvSpPr>
      <xdr:spPr bwMode="auto">
        <a:xfrm>
          <a:off x="1295400" y="8105775"/>
          <a:ext cx="161925" cy="314325"/>
        </a:xfrm>
        <a:prstGeom prst="leftBrace">
          <a:avLst>
            <a:gd name="adj1" fmla="val 16671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68</xdr:row>
      <xdr:rowOff>38100</xdr:rowOff>
    </xdr:from>
    <xdr:to>
      <xdr:col>4</xdr:col>
      <xdr:colOff>19050</xdr:colOff>
      <xdr:row>69</xdr:row>
      <xdr:rowOff>180975</xdr:rowOff>
    </xdr:to>
    <xdr:sp macro="" textlink="">
      <xdr:nvSpPr>
        <xdr:cNvPr id="20575" name="AutoShape 15"/>
        <xdr:cNvSpPr>
          <a:spLocks/>
        </xdr:cNvSpPr>
      </xdr:nvSpPr>
      <xdr:spPr bwMode="auto">
        <a:xfrm>
          <a:off x="1333500" y="146970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66</xdr:row>
      <xdr:rowOff>38100</xdr:rowOff>
    </xdr:from>
    <xdr:to>
      <xdr:col>4</xdr:col>
      <xdr:colOff>19050</xdr:colOff>
      <xdr:row>67</xdr:row>
      <xdr:rowOff>180975</xdr:rowOff>
    </xdr:to>
    <xdr:sp macro="" textlink="">
      <xdr:nvSpPr>
        <xdr:cNvPr id="20576" name="AutoShape 16"/>
        <xdr:cNvSpPr>
          <a:spLocks/>
        </xdr:cNvSpPr>
      </xdr:nvSpPr>
      <xdr:spPr bwMode="auto">
        <a:xfrm>
          <a:off x="1333500" y="142970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61</xdr:row>
      <xdr:rowOff>38100</xdr:rowOff>
    </xdr:from>
    <xdr:to>
      <xdr:col>4</xdr:col>
      <xdr:colOff>19050</xdr:colOff>
      <xdr:row>62</xdr:row>
      <xdr:rowOff>180975</xdr:rowOff>
    </xdr:to>
    <xdr:sp macro="" textlink="">
      <xdr:nvSpPr>
        <xdr:cNvPr id="20577" name="AutoShape 18"/>
        <xdr:cNvSpPr>
          <a:spLocks/>
        </xdr:cNvSpPr>
      </xdr:nvSpPr>
      <xdr:spPr bwMode="auto">
        <a:xfrm>
          <a:off x="1333500" y="134969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53</xdr:row>
      <xdr:rowOff>38100</xdr:rowOff>
    </xdr:from>
    <xdr:to>
      <xdr:col>4</xdr:col>
      <xdr:colOff>19050</xdr:colOff>
      <xdr:row>54</xdr:row>
      <xdr:rowOff>180975</xdr:rowOff>
    </xdr:to>
    <xdr:sp macro="" textlink="">
      <xdr:nvSpPr>
        <xdr:cNvPr id="20578" name="AutoShape 22"/>
        <xdr:cNvSpPr>
          <a:spLocks/>
        </xdr:cNvSpPr>
      </xdr:nvSpPr>
      <xdr:spPr bwMode="auto">
        <a:xfrm>
          <a:off x="1333500" y="114966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50</xdr:row>
      <xdr:rowOff>38100</xdr:rowOff>
    </xdr:from>
    <xdr:to>
      <xdr:col>4</xdr:col>
      <xdr:colOff>19050</xdr:colOff>
      <xdr:row>51</xdr:row>
      <xdr:rowOff>180975</xdr:rowOff>
    </xdr:to>
    <xdr:sp macro="" textlink="">
      <xdr:nvSpPr>
        <xdr:cNvPr id="20579" name="AutoShape 23"/>
        <xdr:cNvSpPr>
          <a:spLocks/>
        </xdr:cNvSpPr>
      </xdr:nvSpPr>
      <xdr:spPr bwMode="auto">
        <a:xfrm>
          <a:off x="1333500" y="108966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47</xdr:row>
      <xdr:rowOff>38100</xdr:rowOff>
    </xdr:from>
    <xdr:to>
      <xdr:col>4</xdr:col>
      <xdr:colOff>19050</xdr:colOff>
      <xdr:row>48</xdr:row>
      <xdr:rowOff>180975</xdr:rowOff>
    </xdr:to>
    <xdr:sp macro="" textlink="">
      <xdr:nvSpPr>
        <xdr:cNvPr id="20580" name="AutoShape 24"/>
        <xdr:cNvSpPr>
          <a:spLocks/>
        </xdr:cNvSpPr>
      </xdr:nvSpPr>
      <xdr:spPr bwMode="auto">
        <a:xfrm>
          <a:off x="1489075" y="10094913"/>
          <a:ext cx="93663" cy="341312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45</xdr:row>
      <xdr:rowOff>38100</xdr:rowOff>
    </xdr:from>
    <xdr:to>
      <xdr:col>4</xdr:col>
      <xdr:colOff>19050</xdr:colOff>
      <xdr:row>46</xdr:row>
      <xdr:rowOff>180975</xdr:rowOff>
    </xdr:to>
    <xdr:sp macro="" textlink="">
      <xdr:nvSpPr>
        <xdr:cNvPr id="20581" name="AutoShape 25"/>
        <xdr:cNvSpPr>
          <a:spLocks/>
        </xdr:cNvSpPr>
      </xdr:nvSpPr>
      <xdr:spPr bwMode="auto">
        <a:xfrm>
          <a:off x="1333500" y="98964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71</xdr:row>
      <xdr:rowOff>66675</xdr:rowOff>
    </xdr:from>
    <xdr:to>
      <xdr:col>4</xdr:col>
      <xdr:colOff>47625</xdr:colOff>
      <xdr:row>72</xdr:row>
      <xdr:rowOff>152400</xdr:rowOff>
    </xdr:to>
    <xdr:sp macro="" textlink="">
      <xdr:nvSpPr>
        <xdr:cNvPr id="20583" name="AutoShape 28"/>
        <xdr:cNvSpPr>
          <a:spLocks/>
        </xdr:cNvSpPr>
      </xdr:nvSpPr>
      <xdr:spPr bwMode="auto">
        <a:xfrm>
          <a:off x="1333500" y="15325725"/>
          <a:ext cx="123825" cy="285750"/>
        </a:xfrm>
        <a:prstGeom prst="leftBrace">
          <a:avLst>
            <a:gd name="adj1" fmla="val 1713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87</xdr:row>
      <xdr:rowOff>38100</xdr:rowOff>
    </xdr:from>
    <xdr:to>
      <xdr:col>4</xdr:col>
      <xdr:colOff>19050</xdr:colOff>
      <xdr:row>88</xdr:row>
      <xdr:rowOff>180975</xdr:rowOff>
    </xdr:to>
    <xdr:sp macro="" textlink="">
      <xdr:nvSpPr>
        <xdr:cNvPr id="20584" name="AutoShape 30"/>
        <xdr:cNvSpPr>
          <a:spLocks/>
        </xdr:cNvSpPr>
      </xdr:nvSpPr>
      <xdr:spPr bwMode="auto">
        <a:xfrm>
          <a:off x="1333500" y="184975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495300</xdr:colOff>
      <xdr:row>90</xdr:row>
      <xdr:rowOff>9525</xdr:rowOff>
    </xdr:from>
    <xdr:to>
      <xdr:col>4</xdr:col>
      <xdr:colOff>47625</xdr:colOff>
      <xdr:row>91</xdr:row>
      <xdr:rowOff>161925</xdr:rowOff>
    </xdr:to>
    <xdr:sp macro="" textlink="">
      <xdr:nvSpPr>
        <xdr:cNvPr id="20587" name="AutoShape 35"/>
        <xdr:cNvSpPr>
          <a:spLocks/>
        </xdr:cNvSpPr>
      </xdr:nvSpPr>
      <xdr:spPr bwMode="auto">
        <a:xfrm>
          <a:off x="1285875" y="19069050"/>
          <a:ext cx="171450" cy="352425"/>
        </a:xfrm>
        <a:prstGeom prst="leftBrace">
          <a:avLst>
            <a:gd name="adj1" fmla="val 1666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109</xdr:row>
      <xdr:rowOff>38100</xdr:rowOff>
    </xdr:from>
    <xdr:to>
      <xdr:col>4</xdr:col>
      <xdr:colOff>19050</xdr:colOff>
      <xdr:row>110</xdr:row>
      <xdr:rowOff>180975</xdr:rowOff>
    </xdr:to>
    <xdr:sp macro="" textlink="">
      <xdr:nvSpPr>
        <xdr:cNvPr id="20588" name="AutoShape 36"/>
        <xdr:cNvSpPr>
          <a:spLocks/>
        </xdr:cNvSpPr>
      </xdr:nvSpPr>
      <xdr:spPr bwMode="auto">
        <a:xfrm>
          <a:off x="1333500" y="230981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107</xdr:row>
      <xdr:rowOff>38100</xdr:rowOff>
    </xdr:from>
    <xdr:to>
      <xdr:col>4</xdr:col>
      <xdr:colOff>19050</xdr:colOff>
      <xdr:row>108</xdr:row>
      <xdr:rowOff>180975</xdr:rowOff>
    </xdr:to>
    <xdr:sp macro="" textlink="">
      <xdr:nvSpPr>
        <xdr:cNvPr id="20589" name="AutoShape 37"/>
        <xdr:cNvSpPr>
          <a:spLocks/>
        </xdr:cNvSpPr>
      </xdr:nvSpPr>
      <xdr:spPr bwMode="auto">
        <a:xfrm>
          <a:off x="1333500" y="226980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105</xdr:row>
      <xdr:rowOff>38100</xdr:rowOff>
    </xdr:from>
    <xdr:to>
      <xdr:col>4</xdr:col>
      <xdr:colOff>19050</xdr:colOff>
      <xdr:row>106</xdr:row>
      <xdr:rowOff>180975</xdr:rowOff>
    </xdr:to>
    <xdr:sp macro="" textlink="">
      <xdr:nvSpPr>
        <xdr:cNvPr id="20590" name="AutoShape 38"/>
        <xdr:cNvSpPr>
          <a:spLocks/>
        </xdr:cNvSpPr>
      </xdr:nvSpPr>
      <xdr:spPr bwMode="auto">
        <a:xfrm>
          <a:off x="1333500" y="222980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99</xdr:row>
      <xdr:rowOff>38100</xdr:rowOff>
    </xdr:from>
    <xdr:to>
      <xdr:col>4</xdr:col>
      <xdr:colOff>19050</xdr:colOff>
      <xdr:row>100</xdr:row>
      <xdr:rowOff>180975</xdr:rowOff>
    </xdr:to>
    <xdr:sp macro="" textlink="">
      <xdr:nvSpPr>
        <xdr:cNvPr id="20591" name="AutoShape 41"/>
        <xdr:cNvSpPr>
          <a:spLocks/>
        </xdr:cNvSpPr>
      </xdr:nvSpPr>
      <xdr:spPr bwMode="auto">
        <a:xfrm>
          <a:off x="1333500" y="212979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96</xdr:row>
      <xdr:rowOff>38100</xdr:rowOff>
    </xdr:from>
    <xdr:to>
      <xdr:col>4</xdr:col>
      <xdr:colOff>19050</xdr:colOff>
      <xdr:row>97</xdr:row>
      <xdr:rowOff>180975</xdr:rowOff>
    </xdr:to>
    <xdr:sp macro="" textlink="">
      <xdr:nvSpPr>
        <xdr:cNvPr id="20592" name="AutoShape 43"/>
        <xdr:cNvSpPr>
          <a:spLocks/>
        </xdr:cNvSpPr>
      </xdr:nvSpPr>
      <xdr:spPr bwMode="auto">
        <a:xfrm>
          <a:off x="1333500" y="206978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94</xdr:row>
      <xdr:rowOff>38100</xdr:rowOff>
    </xdr:from>
    <xdr:to>
      <xdr:col>4</xdr:col>
      <xdr:colOff>19050</xdr:colOff>
      <xdr:row>95</xdr:row>
      <xdr:rowOff>180975</xdr:rowOff>
    </xdr:to>
    <xdr:sp macro="" textlink="">
      <xdr:nvSpPr>
        <xdr:cNvPr id="20593" name="AutoShape 44"/>
        <xdr:cNvSpPr>
          <a:spLocks/>
        </xdr:cNvSpPr>
      </xdr:nvSpPr>
      <xdr:spPr bwMode="auto">
        <a:xfrm>
          <a:off x="1333500" y="202977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112</xdr:row>
      <xdr:rowOff>57150</xdr:rowOff>
    </xdr:from>
    <xdr:to>
      <xdr:col>4</xdr:col>
      <xdr:colOff>47625</xdr:colOff>
      <xdr:row>113</xdr:row>
      <xdr:rowOff>161925</xdr:rowOff>
    </xdr:to>
    <xdr:sp macro="" textlink="">
      <xdr:nvSpPr>
        <xdr:cNvPr id="20594" name="AutoShape 46"/>
        <xdr:cNvSpPr>
          <a:spLocks/>
        </xdr:cNvSpPr>
      </xdr:nvSpPr>
      <xdr:spPr bwMode="auto">
        <a:xfrm>
          <a:off x="1314450" y="23717250"/>
          <a:ext cx="142875" cy="304800"/>
        </a:xfrm>
        <a:prstGeom prst="leftBrace">
          <a:avLst>
            <a:gd name="adj1" fmla="val 1667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125</xdr:row>
      <xdr:rowOff>38100</xdr:rowOff>
    </xdr:from>
    <xdr:to>
      <xdr:col>4</xdr:col>
      <xdr:colOff>19050</xdr:colOff>
      <xdr:row>126</xdr:row>
      <xdr:rowOff>180975</xdr:rowOff>
    </xdr:to>
    <xdr:sp macro="" textlink="">
      <xdr:nvSpPr>
        <xdr:cNvPr id="20595" name="AutoShape 47"/>
        <xdr:cNvSpPr>
          <a:spLocks/>
        </xdr:cNvSpPr>
      </xdr:nvSpPr>
      <xdr:spPr bwMode="auto">
        <a:xfrm>
          <a:off x="1333500" y="268986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123</xdr:row>
      <xdr:rowOff>38100</xdr:rowOff>
    </xdr:from>
    <xdr:to>
      <xdr:col>4</xdr:col>
      <xdr:colOff>19050</xdr:colOff>
      <xdr:row>124</xdr:row>
      <xdr:rowOff>180975</xdr:rowOff>
    </xdr:to>
    <xdr:sp macro="" textlink="">
      <xdr:nvSpPr>
        <xdr:cNvPr id="20596" name="AutoShape 48"/>
        <xdr:cNvSpPr>
          <a:spLocks/>
        </xdr:cNvSpPr>
      </xdr:nvSpPr>
      <xdr:spPr bwMode="auto">
        <a:xfrm>
          <a:off x="1333500" y="264985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495300</xdr:colOff>
      <xdr:row>128</xdr:row>
      <xdr:rowOff>9525</xdr:rowOff>
    </xdr:from>
    <xdr:to>
      <xdr:col>4</xdr:col>
      <xdr:colOff>47625</xdr:colOff>
      <xdr:row>129</xdr:row>
      <xdr:rowOff>161925</xdr:rowOff>
    </xdr:to>
    <xdr:sp macro="" textlink="">
      <xdr:nvSpPr>
        <xdr:cNvPr id="20598" name="AutoShape 52"/>
        <xdr:cNvSpPr>
          <a:spLocks/>
        </xdr:cNvSpPr>
      </xdr:nvSpPr>
      <xdr:spPr bwMode="auto">
        <a:xfrm>
          <a:off x="1285875" y="27470100"/>
          <a:ext cx="171450" cy="352425"/>
        </a:xfrm>
        <a:prstGeom prst="leftBrace">
          <a:avLst>
            <a:gd name="adj1" fmla="val 1666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134</xdr:row>
      <xdr:rowOff>38100</xdr:rowOff>
    </xdr:from>
    <xdr:to>
      <xdr:col>4</xdr:col>
      <xdr:colOff>19050</xdr:colOff>
      <xdr:row>135</xdr:row>
      <xdr:rowOff>180975</xdr:rowOff>
    </xdr:to>
    <xdr:sp macro="" textlink="">
      <xdr:nvSpPr>
        <xdr:cNvPr id="20600" name="AutoShape 55"/>
        <xdr:cNvSpPr>
          <a:spLocks/>
        </xdr:cNvSpPr>
      </xdr:nvSpPr>
      <xdr:spPr bwMode="auto">
        <a:xfrm>
          <a:off x="1333500" y="288988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476250</xdr:colOff>
      <xdr:row>139</xdr:row>
      <xdr:rowOff>47625</xdr:rowOff>
    </xdr:from>
    <xdr:to>
      <xdr:col>4</xdr:col>
      <xdr:colOff>47625</xdr:colOff>
      <xdr:row>140</xdr:row>
      <xdr:rowOff>161925</xdr:rowOff>
    </xdr:to>
    <xdr:sp macro="" textlink="">
      <xdr:nvSpPr>
        <xdr:cNvPr id="20601" name="AutoShape 56"/>
        <xdr:cNvSpPr>
          <a:spLocks/>
        </xdr:cNvSpPr>
      </xdr:nvSpPr>
      <xdr:spPr bwMode="auto">
        <a:xfrm>
          <a:off x="1266825" y="29908500"/>
          <a:ext cx="190500" cy="314325"/>
        </a:xfrm>
        <a:prstGeom prst="leftBrace">
          <a:avLst>
            <a:gd name="adj1" fmla="val 1666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142</xdr:row>
      <xdr:rowOff>38100</xdr:rowOff>
    </xdr:from>
    <xdr:to>
      <xdr:col>4</xdr:col>
      <xdr:colOff>19050</xdr:colOff>
      <xdr:row>143</xdr:row>
      <xdr:rowOff>180975</xdr:rowOff>
    </xdr:to>
    <xdr:sp macro="" textlink="">
      <xdr:nvSpPr>
        <xdr:cNvPr id="20602" name="AutoShape 57"/>
        <xdr:cNvSpPr>
          <a:spLocks/>
        </xdr:cNvSpPr>
      </xdr:nvSpPr>
      <xdr:spPr bwMode="auto">
        <a:xfrm>
          <a:off x="1333500" y="304990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158</xdr:row>
      <xdr:rowOff>38100</xdr:rowOff>
    </xdr:from>
    <xdr:to>
      <xdr:col>4</xdr:col>
      <xdr:colOff>19050</xdr:colOff>
      <xdr:row>159</xdr:row>
      <xdr:rowOff>180975</xdr:rowOff>
    </xdr:to>
    <xdr:sp macro="" textlink="">
      <xdr:nvSpPr>
        <xdr:cNvPr id="20603" name="AutoShape 58"/>
        <xdr:cNvSpPr>
          <a:spLocks/>
        </xdr:cNvSpPr>
      </xdr:nvSpPr>
      <xdr:spPr bwMode="auto">
        <a:xfrm>
          <a:off x="1333500" y="338994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40</xdr:row>
      <xdr:rowOff>38100</xdr:rowOff>
    </xdr:from>
    <xdr:to>
      <xdr:col>4</xdr:col>
      <xdr:colOff>19050</xdr:colOff>
      <xdr:row>41</xdr:row>
      <xdr:rowOff>180975</xdr:rowOff>
    </xdr:to>
    <xdr:sp macro="" textlink="">
      <xdr:nvSpPr>
        <xdr:cNvPr id="20606" name="AutoShape 26"/>
        <xdr:cNvSpPr>
          <a:spLocks/>
        </xdr:cNvSpPr>
      </xdr:nvSpPr>
      <xdr:spPr bwMode="auto">
        <a:xfrm>
          <a:off x="1333500" y="86963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59</xdr:row>
      <xdr:rowOff>38100</xdr:rowOff>
    </xdr:from>
    <xdr:to>
      <xdr:col>4</xdr:col>
      <xdr:colOff>19050</xdr:colOff>
      <xdr:row>60</xdr:row>
      <xdr:rowOff>180975</xdr:rowOff>
    </xdr:to>
    <xdr:sp macro="" textlink="">
      <xdr:nvSpPr>
        <xdr:cNvPr id="20607" name="AutoShape 18"/>
        <xdr:cNvSpPr>
          <a:spLocks/>
        </xdr:cNvSpPr>
      </xdr:nvSpPr>
      <xdr:spPr bwMode="auto">
        <a:xfrm>
          <a:off x="1333500" y="130968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83</xdr:row>
      <xdr:rowOff>38100</xdr:rowOff>
    </xdr:from>
    <xdr:to>
      <xdr:col>4</xdr:col>
      <xdr:colOff>19050</xdr:colOff>
      <xdr:row>84</xdr:row>
      <xdr:rowOff>180975</xdr:rowOff>
    </xdr:to>
    <xdr:sp macro="" textlink="">
      <xdr:nvSpPr>
        <xdr:cNvPr id="20608" name="AutoShape 32"/>
        <xdr:cNvSpPr>
          <a:spLocks/>
        </xdr:cNvSpPr>
      </xdr:nvSpPr>
      <xdr:spPr bwMode="auto">
        <a:xfrm>
          <a:off x="1333500" y="178974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132</xdr:row>
      <xdr:rowOff>38100</xdr:rowOff>
    </xdr:from>
    <xdr:to>
      <xdr:col>4</xdr:col>
      <xdr:colOff>19050</xdr:colOff>
      <xdr:row>133</xdr:row>
      <xdr:rowOff>180975</xdr:rowOff>
    </xdr:to>
    <xdr:sp macro="" textlink="">
      <xdr:nvSpPr>
        <xdr:cNvPr id="20615" name="AutoShape 55"/>
        <xdr:cNvSpPr>
          <a:spLocks/>
        </xdr:cNvSpPr>
      </xdr:nvSpPr>
      <xdr:spPr bwMode="auto">
        <a:xfrm>
          <a:off x="1333500" y="28498800"/>
          <a:ext cx="95250" cy="342900"/>
        </a:xfrm>
        <a:prstGeom prst="leftBrace">
          <a:avLst>
            <a:gd name="adj1" fmla="val 2861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148</xdr:row>
      <xdr:rowOff>38100</xdr:rowOff>
    </xdr:from>
    <xdr:to>
      <xdr:col>4</xdr:col>
      <xdr:colOff>19050</xdr:colOff>
      <xdr:row>149</xdr:row>
      <xdr:rowOff>180975</xdr:rowOff>
    </xdr:to>
    <xdr:sp macro="" textlink="">
      <xdr:nvSpPr>
        <xdr:cNvPr id="20617" name="AutoShape 57"/>
        <xdr:cNvSpPr>
          <a:spLocks/>
        </xdr:cNvSpPr>
      </xdr:nvSpPr>
      <xdr:spPr bwMode="auto">
        <a:xfrm>
          <a:off x="1333500" y="31899225"/>
          <a:ext cx="95250" cy="342900"/>
        </a:xfrm>
        <a:prstGeom prst="leftBrace">
          <a:avLst>
            <a:gd name="adj1" fmla="val 273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64</xdr:row>
      <xdr:rowOff>38100</xdr:rowOff>
    </xdr:from>
    <xdr:to>
      <xdr:col>4</xdr:col>
      <xdr:colOff>19050</xdr:colOff>
      <xdr:row>65</xdr:row>
      <xdr:rowOff>180975</xdr:rowOff>
    </xdr:to>
    <xdr:sp macro="" textlink="">
      <xdr:nvSpPr>
        <xdr:cNvPr id="20618" name="AutoShape 18"/>
        <xdr:cNvSpPr>
          <a:spLocks/>
        </xdr:cNvSpPr>
      </xdr:nvSpPr>
      <xdr:spPr bwMode="auto">
        <a:xfrm>
          <a:off x="1333500" y="13896975"/>
          <a:ext cx="95250" cy="342900"/>
        </a:xfrm>
        <a:prstGeom prst="leftBrace">
          <a:avLst>
            <a:gd name="adj1" fmla="val 2861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77</xdr:row>
      <xdr:rowOff>38100</xdr:rowOff>
    </xdr:from>
    <xdr:to>
      <xdr:col>4</xdr:col>
      <xdr:colOff>19050</xdr:colOff>
      <xdr:row>78</xdr:row>
      <xdr:rowOff>180975</xdr:rowOff>
    </xdr:to>
    <xdr:sp macro="" textlink="">
      <xdr:nvSpPr>
        <xdr:cNvPr id="20622" name="AutoShape 32"/>
        <xdr:cNvSpPr>
          <a:spLocks/>
        </xdr:cNvSpPr>
      </xdr:nvSpPr>
      <xdr:spPr bwMode="auto">
        <a:xfrm>
          <a:off x="1333500" y="16697325"/>
          <a:ext cx="95250" cy="342900"/>
        </a:xfrm>
        <a:prstGeom prst="leftBrace">
          <a:avLst>
            <a:gd name="adj1" fmla="val 311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43</xdr:row>
      <xdr:rowOff>38100</xdr:rowOff>
    </xdr:from>
    <xdr:to>
      <xdr:col>4</xdr:col>
      <xdr:colOff>19050</xdr:colOff>
      <xdr:row>44</xdr:row>
      <xdr:rowOff>180975</xdr:rowOff>
    </xdr:to>
    <xdr:sp macro="" textlink="">
      <xdr:nvSpPr>
        <xdr:cNvPr id="67" name="AutoShape 25"/>
        <xdr:cNvSpPr>
          <a:spLocks/>
        </xdr:cNvSpPr>
      </xdr:nvSpPr>
      <xdr:spPr bwMode="auto">
        <a:xfrm>
          <a:off x="1328457" y="9776012"/>
          <a:ext cx="91328" cy="344581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85</xdr:row>
      <xdr:rowOff>38100</xdr:rowOff>
    </xdr:from>
    <xdr:to>
      <xdr:col>4</xdr:col>
      <xdr:colOff>19050</xdr:colOff>
      <xdr:row>86</xdr:row>
      <xdr:rowOff>180975</xdr:rowOff>
    </xdr:to>
    <xdr:sp macro="" textlink="">
      <xdr:nvSpPr>
        <xdr:cNvPr id="68" name="AutoShape 30"/>
        <xdr:cNvSpPr>
          <a:spLocks/>
        </xdr:cNvSpPr>
      </xdr:nvSpPr>
      <xdr:spPr bwMode="auto">
        <a:xfrm>
          <a:off x="1328457" y="18045953"/>
          <a:ext cx="91328" cy="344581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29</xdr:row>
      <xdr:rowOff>19050</xdr:rowOff>
    </xdr:from>
    <xdr:to>
      <xdr:col>4</xdr:col>
      <xdr:colOff>9525</xdr:colOff>
      <xdr:row>30</xdr:row>
      <xdr:rowOff>161925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476375" y="63436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31</xdr:row>
      <xdr:rowOff>47625</xdr:rowOff>
    </xdr:from>
    <xdr:to>
      <xdr:col>4</xdr:col>
      <xdr:colOff>19050</xdr:colOff>
      <xdr:row>32</xdr:row>
      <xdr:rowOff>190500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485900" y="67722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103</xdr:row>
      <xdr:rowOff>38100</xdr:rowOff>
    </xdr:from>
    <xdr:to>
      <xdr:col>4</xdr:col>
      <xdr:colOff>19050</xdr:colOff>
      <xdr:row>104</xdr:row>
      <xdr:rowOff>180975</xdr:rowOff>
    </xdr:to>
    <xdr:sp macro="" textlink="">
      <xdr:nvSpPr>
        <xdr:cNvPr id="58" name="AutoShape 43"/>
        <xdr:cNvSpPr>
          <a:spLocks/>
        </xdr:cNvSpPr>
      </xdr:nvSpPr>
      <xdr:spPr bwMode="auto">
        <a:xfrm>
          <a:off x="1485900" y="199644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118</xdr:row>
      <xdr:rowOff>38100</xdr:rowOff>
    </xdr:from>
    <xdr:to>
      <xdr:col>4</xdr:col>
      <xdr:colOff>19050</xdr:colOff>
      <xdr:row>119</xdr:row>
      <xdr:rowOff>180975</xdr:rowOff>
    </xdr:to>
    <xdr:sp macro="" textlink="">
      <xdr:nvSpPr>
        <xdr:cNvPr id="62" name="AutoShape 50"/>
        <xdr:cNvSpPr>
          <a:spLocks/>
        </xdr:cNvSpPr>
      </xdr:nvSpPr>
      <xdr:spPr bwMode="auto">
        <a:xfrm>
          <a:off x="1485900" y="25365075"/>
          <a:ext cx="95250" cy="342900"/>
        </a:xfrm>
        <a:prstGeom prst="leftBrace">
          <a:avLst>
            <a:gd name="adj1" fmla="val 2975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152</xdr:row>
      <xdr:rowOff>38100</xdr:rowOff>
    </xdr:from>
    <xdr:to>
      <xdr:col>4</xdr:col>
      <xdr:colOff>19050</xdr:colOff>
      <xdr:row>153</xdr:row>
      <xdr:rowOff>180975</xdr:rowOff>
    </xdr:to>
    <xdr:sp macro="" textlink="">
      <xdr:nvSpPr>
        <xdr:cNvPr id="66" name="AutoShape 57"/>
        <xdr:cNvSpPr>
          <a:spLocks/>
        </xdr:cNvSpPr>
      </xdr:nvSpPr>
      <xdr:spPr bwMode="auto">
        <a:xfrm>
          <a:off x="1485900" y="32165925"/>
          <a:ext cx="95250" cy="342900"/>
        </a:xfrm>
        <a:prstGeom prst="leftBrace">
          <a:avLst>
            <a:gd name="adj1" fmla="val 283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23812</xdr:colOff>
      <xdr:row>57</xdr:row>
      <xdr:rowOff>39687</xdr:rowOff>
    </xdr:from>
    <xdr:to>
      <xdr:col>4</xdr:col>
      <xdr:colOff>14287</xdr:colOff>
      <xdr:row>58</xdr:row>
      <xdr:rowOff>182562</xdr:rowOff>
    </xdr:to>
    <xdr:sp macro="" textlink="">
      <xdr:nvSpPr>
        <xdr:cNvPr id="80" name="AutoShape 22"/>
        <xdr:cNvSpPr>
          <a:spLocks/>
        </xdr:cNvSpPr>
      </xdr:nvSpPr>
      <xdr:spPr bwMode="auto">
        <a:xfrm>
          <a:off x="1484312" y="12477750"/>
          <a:ext cx="93663" cy="341312"/>
        </a:xfrm>
        <a:prstGeom prst="leftBrace">
          <a:avLst>
            <a:gd name="adj1" fmla="val 2861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146</xdr:row>
      <xdr:rowOff>38100</xdr:rowOff>
    </xdr:from>
    <xdr:to>
      <xdr:col>4</xdr:col>
      <xdr:colOff>19050</xdr:colOff>
      <xdr:row>147</xdr:row>
      <xdr:rowOff>180975</xdr:rowOff>
    </xdr:to>
    <xdr:sp macro="" textlink="">
      <xdr:nvSpPr>
        <xdr:cNvPr id="77" name="AutoShape 57"/>
        <xdr:cNvSpPr>
          <a:spLocks/>
        </xdr:cNvSpPr>
      </xdr:nvSpPr>
      <xdr:spPr bwMode="auto">
        <a:xfrm>
          <a:off x="1489075" y="30922913"/>
          <a:ext cx="93663" cy="341312"/>
        </a:xfrm>
        <a:prstGeom prst="leftBrace">
          <a:avLst>
            <a:gd name="adj1" fmla="val 273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23320</xdr:colOff>
      <xdr:row>35</xdr:row>
      <xdr:rowOff>27590</xdr:rowOff>
    </xdr:from>
    <xdr:to>
      <xdr:col>4</xdr:col>
      <xdr:colOff>13795</xdr:colOff>
      <xdr:row>36</xdr:row>
      <xdr:rowOff>170465</xdr:rowOff>
    </xdr:to>
    <xdr:sp macro="" textlink="">
      <xdr:nvSpPr>
        <xdr:cNvPr id="59" name="AutoShape 11"/>
        <xdr:cNvSpPr>
          <a:spLocks/>
        </xdr:cNvSpPr>
      </xdr:nvSpPr>
      <xdr:spPr bwMode="auto">
        <a:xfrm>
          <a:off x="1337113" y="7337535"/>
          <a:ext cx="79813" cy="342571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27</xdr:row>
      <xdr:rowOff>38100</xdr:rowOff>
    </xdr:from>
    <xdr:to>
      <xdr:col>4</xdr:col>
      <xdr:colOff>19050</xdr:colOff>
      <xdr:row>28</xdr:row>
      <xdr:rowOff>180975</xdr:rowOff>
    </xdr:to>
    <xdr:sp macro="" textlink="">
      <xdr:nvSpPr>
        <xdr:cNvPr id="65" name="AutoShape 6"/>
        <xdr:cNvSpPr>
          <a:spLocks/>
        </xdr:cNvSpPr>
      </xdr:nvSpPr>
      <xdr:spPr bwMode="auto">
        <a:xfrm>
          <a:off x="1486885" y="5693979"/>
          <a:ext cx="95579" cy="339944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74</xdr:row>
      <xdr:rowOff>38100</xdr:rowOff>
    </xdr:from>
    <xdr:to>
      <xdr:col>4</xdr:col>
      <xdr:colOff>19050</xdr:colOff>
      <xdr:row>75</xdr:row>
      <xdr:rowOff>180975</xdr:rowOff>
    </xdr:to>
    <xdr:sp macro="" textlink="">
      <xdr:nvSpPr>
        <xdr:cNvPr id="71" name="AutoShape 32"/>
        <xdr:cNvSpPr>
          <a:spLocks/>
        </xdr:cNvSpPr>
      </xdr:nvSpPr>
      <xdr:spPr bwMode="auto">
        <a:xfrm>
          <a:off x="1484539" y="15835993"/>
          <a:ext cx="99332" cy="346982"/>
        </a:xfrm>
        <a:prstGeom prst="leftBrace">
          <a:avLst>
            <a:gd name="adj1" fmla="val 311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79</xdr:row>
      <xdr:rowOff>38100</xdr:rowOff>
    </xdr:from>
    <xdr:to>
      <xdr:col>4</xdr:col>
      <xdr:colOff>19050</xdr:colOff>
      <xdr:row>80</xdr:row>
      <xdr:rowOff>180975</xdr:rowOff>
    </xdr:to>
    <xdr:sp macro="" textlink="">
      <xdr:nvSpPr>
        <xdr:cNvPr id="75" name="AutoShape 30"/>
        <xdr:cNvSpPr>
          <a:spLocks/>
        </xdr:cNvSpPr>
      </xdr:nvSpPr>
      <xdr:spPr bwMode="auto">
        <a:xfrm>
          <a:off x="1484539" y="18081171"/>
          <a:ext cx="99332" cy="346983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136</xdr:row>
      <xdr:rowOff>38100</xdr:rowOff>
    </xdr:from>
    <xdr:to>
      <xdr:col>4</xdr:col>
      <xdr:colOff>19050</xdr:colOff>
      <xdr:row>137</xdr:row>
      <xdr:rowOff>180975</xdr:rowOff>
    </xdr:to>
    <xdr:sp macro="" textlink="">
      <xdr:nvSpPr>
        <xdr:cNvPr id="78" name="AutoShape 55"/>
        <xdr:cNvSpPr>
          <a:spLocks/>
        </xdr:cNvSpPr>
      </xdr:nvSpPr>
      <xdr:spPr bwMode="auto">
        <a:xfrm>
          <a:off x="1484539" y="27660600"/>
          <a:ext cx="99332" cy="346982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150</xdr:row>
      <xdr:rowOff>38100</xdr:rowOff>
    </xdr:from>
    <xdr:to>
      <xdr:col>4</xdr:col>
      <xdr:colOff>19050</xdr:colOff>
      <xdr:row>151</xdr:row>
      <xdr:rowOff>180975</xdr:rowOff>
    </xdr:to>
    <xdr:sp macro="" textlink="">
      <xdr:nvSpPr>
        <xdr:cNvPr id="81" name="AutoShape 57"/>
        <xdr:cNvSpPr>
          <a:spLocks/>
        </xdr:cNvSpPr>
      </xdr:nvSpPr>
      <xdr:spPr bwMode="auto">
        <a:xfrm>
          <a:off x="1484539" y="31334529"/>
          <a:ext cx="99332" cy="346982"/>
        </a:xfrm>
        <a:prstGeom prst="leftBrace">
          <a:avLst>
            <a:gd name="adj1" fmla="val 283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154</xdr:row>
      <xdr:rowOff>38100</xdr:rowOff>
    </xdr:from>
    <xdr:to>
      <xdr:col>4</xdr:col>
      <xdr:colOff>19050</xdr:colOff>
      <xdr:row>155</xdr:row>
      <xdr:rowOff>180975</xdr:rowOff>
    </xdr:to>
    <xdr:sp macro="" textlink="">
      <xdr:nvSpPr>
        <xdr:cNvPr id="82" name="AutoShape 57"/>
        <xdr:cNvSpPr>
          <a:spLocks/>
        </xdr:cNvSpPr>
      </xdr:nvSpPr>
      <xdr:spPr bwMode="auto">
        <a:xfrm>
          <a:off x="1484539" y="31334529"/>
          <a:ext cx="99332" cy="346982"/>
        </a:xfrm>
        <a:prstGeom prst="leftBrace">
          <a:avLst>
            <a:gd name="adj1" fmla="val 283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Y354"/>
  <sheetViews>
    <sheetView showGridLines="0" tabSelected="1" view="pageBreakPreview" zoomScaleNormal="145" zoomScaleSheetLayoutView="100" workbookViewId="0">
      <selection activeCell="B2" sqref="B2"/>
    </sheetView>
  </sheetViews>
  <sheetFormatPr defaultColWidth="0" defaultRowHeight="0" customHeight="1" zeroHeight="1" x14ac:dyDescent="0.15"/>
  <cols>
    <col min="1" max="1" width="0.75" style="28" customWidth="1"/>
    <col min="2" max="2" width="11.625" style="28" customWidth="1"/>
    <col min="3" max="3" width="6.75" style="28" customWidth="1"/>
    <col min="4" max="4" width="1.375" style="7" customWidth="1"/>
    <col min="5" max="5" width="3" style="28" bestFit="1" customWidth="1"/>
    <col min="6" max="6" width="4.375" style="28" hidden="1" customWidth="1"/>
    <col min="7" max="7" width="9.625" style="29" customWidth="1"/>
    <col min="8" max="9" width="9.625" style="28" customWidth="1"/>
    <col min="10" max="10" width="8.75" style="28" bestFit="1" customWidth="1"/>
    <col min="11" max="16" width="7.625" style="28" customWidth="1"/>
    <col min="17" max="18" width="8.75" style="28" bestFit="1" customWidth="1"/>
    <col min="19" max="19" width="8.125" style="28" customWidth="1"/>
    <col min="20" max="20" width="7.625" style="28" customWidth="1"/>
    <col min="21" max="21" width="8.75" style="28" bestFit="1" customWidth="1"/>
    <col min="22" max="29" width="7.625" style="28" customWidth="1"/>
    <col min="30" max="30" width="8.75" style="28" bestFit="1" customWidth="1"/>
    <col min="31" max="16384" width="7" style="29" hidden="1"/>
  </cols>
  <sheetData>
    <row r="1" spans="1:259" ht="10.5" customHeight="1" x14ac:dyDescent="0.15"/>
    <row r="2" spans="1:259" ht="10.5" customHeight="1" x14ac:dyDescent="0.15"/>
    <row r="3" spans="1:259" s="3" customFormat="1" ht="27" customHeight="1" x14ac:dyDescent="0.15">
      <c r="A3" s="81" t="s">
        <v>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1" t="s">
        <v>1</v>
      </c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2"/>
      <c r="AF3" s="2"/>
      <c r="AG3" s="2"/>
    </row>
    <row r="4" spans="1:259" s="8" customFormat="1" ht="10.5" customHeight="1" x14ac:dyDescent="0.15">
      <c r="A4" s="4"/>
      <c r="B4" s="4"/>
      <c r="C4" s="4"/>
      <c r="D4" s="4"/>
      <c r="E4" s="4"/>
      <c r="F4" s="4"/>
      <c r="G4" s="45"/>
      <c r="H4" s="5"/>
      <c r="I4" s="5"/>
      <c r="J4" s="5"/>
      <c r="K4" s="5"/>
      <c r="L4" s="6"/>
      <c r="M4" s="5"/>
      <c r="N4" s="7"/>
      <c r="O4" s="7"/>
      <c r="P4" s="7"/>
      <c r="Q4" s="7"/>
      <c r="R4" s="7"/>
      <c r="S4" s="7"/>
      <c r="T4" s="7"/>
      <c r="U4" s="7"/>
      <c r="V4" s="7"/>
      <c r="W4" s="4"/>
      <c r="X4" s="7"/>
      <c r="Y4" s="7"/>
      <c r="Z4" s="7"/>
      <c r="AA4" s="7"/>
      <c r="AB4" s="7"/>
      <c r="AC4" s="7"/>
      <c r="AD4" s="7"/>
    </row>
    <row r="5" spans="1:259" s="8" customFormat="1" ht="2.1" customHeight="1" x14ac:dyDescent="0.15">
      <c r="A5" s="7"/>
      <c r="B5" s="7"/>
      <c r="C5" s="7"/>
      <c r="D5" s="7"/>
      <c r="E5" s="7"/>
      <c r="F5" s="7"/>
      <c r="G5" s="9"/>
      <c r="H5" s="9"/>
      <c r="I5" s="10"/>
      <c r="J5" s="9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X5" s="11"/>
      <c r="Y5" s="11"/>
      <c r="Z5" s="11"/>
      <c r="AA5" s="11"/>
      <c r="AB5" s="11"/>
      <c r="AC5" s="11"/>
      <c r="AD5" s="11"/>
    </row>
    <row r="6" spans="1:259" s="17" customFormat="1" ht="60" customHeight="1" x14ac:dyDescent="0.15">
      <c r="A6" s="12"/>
      <c r="B6" s="83" t="s">
        <v>2</v>
      </c>
      <c r="C6" s="83"/>
      <c r="D6" s="83"/>
      <c r="E6" s="83"/>
      <c r="F6" s="13"/>
      <c r="G6" s="46" t="s">
        <v>3</v>
      </c>
      <c r="H6" s="14" t="s">
        <v>4</v>
      </c>
      <c r="I6" s="14" t="s">
        <v>5</v>
      </c>
      <c r="J6" s="14" t="s">
        <v>6</v>
      </c>
      <c r="K6" s="14" t="s">
        <v>7</v>
      </c>
      <c r="L6" s="14" t="s">
        <v>8</v>
      </c>
      <c r="M6" s="14" t="s">
        <v>9</v>
      </c>
      <c r="N6" s="14" t="s">
        <v>117</v>
      </c>
      <c r="O6" s="14" t="s">
        <v>10</v>
      </c>
      <c r="P6" s="15" t="s">
        <v>11</v>
      </c>
      <c r="Q6" s="14" t="s">
        <v>12</v>
      </c>
      <c r="R6" s="14" t="s">
        <v>13</v>
      </c>
      <c r="S6" s="14" t="s">
        <v>115</v>
      </c>
      <c r="T6" s="14" t="s">
        <v>116</v>
      </c>
      <c r="U6" s="14" t="s">
        <v>14</v>
      </c>
      <c r="V6" s="14" t="s">
        <v>15</v>
      </c>
      <c r="W6" s="14" t="s">
        <v>16</v>
      </c>
      <c r="X6" s="14" t="s">
        <v>17</v>
      </c>
      <c r="Y6" s="14" t="s">
        <v>18</v>
      </c>
      <c r="Z6" s="14" t="s">
        <v>19</v>
      </c>
      <c r="AA6" s="14" t="s">
        <v>20</v>
      </c>
      <c r="AB6" s="14" t="s">
        <v>21</v>
      </c>
      <c r="AC6" s="14" t="s">
        <v>22</v>
      </c>
      <c r="AD6" s="16" t="s">
        <v>23</v>
      </c>
    </row>
    <row r="7" spans="1:259" s="18" customFormat="1" ht="15.75" customHeight="1" x14ac:dyDescent="0.15">
      <c r="D7" s="53"/>
      <c r="G7" s="47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259" s="39" customFormat="1" ht="15.75" customHeight="1" x14ac:dyDescent="0.15">
      <c r="A8" s="38"/>
      <c r="B8" s="76" t="s">
        <v>24</v>
      </c>
      <c r="C8" s="76"/>
      <c r="D8" s="76"/>
      <c r="E8" s="76"/>
      <c r="F8" s="19"/>
      <c r="G8" s="48">
        <f>SUM(G9,G10)</f>
        <v>33745</v>
      </c>
      <c r="H8" s="32">
        <f t="shared" ref="H8:AD8" ca="1" si="0">SUM(H9,H10)</f>
        <v>9095</v>
      </c>
      <c r="I8" s="32">
        <f t="shared" ca="1" si="0"/>
        <v>13922</v>
      </c>
      <c r="J8" s="32">
        <f t="shared" ca="1" si="0"/>
        <v>1343</v>
      </c>
      <c r="K8" s="32">
        <f t="shared" ca="1" si="0"/>
        <v>117</v>
      </c>
      <c r="L8" s="32">
        <f t="shared" ca="1" si="0"/>
        <v>81</v>
      </c>
      <c r="M8" s="32">
        <f t="shared" ca="1" si="0"/>
        <v>5</v>
      </c>
      <c r="N8" s="32">
        <f t="shared" ref="N8" ca="1" si="1">SUM(N9,N10)</f>
        <v>99</v>
      </c>
      <c r="O8" s="32">
        <f t="shared" ca="1" si="0"/>
        <v>0</v>
      </c>
      <c r="P8" s="32">
        <f t="shared" ca="1" si="0"/>
        <v>0</v>
      </c>
      <c r="Q8" s="32">
        <f t="shared" ca="1" si="0"/>
        <v>2400</v>
      </c>
      <c r="R8" s="32">
        <f t="shared" ca="1" si="0"/>
        <v>1630</v>
      </c>
      <c r="S8" s="32">
        <f t="shared" ref="S8:T8" ca="1" si="2">SUM(S9,S10)</f>
        <v>53</v>
      </c>
      <c r="T8" s="32">
        <f t="shared" ca="1" si="2"/>
        <v>12</v>
      </c>
      <c r="U8" s="32">
        <f ca="1">SUM(U9,U10)</f>
        <v>1129</v>
      </c>
      <c r="V8" s="32">
        <f t="shared" ca="1" si="0"/>
        <v>264</v>
      </c>
      <c r="W8" s="32">
        <f t="shared" ca="1" si="0"/>
        <v>89</v>
      </c>
      <c r="X8" s="32">
        <f t="shared" ca="1" si="0"/>
        <v>91</v>
      </c>
      <c r="Y8" s="32">
        <f t="shared" ca="1" si="0"/>
        <v>112</v>
      </c>
      <c r="Z8" s="32">
        <f t="shared" ca="1" si="0"/>
        <v>132</v>
      </c>
      <c r="AA8" s="32">
        <f t="shared" ca="1" si="0"/>
        <v>0</v>
      </c>
      <c r="AB8" s="32">
        <f t="shared" ca="1" si="0"/>
        <v>0</v>
      </c>
      <c r="AC8" s="32">
        <f t="shared" ca="1" si="0"/>
        <v>0</v>
      </c>
      <c r="AD8" s="32">
        <f t="shared" ca="1" si="0"/>
        <v>3171</v>
      </c>
    </row>
    <row r="9" spans="1:259" s="39" customFormat="1" ht="15.75" customHeight="1" x14ac:dyDescent="0.15">
      <c r="A9" s="38"/>
      <c r="B9" s="84" t="s">
        <v>25</v>
      </c>
      <c r="C9" s="84"/>
      <c r="D9" s="84"/>
      <c r="E9" s="84"/>
      <c r="F9" s="19"/>
      <c r="G9" s="48">
        <f t="shared" ref="G9:AD9" si="3">SUM(G12,G23,G38,G72,G91,G113,G129,G140)</f>
        <v>30749</v>
      </c>
      <c r="H9" s="32">
        <f t="shared" ca="1" si="3"/>
        <v>8055</v>
      </c>
      <c r="I9" s="32">
        <f t="shared" ca="1" si="3"/>
        <v>12801</v>
      </c>
      <c r="J9" s="32">
        <f t="shared" ca="1" si="3"/>
        <v>1142</v>
      </c>
      <c r="K9" s="32">
        <f t="shared" ca="1" si="3"/>
        <v>107</v>
      </c>
      <c r="L9" s="32">
        <f t="shared" ca="1" si="3"/>
        <v>77</v>
      </c>
      <c r="M9" s="32">
        <f t="shared" ca="1" si="3"/>
        <v>5</v>
      </c>
      <c r="N9" s="32">
        <f t="shared" ca="1" si="3"/>
        <v>67</v>
      </c>
      <c r="O9" s="32">
        <f t="shared" ca="1" si="3"/>
        <v>0</v>
      </c>
      <c r="P9" s="32">
        <f t="shared" ca="1" si="3"/>
        <v>0</v>
      </c>
      <c r="Q9" s="32">
        <f t="shared" ca="1" si="3"/>
        <v>2208</v>
      </c>
      <c r="R9" s="32">
        <f t="shared" ca="1" si="3"/>
        <v>1611</v>
      </c>
      <c r="S9" s="32">
        <f t="shared" ca="1" si="3"/>
        <v>53</v>
      </c>
      <c r="T9" s="32">
        <f t="shared" ca="1" si="3"/>
        <v>12</v>
      </c>
      <c r="U9" s="32">
        <f t="shared" ca="1" si="3"/>
        <v>1064</v>
      </c>
      <c r="V9" s="32">
        <f t="shared" ca="1" si="3"/>
        <v>254</v>
      </c>
      <c r="W9" s="32">
        <f t="shared" ca="1" si="3"/>
        <v>68</v>
      </c>
      <c r="X9" s="32">
        <f t="shared" ca="1" si="3"/>
        <v>65</v>
      </c>
      <c r="Y9" s="32">
        <f t="shared" ca="1" si="3"/>
        <v>102</v>
      </c>
      <c r="Z9" s="32">
        <f t="shared" ca="1" si="3"/>
        <v>127</v>
      </c>
      <c r="AA9" s="32">
        <f t="shared" ca="1" si="3"/>
        <v>0</v>
      </c>
      <c r="AB9" s="32">
        <f t="shared" ca="1" si="3"/>
        <v>0</v>
      </c>
      <c r="AC9" s="32">
        <f t="shared" ca="1" si="3"/>
        <v>0</v>
      </c>
      <c r="AD9" s="32">
        <f t="shared" ca="1" si="3"/>
        <v>2931</v>
      </c>
    </row>
    <row r="10" spans="1:259" s="39" customFormat="1" ht="15.75" customHeight="1" x14ac:dyDescent="0.15">
      <c r="A10" s="38"/>
      <c r="B10" s="84" t="s">
        <v>88</v>
      </c>
      <c r="C10" s="84"/>
      <c r="D10" s="84"/>
      <c r="E10" s="84"/>
      <c r="F10" s="19"/>
      <c r="G10" s="48">
        <f t="shared" ref="G10:AD10" si="4">SUM(G13,G24,G39,G73,G92,G114,G130,G141)</f>
        <v>2996</v>
      </c>
      <c r="H10" s="32">
        <f t="shared" ca="1" si="4"/>
        <v>1040</v>
      </c>
      <c r="I10" s="32">
        <f t="shared" si="4"/>
        <v>1121</v>
      </c>
      <c r="J10" s="32">
        <f t="shared" si="4"/>
        <v>201</v>
      </c>
      <c r="K10" s="32">
        <f t="shared" si="4"/>
        <v>10</v>
      </c>
      <c r="L10" s="32">
        <f t="shared" si="4"/>
        <v>4</v>
      </c>
      <c r="M10" s="32">
        <f t="shared" ca="1" si="4"/>
        <v>0</v>
      </c>
      <c r="N10" s="32">
        <f t="shared" si="4"/>
        <v>32</v>
      </c>
      <c r="O10" s="32">
        <f t="shared" si="4"/>
        <v>0</v>
      </c>
      <c r="P10" s="32">
        <f t="shared" si="4"/>
        <v>0</v>
      </c>
      <c r="Q10" s="32">
        <f t="shared" ca="1" si="4"/>
        <v>192</v>
      </c>
      <c r="R10" s="32">
        <f t="shared" si="4"/>
        <v>19</v>
      </c>
      <c r="S10" s="32">
        <f t="shared" ca="1" si="4"/>
        <v>0</v>
      </c>
      <c r="T10" s="32">
        <f t="shared" si="4"/>
        <v>0</v>
      </c>
      <c r="U10" s="32">
        <f t="shared" ca="1" si="4"/>
        <v>65</v>
      </c>
      <c r="V10" s="32">
        <f t="shared" si="4"/>
        <v>10</v>
      </c>
      <c r="W10" s="32">
        <f t="shared" si="4"/>
        <v>21</v>
      </c>
      <c r="X10" s="32">
        <f t="shared" si="4"/>
        <v>26</v>
      </c>
      <c r="Y10" s="32">
        <f t="shared" si="4"/>
        <v>10</v>
      </c>
      <c r="Z10" s="32">
        <f t="shared" ca="1" si="4"/>
        <v>5</v>
      </c>
      <c r="AA10" s="32">
        <f t="shared" si="4"/>
        <v>0</v>
      </c>
      <c r="AB10" s="32">
        <f t="shared" si="4"/>
        <v>0</v>
      </c>
      <c r="AC10" s="32">
        <f t="shared" ca="1" si="4"/>
        <v>0</v>
      </c>
      <c r="AD10" s="32">
        <f t="shared" ca="1" si="4"/>
        <v>240</v>
      </c>
      <c r="AE10" s="40">
        <f t="shared" ref="AE10:CP10" si="5">AE13+AE24+AE39+AE73+AE92+AE114+AE130+AE141</f>
        <v>0</v>
      </c>
      <c r="AF10" s="40">
        <f t="shared" si="5"/>
        <v>0</v>
      </c>
      <c r="AG10" s="40">
        <f t="shared" si="5"/>
        <v>0</v>
      </c>
      <c r="AH10" s="40">
        <f t="shared" si="5"/>
        <v>0</v>
      </c>
      <c r="AI10" s="40">
        <f t="shared" si="5"/>
        <v>0</v>
      </c>
      <c r="AJ10" s="40">
        <f t="shared" si="5"/>
        <v>0</v>
      </c>
      <c r="AK10" s="40">
        <f t="shared" si="5"/>
        <v>0</v>
      </c>
      <c r="AL10" s="40">
        <f t="shared" si="5"/>
        <v>0</v>
      </c>
      <c r="AM10" s="40">
        <f t="shared" si="5"/>
        <v>0</v>
      </c>
      <c r="AN10" s="40">
        <f t="shared" si="5"/>
        <v>0</v>
      </c>
      <c r="AO10" s="40">
        <f t="shared" si="5"/>
        <v>0</v>
      </c>
      <c r="AP10" s="40">
        <f t="shared" si="5"/>
        <v>0</v>
      </c>
      <c r="AQ10" s="40">
        <f t="shared" si="5"/>
        <v>0</v>
      </c>
      <c r="AR10" s="40">
        <f t="shared" si="5"/>
        <v>0</v>
      </c>
      <c r="AS10" s="40">
        <f t="shared" si="5"/>
        <v>0</v>
      </c>
      <c r="AT10" s="40">
        <f t="shared" si="5"/>
        <v>0</v>
      </c>
      <c r="AU10" s="40">
        <f t="shared" si="5"/>
        <v>0</v>
      </c>
      <c r="AV10" s="40">
        <f t="shared" si="5"/>
        <v>0</v>
      </c>
      <c r="AW10" s="40">
        <f t="shared" si="5"/>
        <v>0</v>
      </c>
      <c r="AX10" s="40">
        <f t="shared" si="5"/>
        <v>0</v>
      </c>
      <c r="AY10" s="40">
        <f t="shared" si="5"/>
        <v>0</v>
      </c>
      <c r="AZ10" s="40">
        <f t="shared" si="5"/>
        <v>0</v>
      </c>
      <c r="BA10" s="40">
        <f t="shared" si="5"/>
        <v>0</v>
      </c>
      <c r="BB10" s="40">
        <f t="shared" si="5"/>
        <v>0</v>
      </c>
      <c r="BC10" s="40">
        <f t="shared" si="5"/>
        <v>0</v>
      </c>
      <c r="BD10" s="40">
        <f t="shared" si="5"/>
        <v>0</v>
      </c>
      <c r="BE10" s="40">
        <f t="shared" si="5"/>
        <v>0</v>
      </c>
      <c r="BF10" s="40">
        <f t="shared" si="5"/>
        <v>0</v>
      </c>
      <c r="BG10" s="40">
        <f t="shared" si="5"/>
        <v>0</v>
      </c>
      <c r="BH10" s="40">
        <f t="shared" si="5"/>
        <v>0</v>
      </c>
      <c r="BI10" s="40">
        <f t="shared" si="5"/>
        <v>0</v>
      </c>
      <c r="BJ10" s="40">
        <f t="shared" si="5"/>
        <v>0</v>
      </c>
      <c r="BK10" s="40">
        <f t="shared" si="5"/>
        <v>0</v>
      </c>
      <c r="BL10" s="40">
        <f t="shared" si="5"/>
        <v>0</v>
      </c>
      <c r="BM10" s="40">
        <f t="shared" si="5"/>
        <v>0</v>
      </c>
      <c r="BN10" s="40">
        <f t="shared" si="5"/>
        <v>0</v>
      </c>
      <c r="BO10" s="40">
        <f t="shared" si="5"/>
        <v>0</v>
      </c>
      <c r="BP10" s="40">
        <f t="shared" si="5"/>
        <v>0</v>
      </c>
      <c r="BQ10" s="40">
        <f t="shared" si="5"/>
        <v>0</v>
      </c>
      <c r="BR10" s="40">
        <f t="shared" si="5"/>
        <v>0</v>
      </c>
      <c r="BS10" s="40">
        <f t="shared" si="5"/>
        <v>0</v>
      </c>
      <c r="BT10" s="40">
        <f t="shared" si="5"/>
        <v>0</v>
      </c>
      <c r="BU10" s="40">
        <f t="shared" si="5"/>
        <v>0</v>
      </c>
      <c r="BV10" s="40">
        <f t="shared" si="5"/>
        <v>0</v>
      </c>
      <c r="BW10" s="40">
        <f t="shared" si="5"/>
        <v>0</v>
      </c>
      <c r="BX10" s="40">
        <f t="shared" si="5"/>
        <v>0</v>
      </c>
      <c r="BY10" s="40">
        <f t="shared" si="5"/>
        <v>0</v>
      </c>
      <c r="BZ10" s="40">
        <f t="shared" si="5"/>
        <v>0</v>
      </c>
      <c r="CA10" s="40">
        <f t="shared" si="5"/>
        <v>0</v>
      </c>
      <c r="CB10" s="40">
        <f t="shared" si="5"/>
        <v>0</v>
      </c>
      <c r="CC10" s="40">
        <f t="shared" si="5"/>
        <v>0</v>
      </c>
      <c r="CD10" s="40">
        <f t="shared" si="5"/>
        <v>0</v>
      </c>
      <c r="CE10" s="40">
        <f t="shared" si="5"/>
        <v>0</v>
      </c>
      <c r="CF10" s="40">
        <f t="shared" si="5"/>
        <v>0</v>
      </c>
      <c r="CG10" s="40">
        <f t="shared" si="5"/>
        <v>0</v>
      </c>
      <c r="CH10" s="40">
        <f t="shared" si="5"/>
        <v>0</v>
      </c>
      <c r="CI10" s="40">
        <f t="shared" si="5"/>
        <v>0</v>
      </c>
      <c r="CJ10" s="40">
        <f t="shared" si="5"/>
        <v>0</v>
      </c>
      <c r="CK10" s="40">
        <f t="shared" si="5"/>
        <v>0</v>
      </c>
      <c r="CL10" s="40">
        <f t="shared" si="5"/>
        <v>0</v>
      </c>
      <c r="CM10" s="40">
        <f t="shared" si="5"/>
        <v>0</v>
      </c>
      <c r="CN10" s="40">
        <f t="shared" si="5"/>
        <v>0</v>
      </c>
      <c r="CO10" s="40">
        <f t="shared" si="5"/>
        <v>0</v>
      </c>
      <c r="CP10" s="40">
        <f t="shared" si="5"/>
        <v>0</v>
      </c>
      <c r="CQ10" s="40">
        <f t="shared" ref="CQ10:FB10" si="6">CQ13+CQ24+CQ39+CQ73+CQ92+CQ114+CQ130+CQ141</f>
        <v>0</v>
      </c>
      <c r="CR10" s="40">
        <f t="shared" si="6"/>
        <v>0</v>
      </c>
      <c r="CS10" s="40">
        <f t="shared" si="6"/>
        <v>0</v>
      </c>
      <c r="CT10" s="40">
        <f t="shared" si="6"/>
        <v>0</v>
      </c>
      <c r="CU10" s="40">
        <f t="shared" si="6"/>
        <v>0</v>
      </c>
      <c r="CV10" s="40">
        <f t="shared" si="6"/>
        <v>0</v>
      </c>
      <c r="CW10" s="40">
        <f t="shared" si="6"/>
        <v>0</v>
      </c>
      <c r="CX10" s="40">
        <f t="shared" si="6"/>
        <v>0</v>
      </c>
      <c r="CY10" s="40">
        <f t="shared" si="6"/>
        <v>0</v>
      </c>
      <c r="CZ10" s="40">
        <f t="shared" si="6"/>
        <v>0</v>
      </c>
      <c r="DA10" s="40">
        <f t="shared" si="6"/>
        <v>0</v>
      </c>
      <c r="DB10" s="40">
        <f t="shared" si="6"/>
        <v>0</v>
      </c>
      <c r="DC10" s="40">
        <f t="shared" si="6"/>
        <v>0</v>
      </c>
      <c r="DD10" s="40">
        <f t="shared" si="6"/>
        <v>0</v>
      </c>
      <c r="DE10" s="40">
        <f t="shared" si="6"/>
        <v>0</v>
      </c>
      <c r="DF10" s="40">
        <f t="shared" si="6"/>
        <v>0</v>
      </c>
      <c r="DG10" s="40">
        <f t="shared" si="6"/>
        <v>0</v>
      </c>
      <c r="DH10" s="40">
        <f t="shared" si="6"/>
        <v>0</v>
      </c>
      <c r="DI10" s="40">
        <f t="shared" si="6"/>
        <v>0</v>
      </c>
      <c r="DJ10" s="40">
        <f t="shared" si="6"/>
        <v>0</v>
      </c>
      <c r="DK10" s="40">
        <f t="shared" si="6"/>
        <v>0</v>
      </c>
      <c r="DL10" s="40">
        <f t="shared" si="6"/>
        <v>0</v>
      </c>
      <c r="DM10" s="40">
        <f t="shared" si="6"/>
        <v>0</v>
      </c>
      <c r="DN10" s="40">
        <f t="shared" si="6"/>
        <v>0</v>
      </c>
      <c r="DO10" s="40">
        <f t="shared" si="6"/>
        <v>0</v>
      </c>
      <c r="DP10" s="40">
        <f t="shared" si="6"/>
        <v>0</v>
      </c>
      <c r="DQ10" s="40">
        <f t="shared" si="6"/>
        <v>0</v>
      </c>
      <c r="DR10" s="40">
        <f t="shared" si="6"/>
        <v>0</v>
      </c>
      <c r="DS10" s="40">
        <f t="shared" si="6"/>
        <v>0</v>
      </c>
      <c r="DT10" s="40">
        <f t="shared" si="6"/>
        <v>0</v>
      </c>
      <c r="DU10" s="40">
        <f t="shared" si="6"/>
        <v>0</v>
      </c>
      <c r="DV10" s="40">
        <f t="shared" si="6"/>
        <v>0</v>
      </c>
      <c r="DW10" s="40">
        <f t="shared" si="6"/>
        <v>0</v>
      </c>
      <c r="DX10" s="40">
        <f t="shared" si="6"/>
        <v>0</v>
      </c>
      <c r="DY10" s="40">
        <f t="shared" si="6"/>
        <v>0</v>
      </c>
      <c r="DZ10" s="40">
        <f t="shared" si="6"/>
        <v>0</v>
      </c>
      <c r="EA10" s="40">
        <f t="shared" si="6"/>
        <v>0</v>
      </c>
      <c r="EB10" s="40">
        <f t="shared" si="6"/>
        <v>0</v>
      </c>
      <c r="EC10" s="40">
        <f t="shared" si="6"/>
        <v>0</v>
      </c>
      <c r="ED10" s="40">
        <f t="shared" si="6"/>
        <v>0</v>
      </c>
      <c r="EE10" s="40">
        <f t="shared" si="6"/>
        <v>0</v>
      </c>
      <c r="EF10" s="40">
        <f t="shared" si="6"/>
        <v>0</v>
      </c>
      <c r="EG10" s="40">
        <f t="shared" si="6"/>
        <v>0</v>
      </c>
      <c r="EH10" s="40">
        <f t="shared" si="6"/>
        <v>0</v>
      </c>
      <c r="EI10" s="40">
        <f t="shared" si="6"/>
        <v>0</v>
      </c>
      <c r="EJ10" s="40">
        <f t="shared" si="6"/>
        <v>0</v>
      </c>
      <c r="EK10" s="40">
        <f t="shared" si="6"/>
        <v>0</v>
      </c>
      <c r="EL10" s="40">
        <f t="shared" si="6"/>
        <v>0</v>
      </c>
      <c r="EM10" s="40">
        <f t="shared" si="6"/>
        <v>0</v>
      </c>
      <c r="EN10" s="40">
        <f t="shared" si="6"/>
        <v>0</v>
      </c>
      <c r="EO10" s="40">
        <f t="shared" si="6"/>
        <v>0</v>
      </c>
      <c r="EP10" s="40">
        <f t="shared" si="6"/>
        <v>0</v>
      </c>
      <c r="EQ10" s="40">
        <f t="shared" si="6"/>
        <v>0</v>
      </c>
      <c r="ER10" s="40">
        <f t="shared" si="6"/>
        <v>0</v>
      </c>
      <c r="ES10" s="40">
        <f t="shared" si="6"/>
        <v>0</v>
      </c>
      <c r="ET10" s="40">
        <f t="shared" si="6"/>
        <v>0</v>
      </c>
      <c r="EU10" s="40">
        <f t="shared" si="6"/>
        <v>0</v>
      </c>
      <c r="EV10" s="40">
        <f t="shared" si="6"/>
        <v>0</v>
      </c>
      <c r="EW10" s="40">
        <f t="shared" si="6"/>
        <v>0</v>
      </c>
      <c r="EX10" s="40">
        <f t="shared" si="6"/>
        <v>0</v>
      </c>
      <c r="EY10" s="40">
        <f t="shared" si="6"/>
        <v>0</v>
      </c>
      <c r="EZ10" s="40">
        <f t="shared" si="6"/>
        <v>0</v>
      </c>
      <c r="FA10" s="40">
        <f t="shared" si="6"/>
        <v>0</v>
      </c>
      <c r="FB10" s="40">
        <f t="shared" si="6"/>
        <v>0</v>
      </c>
      <c r="FC10" s="40">
        <f t="shared" ref="FC10:HN10" si="7">FC13+FC24+FC39+FC73+FC92+FC114+FC130+FC141</f>
        <v>0</v>
      </c>
      <c r="FD10" s="40">
        <f t="shared" si="7"/>
        <v>0</v>
      </c>
      <c r="FE10" s="40">
        <f t="shared" si="7"/>
        <v>0</v>
      </c>
      <c r="FF10" s="40">
        <f t="shared" si="7"/>
        <v>0</v>
      </c>
      <c r="FG10" s="40">
        <f t="shared" si="7"/>
        <v>0</v>
      </c>
      <c r="FH10" s="40">
        <f t="shared" si="7"/>
        <v>0</v>
      </c>
      <c r="FI10" s="40">
        <f t="shared" si="7"/>
        <v>0</v>
      </c>
      <c r="FJ10" s="40">
        <f t="shared" si="7"/>
        <v>0</v>
      </c>
      <c r="FK10" s="40">
        <f t="shared" si="7"/>
        <v>0</v>
      </c>
      <c r="FL10" s="40">
        <f t="shared" si="7"/>
        <v>0</v>
      </c>
      <c r="FM10" s="40">
        <f t="shared" si="7"/>
        <v>0</v>
      </c>
      <c r="FN10" s="40">
        <f t="shared" si="7"/>
        <v>0</v>
      </c>
      <c r="FO10" s="40">
        <f t="shared" si="7"/>
        <v>0</v>
      </c>
      <c r="FP10" s="40">
        <f t="shared" si="7"/>
        <v>0</v>
      </c>
      <c r="FQ10" s="40">
        <f t="shared" si="7"/>
        <v>0</v>
      </c>
      <c r="FR10" s="40">
        <f t="shared" si="7"/>
        <v>0</v>
      </c>
      <c r="FS10" s="40">
        <f t="shared" si="7"/>
        <v>0</v>
      </c>
      <c r="FT10" s="40">
        <f t="shared" si="7"/>
        <v>0</v>
      </c>
      <c r="FU10" s="40">
        <f t="shared" si="7"/>
        <v>0</v>
      </c>
      <c r="FV10" s="40">
        <f t="shared" si="7"/>
        <v>0</v>
      </c>
      <c r="FW10" s="40">
        <f t="shared" si="7"/>
        <v>0</v>
      </c>
      <c r="FX10" s="40">
        <f t="shared" si="7"/>
        <v>0</v>
      </c>
      <c r="FY10" s="40">
        <f t="shared" si="7"/>
        <v>0</v>
      </c>
      <c r="FZ10" s="40">
        <f t="shared" si="7"/>
        <v>0</v>
      </c>
      <c r="GA10" s="40">
        <f t="shared" si="7"/>
        <v>0</v>
      </c>
      <c r="GB10" s="40">
        <f t="shared" si="7"/>
        <v>0</v>
      </c>
      <c r="GC10" s="40">
        <f t="shared" si="7"/>
        <v>0</v>
      </c>
      <c r="GD10" s="40">
        <f t="shared" si="7"/>
        <v>0</v>
      </c>
      <c r="GE10" s="40">
        <f t="shared" si="7"/>
        <v>0</v>
      </c>
      <c r="GF10" s="40">
        <f t="shared" si="7"/>
        <v>0</v>
      </c>
      <c r="GG10" s="40">
        <f t="shared" si="7"/>
        <v>0</v>
      </c>
      <c r="GH10" s="40">
        <f t="shared" si="7"/>
        <v>0</v>
      </c>
      <c r="GI10" s="40">
        <f t="shared" si="7"/>
        <v>0</v>
      </c>
      <c r="GJ10" s="40">
        <f t="shared" si="7"/>
        <v>0</v>
      </c>
      <c r="GK10" s="40">
        <f t="shared" si="7"/>
        <v>0</v>
      </c>
      <c r="GL10" s="40">
        <f t="shared" si="7"/>
        <v>0</v>
      </c>
      <c r="GM10" s="40">
        <f t="shared" si="7"/>
        <v>0</v>
      </c>
      <c r="GN10" s="40">
        <f t="shared" si="7"/>
        <v>0</v>
      </c>
      <c r="GO10" s="40">
        <f t="shared" si="7"/>
        <v>0</v>
      </c>
      <c r="GP10" s="40">
        <f t="shared" si="7"/>
        <v>0</v>
      </c>
      <c r="GQ10" s="40">
        <f t="shared" si="7"/>
        <v>0</v>
      </c>
      <c r="GR10" s="40">
        <f t="shared" si="7"/>
        <v>0</v>
      </c>
      <c r="GS10" s="40">
        <f t="shared" si="7"/>
        <v>0</v>
      </c>
      <c r="GT10" s="40">
        <f t="shared" si="7"/>
        <v>0</v>
      </c>
      <c r="GU10" s="40">
        <f t="shared" si="7"/>
        <v>0</v>
      </c>
      <c r="GV10" s="40">
        <f t="shared" si="7"/>
        <v>0</v>
      </c>
      <c r="GW10" s="40">
        <f t="shared" si="7"/>
        <v>0</v>
      </c>
      <c r="GX10" s="40">
        <f t="shared" si="7"/>
        <v>0</v>
      </c>
      <c r="GY10" s="40">
        <f t="shared" si="7"/>
        <v>0</v>
      </c>
      <c r="GZ10" s="40">
        <f t="shared" si="7"/>
        <v>0</v>
      </c>
      <c r="HA10" s="40">
        <f t="shared" si="7"/>
        <v>0</v>
      </c>
      <c r="HB10" s="40">
        <f t="shared" si="7"/>
        <v>0</v>
      </c>
      <c r="HC10" s="40">
        <f t="shared" si="7"/>
        <v>0</v>
      </c>
      <c r="HD10" s="40">
        <f t="shared" si="7"/>
        <v>0</v>
      </c>
      <c r="HE10" s="40">
        <f t="shared" si="7"/>
        <v>0</v>
      </c>
      <c r="HF10" s="40">
        <f t="shared" si="7"/>
        <v>0</v>
      </c>
      <c r="HG10" s="40">
        <f t="shared" si="7"/>
        <v>0</v>
      </c>
      <c r="HH10" s="40">
        <f t="shared" si="7"/>
        <v>0</v>
      </c>
      <c r="HI10" s="40">
        <f t="shared" si="7"/>
        <v>0</v>
      </c>
      <c r="HJ10" s="40">
        <f t="shared" si="7"/>
        <v>0</v>
      </c>
      <c r="HK10" s="40">
        <f t="shared" si="7"/>
        <v>0</v>
      </c>
      <c r="HL10" s="40">
        <f t="shared" si="7"/>
        <v>0</v>
      </c>
      <c r="HM10" s="40">
        <f t="shared" si="7"/>
        <v>0</v>
      </c>
      <c r="HN10" s="40">
        <f t="shared" si="7"/>
        <v>0</v>
      </c>
      <c r="HO10" s="40">
        <f t="shared" ref="HO10:IY10" si="8">HO13+HO24+HO39+HO73+HO92+HO114+HO130+HO141</f>
        <v>0</v>
      </c>
      <c r="HP10" s="40">
        <f t="shared" si="8"/>
        <v>0</v>
      </c>
      <c r="HQ10" s="40">
        <f t="shared" si="8"/>
        <v>0</v>
      </c>
      <c r="HR10" s="40">
        <f t="shared" si="8"/>
        <v>0</v>
      </c>
      <c r="HS10" s="40">
        <f t="shared" si="8"/>
        <v>0</v>
      </c>
      <c r="HT10" s="40">
        <f t="shared" si="8"/>
        <v>0</v>
      </c>
      <c r="HU10" s="40">
        <f t="shared" si="8"/>
        <v>0</v>
      </c>
      <c r="HV10" s="40">
        <f t="shared" si="8"/>
        <v>0</v>
      </c>
      <c r="HW10" s="40">
        <f t="shared" si="8"/>
        <v>0</v>
      </c>
      <c r="HX10" s="40">
        <f t="shared" si="8"/>
        <v>0</v>
      </c>
      <c r="HY10" s="40">
        <f t="shared" si="8"/>
        <v>0</v>
      </c>
      <c r="HZ10" s="40">
        <f t="shared" si="8"/>
        <v>0</v>
      </c>
      <c r="IA10" s="40">
        <f t="shared" si="8"/>
        <v>0</v>
      </c>
      <c r="IB10" s="40">
        <f t="shared" si="8"/>
        <v>0</v>
      </c>
      <c r="IC10" s="40">
        <f t="shared" si="8"/>
        <v>0</v>
      </c>
      <c r="ID10" s="40">
        <f t="shared" si="8"/>
        <v>0</v>
      </c>
      <c r="IE10" s="40">
        <f t="shared" si="8"/>
        <v>0</v>
      </c>
      <c r="IF10" s="40">
        <f t="shared" si="8"/>
        <v>0</v>
      </c>
      <c r="IG10" s="40">
        <f t="shared" si="8"/>
        <v>0</v>
      </c>
      <c r="IH10" s="40">
        <f t="shared" si="8"/>
        <v>0</v>
      </c>
      <c r="II10" s="40">
        <f t="shared" si="8"/>
        <v>0</v>
      </c>
      <c r="IJ10" s="40">
        <f t="shared" si="8"/>
        <v>0</v>
      </c>
      <c r="IK10" s="40">
        <f t="shared" si="8"/>
        <v>0</v>
      </c>
      <c r="IL10" s="40">
        <f t="shared" si="8"/>
        <v>0</v>
      </c>
      <c r="IM10" s="40">
        <f t="shared" si="8"/>
        <v>0</v>
      </c>
      <c r="IN10" s="40">
        <f t="shared" si="8"/>
        <v>0</v>
      </c>
      <c r="IO10" s="40">
        <f t="shared" si="8"/>
        <v>0</v>
      </c>
      <c r="IP10" s="40">
        <f t="shared" si="8"/>
        <v>0</v>
      </c>
      <c r="IQ10" s="40">
        <f t="shared" si="8"/>
        <v>0</v>
      </c>
      <c r="IR10" s="40">
        <f t="shared" si="8"/>
        <v>0</v>
      </c>
      <c r="IS10" s="40">
        <f t="shared" si="8"/>
        <v>0</v>
      </c>
      <c r="IT10" s="40">
        <f t="shared" si="8"/>
        <v>0</v>
      </c>
      <c r="IU10" s="40">
        <f t="shared" si="8"/>
        <v>0</v>
      </c>
      <c r="IV10" s="40">
        <f t="shared" si="8"/>
        <v>0</v>
      </c>
      <c r="IW10" s="40">
        <f t="shared" si="8"/>
        <v>0</v>
      </c>
      <c r="IX10" s="40">
        <f t="shared" si="8"/>
        <v>0</v>
      </c>
      <c r="IY10" s="40">
        <f t="shared" si="8"/>
        <v>0</v>
      </c>
    </row>
    <row r="11" spans="1:259" s="20" customFormat="1" ht="15.75" customHeight="1" x14ac:dyDescent="0.15">
      <c r="A11" s="19"/>
      <c r="B11" s="19"/>
      <c r="C11" s="19"/>
      <c r="D11" s="55"/>
      <c r="E11" s="19"/>
      <c r="F11" s="19"/>
      <c r="G11" s="48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</row>
    <row r="12" spans="1:259" s="39" customFormat="1" ht="15.75" customHeight="1" x14ac:dyDescent="0.15">
      <c r="A12" s="38"/>
      <c r="B12" s="76" t="s">
        <v>27</v>
      </c>
      <c r="C12" s="76"/>
      <c r="D12" s="55"/>
      <c r="E12" s="20" t="s">
        <v>25</v>
      </c>
      <c r="F12" s="19"/>
      <c r="G12" s="48">
        <f t="shared" ref="G12:AD12" si="9">SUMIF($E15:$E21,"*男*",G15:G21)</f>
        <v>2674</v>
      </c>
      <c r="H12" s="50">
        <f t="shared" si="9"/>
        <v>525</v>
      </c>
      <c r="I12" s="50">
        <f t="shared" si="9"/>
        <v>1684</v>
      </c>
      <c r="J12" s="50">
        <f t="shared" si="9"/>
        <v>7</v>
      </c>
      <c r="K12" s="50">
        <f t="shared" si="9"/>
        <v>0</v>
      </c>
      <c r="L12" s="50">
        <f t="shared" si="9"/>
        <v>2</v>
      </c>
      <c r="M12" s="50">
        <f t="shared" si="9"/>
        <v>1</v>
      </c>
      <c r="N12" s="32">
        <f t="shared" si="9"/>
        <v>0</v>
      </c>
      <c r="O12" s="32">
        <f t="shared" si="9"/>
        <v>0</v>
      </c>
      <c r="P12" s="32">
        <f t="shared" si="9"/>
        <v>0</v>
      </c>
      <c r="Q12" s="32">
        <f t="shared" si="9"/>
        <v>10</v>
      </c>
      <c r="R12" s="32">
        <f t="shared" si="9"/>
        <v>158</v>
      </c>
      <c r="S12" s="32">
        <f t="shared" si="9"/>
        <v>2</v>
      </c>
      <c r="T12" s="32">
        <f t="shared" si="9"/>
        <v>0</v>
      </c>
      <c r="U12" s="32">
        <f t="shared" si="9"/>
        <v>143</v>
      </c>
      <c r="V12" s="32">
        <f t="shared" si="9"/>
        <v>1</v>
      </c>
      <c r="W12" s="32">
        <f t="shared" si="9"/>
        <v>0</v>
      </c>
      <c r="X12" s="32">
        <f t="shared" si="9"/>
        <v>0</v>
      </c>
      <c r="Y12" s="32">
        <f t="shared" si="9"/>
        <v>0</v>
      </c>
      <c r="Z12" s="32">
        <f t="shared" si="9"/>
        <v>7</v>
      </c>
      <c r="AA12" s="32">
        <f t="shared" si="9"/>
        <v>0</v>
      </c>
      <c r="AB12" s="32">
        <f t="shared" si="9"/>
        <v>0</v>
      </c>
      <c r="AC12" s="32">
        <f t="shared" si="9"/>
        <v>0</v>
      </c>
      <c r="AD12" s="32">
        <f t="shared" si="9"/>
        <v>134</v>
      </c>
    </row>
    <row r="13" spans="1:259" s="39" customFormat="1" ht="15.75" customHeight="1" x14ac:dyDescent="0.15">
      <c r="A13" s="38"/>
      <c r="B13" s="76"/>
      <c r="C13" s="76"/>
      <c r="D13" s="55"/>
      <c r="E13" s="20" t="s">
        <v>26</v>
      </c>
      <c r="F13" s="19"/>
      <c r="G13" s="48">
        <f t="shared" ref="G13:AD13" si="10">SUMIF($E15:$E21,"*女*",G15:G21)</f>
        <v>230</v>
      </c>
      <c r="H13" s="32">
        <f t="shared" si="10"/>
        <v>81</v>
      </c>
      <c r="I13" s="32">
        <f t="shared" si="10"/>
        <v>120</v>
      </c>
      <c r="J13" s="32">
        <f t="shared" si="10"/>
        <v>0</v>
      </c>
      <c r="K13" s="32">
        <f t="shared" si="10"/>
        <v>0</v>
      </c>
      <c r="L13" s="32">
        <f t="shared" si="10"/>
        <v>1</v>
      </c>
      <c r="M13" s="32">
        <f t="shared" si="10"/>
        <v>0</v>
      </c>
      <c r="N13" s="32">
        <f t="shared" si="10"/>
        <v>0</v>
      </c>
      <c r="O13" s="32">
        <f t="shared" si="10"/>
        <v>0</v>
      </c>
      <c r="P13" s="32">
        <f t="shared" si="10"/>
        <v>0</v>
      </c>
      <c r="Q13" s="32">
        <f t="shared" si="10"/>
        <v>15</v>
      </c>
      <c r="R13" s="32">
        <f t="shared" si="10"/>
        <v>0</v>
      </c>
      <c r="S13" s="32">
        <f t="shared" si="10"/>
        <v>0</v>
      </c>
      <c r="T13" s="32">
        <f t="shared" si="10"/>
        <v>0</v>
      </c>
      <c r="U13" s="32">
        <f t="shared" si="10"/>
        <v>5</v>
      </c>
      <c r="V13" s="32">
        <f t="shared" si="10"/>
        <v>0</v>
      </c>
      <c r="W13" s="32">
        <f t="shared" si="10"/>
        <v>0</v>
      </c>
      <c r="X13" s="32">
        <f t="shared" si="10"/>
        <v>0</v>
      </c>
      <c r="Y13" s="32">
        <f t="shared" si="10"/>
        <v>0</v>
      </c>
      <c r="Z13" s="32">
        <f t="shared" si="10"/>
        <v>0</v>
      </c>
      <c r="AA13" s="32">
        <f t="shared" si="10"/>
        <v>0</v>
      </c>
      <c r="AB13" s="32">
        <f t="shared" si="10"/>
        <v>0</v>
      </c>
      <c r="AC13" s="32">
        <f t="shared" si="10"/>
        <v>0</v>
      </c>
      <c r="AD13" s="32">
        <f t="shared" si="10"/>
        <v>8</v>
      </c>
    </row>
    <row r="14" spans="1:259" s="22" customFormat="1" ht="15.75" customHeight="1" x14ac:dyDescent="0.15">
      <c r="A14" s="21"/>
      <c r="B14" s="21"/>
      <c r="C14" s="21"/>
      <c r="D14" s="25"/>
      <c r="E14" s="21"/>
      <c r="F14" s="21"/>
      <c r="G14" s="48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</row>
    <row r="15" spans="1:259" s="22" customFormat="1" ht="15.75" customHeight="1" x14ac:dyDescent="0.15">
      <c r="A15" s="21"/>
      <c r="B15" s="75" t="s">
        <v>28</v>
      </c>
      <c r="C15" s="75"/>
      <c r="D15" s="25"/>
      <c r="E15" s="22" t="s">
        <v>25</v>
      </c>
      <c r="F15" s="21"/>
      <c r="G15" s="49">
        <f t="shared" ref="G15:G21" si="11">SUM(H15:AD15)</f>
        <v>778</v>
      </c>
      <c r="H15" s="35">
        <v>4</v>
      </c>
      <c r="I15" s="35">
        <v>683</v>
      </c>
      <c r="J15" s="35">
        <v>7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2</v>
      </c>
      <c r="R15" s="35">
        <v>3</v>
      </c>
      <c r="S15" s="35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7</v>
      </c>
      <c r="AA15" s="35">
        <v>0</v>
      </c>
      <c r="AB15" s="35">
        <v>0</v>
      </c>
      <c r="AC15" s="35">
        <v>0</v>
      </c>
      <c r="AD15" s="35">
        <v>72</v>
      </c>
    </row>
    <row r="16" spans="1:259" s="22" customFormat="1" ht="15.75" customHeight="1" x14ac:dyDescent="0.15">
      <c r="A16" s="21"/>
      <c r="B16" s="75"/>
      <c r="C16" s="75"/>
      <c r="D16" s="25"/>
      <c r="E16" s="22" t="s">
        <v>26</v>
      </c>
      <c r="F16" s="21"/>
      <c r="G16" s="49">
        <f t="shared" si="11"/>
        <v>230</v>
      </c>
      <c r="H16" s="35">
        <v>81</v>
      </c>
      <c r="I16" s="35">
        <v>120</v>
      </c>
      <c r="J16" s="35">
        <v>0</v>
      </c>
      <c r="K16" s="35">
        <v>0</v>
      </c>
      <c r="L16" s="35">
        <v>1</v>
      </c>
      <c r="M16" s="35">
        <v>0</v>
      </c>
      <c r="N16" s="35">
        <v>0</v>
      </c>
      <c r="O16" s="35">
        <v>0</v>
      </c>
      <c r="P16" s="35">
        <v>0</v>
      </c>
      <c r="Q16" s="35">
        <v>15</v>
      </c>
      <c r="R16" s="35">
        <v>0</v>
      </c>
      <c r="S16" s="35">
        <v>0</v>
      </c>
      <c r="T16" s="35">
        <v>0</v>
      </c>
      <c r="U16" s="35">
        <v>5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8</v>
      </c>
    </row>
    <row r="17" spans="1:30" s="22" customFormat="1" ht="15.75" customHeight="1" x14ac:dyDescent="0.15">
      <c r="A17" s="21"/>
      <c r="B17" s="75" t="s">
        <v>86</v>
      </c>
      <c r="C17" s="75"/>
      <c r="D17" s="25"/>
      <c r="E17" s="22" t="s">
        <v>74</v>
      </c>
      <c r="F17" s="21"/>
      <c r="G17" s="49">
        <f t="shared" si="11"/>
        <v>180</v>
      </c>
      <c r="H17" s="35">
        <v>0</v>
      </c>
      <c r="I17" s="35">
        <v>19</v>
      </c>
      <c r="J17" s="35">
        <v>0</v>
      </c>
      <c r="K17" s="35">
        <v>0</v>
      </c>
      <c r="L17" s="35">
        <v>0</v>
      </c>
      <c r="M17" s="35">
        <v>0</v>
      </c>
      <c r="N17" s="35">
        <v>0</v>
      </c>
      <c r="O17" s="35">
        <v>0</v>
      </c>
      <c r="P17" s="35">
        <v>0</v>
      </c>
      <c r="Q17" s="35">
        <v>0</v>
      </c>
      <c r="R17" s="35">
        <v>155</v>
      </c>
      <c r="S17" s="35">
        <v>0</v>
      </c>
      <c r="T17" s="35">
        <v>0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6</v>
      </c>
    </row>
    <row r="18" spans="1:30" s="22" customFormat="1" ht="15.75" customHeight="1" x14ac:dyDescent="0.15">
      <c r="A18" s="21"/>
      <c r="B18" s="77" t="s">
        <v>113</v>
      </c>
      <c r="C18" s="77"/>
      <c r="D18" s="25"/>
      <c r="E18" s="22" t="s">
        <v>74</v>
      </c>
      <c r="F18" s="21"/>
      <c r="G18" s="49">
        <f t="shared" si="11"/>
        <v>334</v>
      </c>
      <c r="H18" s="35">
        <v>163</v>
      </c>
      <c r="I18" s="35">
        <v>156</v>
      </c>
      <c r="J18" s="35">
        <v>0</v>
      </c>
      <c r="K18" s="35">
        <v>0</v>
      </c>
      <c r="L18" s="35">
        <v>0</v>
      </c>
      <c r="M18" s="35">
        <v>0</v>
      </c>
      <c r="N18" s="35">
        <v>0</v>
      </c>
      <c r="O18" s="35">
        <v>0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15</v>
      </c>
    </row>
    <row r="19" spans="1:30" s="22" customFormat="1" ht="15.75" customHeight="1" x14ac:dyDescent="0.15">
      <c r="A19" s="21"/>
      <c r="B19" s="77" t="s">
        <v>89</v>
      </c>
      <c r="C19" s="77"/>
      <c r="D19" s="25"/>
      <c r="E19" s="22" t="s">
        <v>74</v>
      </c>
      <c r="F19" s="21"/>
      <c r="G19" s="49">
        <f t="shared" si="11"/>
        <v>361</v>
      </c>
      <c r="H19" s="35">
        <v>0</v>
      </c>
      <c r="I19" s="35">
        <v>344</v>
      </c>
      <c r="J19" s="35">
        <v>0</v>
      </c>
      <c r="K19" s="35">
        <v>0</v>
      </c>
      <c r="L19" s="35">
        <v>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1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16</v>
      </c>
    </row>
    <row r="20" spans="1:30" s="22" customFormat="1" ht="15.75" customHeight="1" x14ac:dyDescent="0.15">
      <c r="A20" s="21"/>
      <c r="B20" s="75" t="s">
        <v>29</v>
      </c>
      <c r="C20" s="75"/>
      <c r="D20" s="25"/>
      <c r="E20" s="22" t="s">
        <v>74</v>
      </c>
      <c r="F20" s="21"/>
      <c r="G20" s="49">
        <f t="shared" si="11"/>
        <v>492</v>
      </c>
      <c r="H20" s="35">
        <v>0</v>
      </c>
      <c r="I20" s="35">
        <v>482</v>
      </c>
      <c r="J20" s="35">
        <v>0</v>
      </c>
      <c r="K20" s="35">
        <v>0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10</v>
      </c>
    </row>
    <row r="21" spans="1:30" s="22" customFormat="1" ht="15.75" customHeight="1" x14ac:dyDescent="0.15">
      <c r="A21" s="21"/>
      <c r="B21" s="58" t="s">
        <v>122</v>
      </c>
      <c r="C21" s="57" t="s">
        <v>30</v>
      </c>
      <c r="D21" s="25"/>
      <c r="E21" s="22" t="s">
        <v>74</v>
      </c>
      <c r="F21" s="21"/>
      <c r="G21" s="49">
        <f t="shared" si="11"/>
        <v>529</v>
      </c>
      <c r="H21" s="35">
        <v>358</v>
      </c>
      <c r="I21" s="35">
        <v>0</v>
      </c>
      <c r="J21" s="35">
        <v>0</v>
      </c>
      <c r="K21" s="35">
        <v>0</v>
      </c>
      <c r="L21" s="35">
        <v>2</v>
      </c>
      <c r="M21" s="35">
        <v>1</v>
      </c>
      <c r="N21" s="35">
        <v>0</v>
      </c>
      <c r="O21" s="35">
        <v>0</v>
      </c>
      <c r="P21" s="35">
        <v>0</v>
      </c>
      <c r="Q21" s="35">
        <v>8</v>
      </c>
      <c r="R21" s="35">
        <v>0</v>
      </c>
      <c r="S21" s="35">
        <v>2</v>
      </c>
      <c r="T21" s="35">
        <v>0</v>
      </c>
      <c r="U21" s="35">
        <v>143</v>
      </c>
      <c r="V21" s="35">
        <v>0</v>
      </c>
      <c r="W21" s="35">
        <v>0</v>
      </c>
      <c r="X21" s="35">
        <v>0</v>
      </c>
      <c r="Y21" s="35">
        <v>0</v>
      </c>
      <c r="Z21" s="35" t="s">
        <v>102</v>
      </c>
      <c r="AA21" s="35">
        <v>0</v>
      </c>
      <c r="AB21" s="35">
        <v>0</v>
      </c>
      <c r="AC21" s="35">
        <v>0</v>
      </c>
      <c r="AD21" s="35">
        <v>15</v>
      </c>
    </row>
    <row r="22" spans="1:30" s="22" customFormat="1" ht="15.75" customHeight="1" x14ac:dyDescent="0.15">
      <c r="A22" s="21"/>
      <c r="B22" s="23"/>
      <c r="C22" s="24"/>
      <c r="D22" s="25"/>
      <c r="F22" s="21"/>
      <c r="G22" s="48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</row>
    <row r="23" spans="1:30" s="20" customFormat="1" ht="15.75" customHeight="1" x14ac:dyDescent="0.15">
      <c r="A23" s="19"/>
      <c r="B23" s="85" t="s">
        <v>31</v>
      </c>
      <c r="C23" s="85"/>
      <c r="D23" s="59"/>
      <c r="E23" s="60" t="s">
        <v>25</v>
      </c>
      <c r="F23" s="61"/>
      <c r="G23" s="62">
        <f>SUMIF($E26:$E37,"*男*",G26:G37)</f>
        <v>2885</v>
      </c>
      <c r="H23" s="63">
        <f ca="1">SUMIF($E26:$F37,"*男*",H26:H37)</f>
        <v>518</v>
      </c>
      <c r="I23" s="63">
        <f>SUMIF($E26:$E37,"*男*",I26:I37)</f>
        <v>1310</v>
      </c>
      <c r="J23" s="63">
        <f>SUMIF($E26:$E37,"*男*",J26:J37)</f>
        <v>4</v>
      </c>
      <c r="K23" s="63">
        <f>SUMIF($E26:$E37,"*男*",K26:K37)</f>
        <v>0</v>
      </c>
      <c r="L23" s="63">
        <f>SUMIF($E26:$E37,"*男*",L26:L37)</f>
        <v>6</v>
      </c>
      <c r="M23" s="63">
        <f ca="1">SUMIF($E26:$F37,"*男*",M26:M37)</f>
        <v>0</v>
      </c>
      <c r="N23" s="63">
        <f>SUMIF($E26:$E37,"*男*",N26:N37)</f>
        <v>0</v>
      </c>
      <c r="O23" s="63">
        <f>SUMIF($E26:$E37,"*男*",O26:O37)</f>
        <v>0</v>
      </c>
      <c r="P23" s="63">
        <f>SUMIF($E26:$E37,"*男*",P26:P37)</f>
        <v>0</v>
      </c>
      <c r="Q23" s="63">
        <f>SUMIF($E26:$E37,"*男*",Q26:Q37)</f>
        <v>491</v>
      </c>
      <c r="R23" s="63">
        <f ca="1">SUMIF($E26:$F37,"*男*",R26:R37)</f>
        <v>305</v>
      </c>
      <c r="S23" s="63">
        <f>SUMIF($E26:$E37,"*男*",S26:S37)</f>
        <v>0</v>
      </c>
      <c r="T23" s="63">
        <f ca="1">SUMIF($E26:$F37,"*男*",T26:T37)</f>
        <v>1</v>
      </c>
      <c r="U23" s="63">
        <f>SUMIF($E26:$E37,"*男*",U26:U37)</f>
        <v>3</v>
      </c>
      <c r="V23" s="63">
        <f>SUMIF($E26:$E37,"*男*",V26:V37)</f>
        <v>50</v>
      </c>
      <c r="W23" s="63">
        <f>SUMIF($E26:$E37,"*男*",W26:W37)</f>
        <v>0</v>
      </c>
      <c r="X23" s="63">
        <f>SUMIF($E26:$E37,"*男*",X26:X37)</f>
        <v>1</v>
      </c>
      <c r="Y23" s="63">
        <f ca="1">SUMIF($E26:$F37,"*男*",Y26:Y37)</f>
        <v>4</v>
      </c>
      <c r="Z23" s="63">
        <f>SUMIF($E26:$E37,"*男*",Z26:Z37)</f>
        <v>5</v>
      </c>
      <c r="AA23" s="63">
        <f>SUMIF($E26:$E37,"*男*",AA26:AA37)</f>
        <v>0</v>
      </c>
      <c r="AB23" s="63">
        <f>SUMIF($E26:$E37,"*男*",AB26:AB37)</f>
        <v>0</v>
      </c>
      <c r="AC23" s="63">
        <f>SUMIF($E26:$E37,"*男*",AC26:AC37)</f>
        <v>0</v>
      </c>
      <c r="AD23" s="63">
        <f>SUMIF($E26:$E37,"*男*",AD26:AD37)</f>
        <v>187</v>
      </c>
    </row>
    <row r="24" spans="1:30" s="20" customFormat="1" ht="15.75" customHeight="1" x14ac:dyDescent="0.15">
      <c r="A24" s="19"/>
      <c r="B24" s="85"/>
      <c r="C24" s="85"/>
      <c r="D24" s="59"/>
      <c r="E24" s="60" t="s">
        <v>26</v>
      </c>
      <c r="F24" s="61"/>
      <c r="G24" s="62">
        <f>SUMIF($E26:$E37,"*女*",G26:G37)</f>
        <v>360</v>
      </c>
      <c r="H24" s="63">
        <f>SUMIF($E26:$E37,"*女*",H26:H37)</f>
        <v>127</v>
      </c>
      <c r="I24" s="63">
        <f>SUMIF($E26:$E37,"*女*",I26:I37)</f>
        <v>159</v>
      </c>
      <c r="J24" s="63">
        <f>SUMIF($E26:$E37,"*女*",J26:J37)</f>
        <v>7</v>
      </c>
      <c r="K24" s="63">
        <f>SUMIF($E26:$E36,"*女*",K26:K36)</f>
        <v>0</v>
      </c>
      <c r="L24" s="63">
        <f>SUMIF($E26:$E37,"*女*",L26:L37)</f>
        <v>1</v>
      </c>
      <c r="M24" s="63">
        <f ca="1">SUMIF($E26:$F37,"*女*",M26:M37)</f>
        <v>0</v>
      </c>
      <c r="N24" s="63">
        <f>SUMIF($E26:$E37,"*女*",N26:N37)</f>
        <v>0</v>
      </c>
      <c r="O24" s="63">
        <f>SUMIF($E26:$E37,"*女*",O26:O37)</f>
        <v>0</v>
      </c>
      <c r="P24" s="63">
        <f>SUMIF($E26:$E37,"*女*",P26:P37)</f>
        <v>0</v>
      </c>
      <c r="Q24" s="63">
        <f ca="1">SUMIF($E26:$F37,"*女*",Q26:Q37)</f>
        <v>33</v>
      </c>
      <c r="R24" s="63">
        <f>SUMIF($E26:$E37,"*女*",R26:R37)</f>
        <v>2</v>
      </c>
      <c r="S24" s="63">
        <f ca="1">SUMIF($E26:$F37,"*女*",S26:S37)</f>
        <v>0</v>
      </c>
      <c r="T24" s="63">
        <f>SUMIF($E26:$E37,"*女*",T26:T37)</f>
        <v>0</v>
      </c>
      <c r="U24" s="63">
        <f ca="1">SUMIF($E26:$F37,"*女*",U26:U37)</f>
        <v>13</v>
      </c>
      <c r="V24" s="63">
        <f>SUMIF($E26:$E37,"*女*",V26:V37)</f>
        <v>0</v>
      </c>
      <c r="W24" s="63">
        <f>SUMIF($E26:$E37,"*女*",W26:W37)</f>
        <v>0</v>
      </c>
      <c r="X24" s="63">
        <f>SUMIF($E26:$E37,"*女*",X26:X37)</f>
        <v>0</v>
      </c>
      <c r="Y24" s="63">
        <f>SUMIF($E26:$E36,"*女*",Y26:Y36)</f>
        <v>0</v>
      </c>
      <c r="Z24" s="63">
        <f ca="1">SUMIF($E26:$F37,"*女*",Z26:Z37)</f>
        <v>0</v>
      </c>
      <c r="AA24" s="63">
        <f>SUMIF($E26:$E37,"*男*",AA26:AA37)</f>
        <v>0</v>
      </c>
      <c r="AB24" s="63">
        <f>SUMIF($E26:$E37,"*女*",AB26:AB37)</f>
        <v>0</v>
      </c>
      <c r="AC24" s="63">
        <f ca="1">SUMIF($E26:$F37,"*女*",AC26:AC37)</f>
        <v>0</v>
      </c>
      <c r="AD24" s="63">
        <f ca="1">SUMIF($E26:$F37,"*女*",AD26:AD37)</f>
        <v>18</v>
      </c>
    </row>
    <row r="25" spans="1:30" s="22" customFormat="1" ht="15.75" customHeight="1" x14ac:dyDescent="0.15">
      <c r="A25" s="21"/>
      <c r="B25" s="64"/>
      <c r="C25" s="64"/>
      <c r="D25" s="65"/>
      <c r="E25" s="66"/>
      <c r="F25" s="66"/>
      <c r="G25" s="67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</row>
    <row r="26" spans="1:30" s="22" customFormat="1" ht="15.75" customHeight="1" x14ac:dyDescent="0.15">
      <c r="A26" s="21"/>
      <c r="B26" s="73" t="s">
        <v>124</v>
      </c>
      <c r="C26" s="73"/>
      <c r="D26" s="65"/>
      <c r="E26" s="69" t="s">
        <v>25</v>
      </c>
      <c r="F26" s="66"/>
      <c r="G26" s="67">
        <f>SUM(H26:AD26)</f>
        <v>305</v>
      </c>
      <c r="H26" s="68">
        <v>0</v>
      </c>
      <c r="I26" s="68">
        <v>296</v>
      </c>
      <c r="J26" s="68">
        <v>0</v>
      </c>
      <c r="K26" s="68">
        <v>0</v>
      </c>
      <c r="L26" s="68">
        <v>0</v>
      </c>
      <c r="M26" s="68">
        <v>0</v>
      </c>
      <c r="N26" s="68">
        <v>0</v>
      </c>
      <c r="O26" s="68">
        <v>0</v>
      </c>
      <c r="P26" s="68">
        <v>0</v>
      </c>
      <c r="Q26" s="68">
        <v>0</v>
      </c>
      <c r="R26" s="68">
        <v>0</v>
      </c>
      <c r="S26" s="68">
        <v>0</v>
      </c>
      <c r="T26" s="68">
        <v>0</v>
      </c>
      <c r="U26" s="68">
        <v>0</v>
      </c>
      <c r="V26" s="68">
        <v>0</v>
      </c>
      <c r="W26" s="68">
        <v>0</v>
      </c>
      <c r="X26" s="68">
        <v>0</v>
      </c>
      <c r="Y26" s="68">
        <v>0</v>
      </c>
      <c r="Z26" s="68">
        <v>0</v>
      </c>
      <c r="AA26" s="68">
        <v>0</v>
      </c>
      <c r="AB26" s="68">
        <v>0</v>
      </c>
      <c r="AC26" s="68">
        <v>0</v>
      </c>
      <c r="AD26" s="68">
        <v>9</v>
      </c>
    </row>
    <row r="27" spans="1:30" s="22" customFormat="1" ht="15.75" customHeight="1" x14ac:dyDescent="0.15">
      <c r="A27" s="21"/>
      <c r="B27" s="73"/>
      <c r="C27" s="73"/>
      <c r="D27" s="65"/>
      <c r="E27" s="69" t="s">
        <v>26</v>
      </c>
      <c r="F27" s="66"/>
      <c r="G27" s="67">
        <f t="shared" ref="G27:G37" si="12">SUM(H27:AD27)</f>
        <v>4</v>
      </c>
      <c r="H27" s="68">
        <v>0</v>
      </c>
      <c r="I27" s="68">
        <v>0</v>
      </c>
      <c r="J27" s="68">
        <v>0</v>
      </c>
      <c r="K27" s="68">
        <v>0</v>
      </c>
      <c r="L27" s="68">
        <v>0</v>
      </c>
      <c r="M27" s="68">
        <v>0</v>
      </c>
      <c r="N27" s="68">
        <v>0</v>
      </c>
      <c r="O27" s="68">
        <v>0</v>
      </c>
      <c r="P27" s="68">
        <v>0</v>
      </c>
      <c r="Q27" s="68">
        <v>0</v>
      </c>
      <c r="R27" s="68">
        <v>0</v>
      </c>
      <c r="S27" s="68">
        <v>0</v>
      </c>
      <c r="T27" s="68">
        <v>0</v>
      </c>
      <c r="U27" s="68">
        <v>0</v>
      </c>
      <c r="V27" s="68">
        <v>0</v>
      </c>
      <c r="W27" s="68">
        <v>0</v>
      </c>
      <c r="X27" s="68">
        <v>0</v>
      </c>
      <c r="Y27" s="68">
        <v>0</v>
      </c>
      <c r="Z27" s="68">
        <v>0</v>
      </c>
      <c r="AA27" s="68">
        <v>0</v>
      </c>
      <c r="AB27" s="68">
        <v>0</v>
      </c>
      <c r="AC27" s="68">
        <v>0</v>
      </c>
      <c r="AD27" s="68">
        <v>4</v>
      </c>
    </row>
    <row r="28" spans="1:30" s="22" customFormat="1" ht="15.75" customHeight="1" x14ac:dyDescent="0.15">
      <c r="A28" s="21"/>
      <c r="B28" s="73" t="s">
        <v>32</v>
      </c>
      <c r="C28" s="73"/>
      <c r="D28" s="65"/>
      <c r="E28" s="69" t="s">
        <v>25</v>
      </c>
      <c r="F28" s="66"/>
      <c r="G28" s="67">
        <f t="shared" ref="G28:G29" si="13">SUM(H28:AD28)</f>
        <v>450</v>
      </c>
      <c r="H28" s="68">
        <v>0</v>
      </c>
      <c r="I28" s="68">
        <v>92</v>
      </c>
      <c r="J28" s="68">
        <v>0</v>
      </c>
      <c r="K28" s="68">
        <v>0</v>
      </c>
      <c r="L28" s="68">
        <v>0</v>
      </c>
      <c r="M28" s="68">
        <v>0</v>
      </c>
      <c r="N28" s="68">
        <v>0</v>
      </c>
      <c r="O28" s="68">
        <v>0</v>
      </c>
      <c r="P28" s="68">
        <v>0</v>
      </c>
      <c r="Q28" s="68">
        <v>0</v>
      </c>
      <c r="R28" s="68">
        <v>300</v>
      </c>
      <c r="S28" s="68">
        <v>0</v>
      </c>
      <c r="T28" s="68">
        <v>0</v>
      </c>
      <c r="U28" s="68">
        <v>0</v>
      </c>
      <c r="V28" s="68">
        <v>0</v>
      </c>
      <c r="W28" s="68">
        <v>0</v>
      </c>
      <c r="X28" s="68">
        <v>1</v>
      </c>
      <c r="Y28" s="68">
        <v>4</v>
      </c>
      <c r="Z28" s="68">
        <v>5</v>
      </c>
      <c r="AA28" s="68">
        <v>0</v>
      </c>
      <c r="AB28" s="68">
        <v>0</v>
      </c>
      <c r="AC28" s="68">
        <v>0</v>
      </c>
      <c r="AD28" s="68">
        <v>48</v>
      </c>
    </row>
    <row r="29" spans="1:30" s="22" customFormat="1" ht="15.75" customHeight="1" x14ac:dyDescent="0.15">
      <c r="A29" s="21"/>
      <c r="B29" s="73"/>
      <c r="C29" s="73"/>
      <c r="D29" s="65"/>
      <c r="E29" s="69" t="s">
        <v>26</v>
      </c>
      <c r="F29" s="66"/>
      <c r="G29" s="67">
        <f t="shared" si="13"/>
        <v>4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8">
        <v>0</v>
      </c>
      <c r="O29" s="68">
        <v>0</v>
      </c>
      <c r="P29" s="68">
        <v>0</v>
      </c>
      <c r="Q29" s="68">
        <v>0</v>
      </c>
      <c r="R29" s="68">
        <v>0</v>
      </c>
      <c r="S29" s="68">
        <v>0</v>
      </c>
      <c r="T29" s="68">
        <v>0</v>
      </c>
      <c r="U29" s="68">
        <v>0</v>
      </c>
      <c r="V29" s="68">
        <v>0</v>
      </c>
      <c r="W29" s="68">
        <v>0</v>
      </c>
      <c r="X29" s="68">
        <v>0</v>
      </c>
      <c r="Y29" s="68">
        <v>0</v>
      </c>
      <c r="Z29" s="68">
        <v>0</v>
      </c>
      <c r="AA29" s="68">
        <v>0</v>
      </c>
      <c r="AB29" s="68">
        <v>0</v>
      </c>
      <c r="AC29" s="68">
        <v>0</v>
      </c>
      <c r="AD29" s="68">
        <v>4</v>
      </c>
    </row>
    <row r="30" spans="1:30" s="22" customFormat="1" ht="15.75" customHeight="1" x14ac:dyDescent="0.15">
      <c r="A30" s="21"/>
      <c r="B30" s="73" t="s">
        <v>103</v>
      </c>
      <c r="C30" s="73"/>
      <c r="D30" s="65"/>
      <c r="E30" s="69" t="s">
        <v>76</v>
      </c>
      <c r="F30" s="66"/>
      <c r="G30" s="67">
        <f t="shared" si="12"/>
        <v>293</v>
      </c>
      <c r="H30" s="68">
        <v>0</v>
      </c>
      <c r="I30" s="68">
        <v>278</v>
      </c>
      <c r="J30" s="68">
        <v>0</v>
      </c>
      <c r="K30" s="68">
        <v>0</v>
      </c>
      <c r="L30" s="68">
        <v>0</v>
      </c>
      <c r="M30" s="68">
        <v>0</v>
      </c>
      <c r="N30" s="68">
        <v>0</v>
      </c>
      <c r="O30" s="68">
        <v>0</v>
      </c>
      <c r="P30" s="68">
        <v>0</v>
      </c>
      <c r="Q30" s="68">
        <v>0</v>
      </c>
      <c r="R30" s="68">
        <v>0</v>
      </c>
      <c r="S30" s="68">
        <v>0</v>
      </c>
      <c r="T30" s="68">
        <v>0</v>
      </c>
      <c r="U30" s="68">
        <v>0</v>
      </c>
      <c r="V30" s="68">
        <v>0</v>
      </c>
      <c r="W30" s="68">
        <v>0</v>
      </c>
      <c r="X30" s="68">
        <v>0</v>
      </c>
      <c r="Y30" s="68">
        <v>0</v>
      </c>
      <c r="Z30" s="68">
        <v>0</v>
      </c>
      <c r="AA30" s="68">
        <v>0</v>
      </c>
      <c r="AB30" s="68">
        <v>0</v>
      </c>
      <c r="AC30" s="68">
        <v>0</v>
      </c>
      <c r="AD30" s="68">
        <v>15</v>
      </c>
    </row>
    <row r="31" spans="1:30" s="22" customFormat="1" ht="15.75" customHeight="1" x14ac:dyDescent="0.15">
      <c r="A31" s="21"/>
      <c r="B31" s="73"/>
      <c r="C31" s="73"/>
      <c r="D31" s="65"/>
      <c r="E31" s="69" t="s">
        <v>104</v>
      </c>
      <c r="F31" s="66"/>
      <c r="G31" s="67">
        <f t="shared" si="12"/>
        <v>2</v>
      </c>
      <c r="H31" s="68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8">
        <v>0</v>
      </c>
      <c r="O31" s="68">
        <v>0</v>
      </c>
      <c r="P31" s="68">
        <v>0</v>
      </c>
      <c r="Q31" s="68">
        <v>0</v>
      </c>
      <c r="R31" s="68">
        <v>0</v>
      </c>
      <c r="S31" s="68">
        <v>0</v>
      </c>
      <c r="T31" s="68">
        <v>0</v>
      </c>
      <c r="U31" s="68">
        <v>0</v>
      </c>
      <c r="V31" s="68">
        <v>0</v>
      </c>
      <c r="W31" s="68">
        <v>0</v>
      </c>
      <c r="X31" s="68">
        <v>0</v>
      </c>
      <c r="Y31" s="68">
        <v>0</v>
      </c>
      <c r="Z31" s="68">
        <v>0</v>
      </c>
      <c r="AA31" s="68">
        <v>0</v>
      </c>
      <c r="AB31" s="68">
        <v>0</v>
      </c>
      <c r="AC31" s="68">
        <v>0</v>
      </c>
      <c r="AD31" s="68">
        <v>2</v>
      </c>
    </row>
    <row r="32" spans="1:30" s="22" customFormat="1" ht="15.75" customHeight="1" x14ac:dyDescent="0.15">
      <c r="A32" s="21"/>
      <c r="B32" s="73" t="s">
        <v>90</v>
      </c>
      <c r="C32" s="73"/>
      <c r="D32" s="65"/>
      <c r="E32" s="69" t="s">
        <v>25</v>
      </c>
      <c r="F32" s="66"/>
      <c r="G32" s="67">
        <f t="shared" si="12"/>
        <v>1061</v>
      </c>
      <c r="H32" s="68">
        <v>517</v>
      </c>
      <c r="I32" s="68">
        <v>3</v>
      </c>
      <c r="J32" s="68">
        <v>0</v>
      </c>
      <c r="K32" s="68">
        <v>0</v>
      </c>
      <c r="L32" s="68">
        <v>6</v>
      </c>
      <c r="M32" s="68">
        <v>0</v>
      </c>
      <c r="N32" s="68">
        <v>0</v>
      </c>
      <c r="O32" s="68">
        <v>0</v>
      </c>
      <c r="P32" s="68">
        <v>0</v>
      </c>
      <c r="Q32" s="68">
        <v>491</v>
      </c>
      <c r="R32" s="68">
        <v>0</v>
      </c>
      <c r="S32" s="68">
        <v>0</v>
      </c>
      <c r="T32" s="68">
        <v>0</v>
      </c>
      <c r="U32" s="68">
        <v>2</v>
      </c>
      <c r="V32" s="68">
        <v>1</v>
      </c>
      <c r="W32" s="68">
        <v>0</v>
      </c>
      <c r="X32" s="68">
        <v>0</v>
      </c>
      <c r="Y32" s="68">
        <v>0</v>
      </c>
      <c r="Z32" s="68">
        <v>0</v>
      </c>
      <c r="AA32" s="68">
        <v>0</v>
      </c>
      <c r="AB32" s="68">
        <v>0</v>
      </c>
      <c r="AC32" s="68">
        <v>0</v>
      </c>
      <c r="AD32" s="68">
        <v>41</v>
      </c>
    </row>
    <row r="33" spans="1:259" s="22" customFormat="1" ht="15.75" customHeight="1" x14ac:dyDescent="0.15">
      <c r="A33" s="21"/>
      <c r="B33" s="79"/>
      <c r="C33" s="79"/>
      <c r="D33" s="65"/>
      <c r="E33" s="69" t="s">
        <v>77</v>
      </c>
      <c r="F33" s="66"/>
      <c r="G33" s="67">
        <f t="shared" si="12"/>
        <v>1</v>
      </c>
      <c r="H33" s="68">
        <v>0</v>
      </c>
      <c r="I33" s="68">
        <v>0</v>
      </c>
      <c r="J33" s="68">
        <v>0</v>
      </c>
      <c r="K33" s="68">
        <v>0</v>
      </c>
      <c r="L33" s="68">
        <v>0</v>
      </c>
      <c r="M33" s="68">
        <v>0</v>
      </c>
      <c r="N33" s="68">
        <v>0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  <c r="V33" s="68">
        <v>0</v>
      </c>
      <c r="W33" s="68">
        <v>0</v>
      </c>
      <c r="X33" s="68">
        <v>0</v>
      </c>
      <c r="Y33" s="68">
        <v>0</v>
      </c>
      <c r="Z33" s="68">
        <v>0</v>
      </c>
      <c r="AA33" s="68">
        <v>0</v>
      </c>
      <c r="AB33" s="68">
        <v>0</v>
      </c>
      <c r="AC33" s="68">
        <v>0</v>
      </c>
      <c r="AD33" s="68">
        <v>1</v>
      </c>
    </row>
    <row r="34" spans="1:259" s="22" customFormat="1" ht="15.75" customHeight="1" x14ac:dyDescent="0.15">
      <c r="A34" s="21"/>
      <c r="B34" s="73" t="s">
        <v>33</v>
      </c>
      <c r="C34" s="73"/>
      <c r="D34" s="65"/>
      <c r="E34" s="69" t="s">
        <v>25</v>
      </c>
      <c r="F34" s="70"/>
      <c r="G34" s="67">
        <f t="shared" si="12"/>
        <v>659</v>
      </c>
      <c r="H34" s="68">
        <v>0</v>
      </c>
      <c r="I34" s="68">
        <v>594</v>
      </c>
      <c r="J34" s="68">
        <v>4</v>
      </c>
      <c r="K34" s="68">
        <v>0</v>
      </c>
      <c r="L34" s="68">
        <v>0</v>
      </c>
      <c r="M34" s="68">
        <v>0</v>
      </c>
      <c r="N34" s="68">
        <v>0</v>
      </c>
      <c r="O34" s="68">
        <v>0</v>
      </c>
      <c r="P34" s="68">
        <v>0</v>
      </c>
      <c r="Q34" s="68">
        <v>0</v>
      </c>
      <c r="R34" s="68">
        <v>0</v>
      </c>
      <c r="S34" s="68">
        <v>0</v>
      </c>
      <c r="T34" s="68">
        <v>0</v>
      </c>
      <c r="U34" s="68">
        <v>0</v>
      </c>
      <c r="V34" s="68">
        <v>0</v>
      </c>
      <c r="W34" s="68">
        <v>0</v>
      </c>
      <c r="X34" s="68">
        <v>0</v>
      </c>
      <c r="Y34" s="68">
        <v>0</v>
      </c>
      <c r="Z34" s="68">
        <v>0</v>
      </c>
      <c r="AA34" s="68">
        <v>0</v>
      </c>
      <c r="AB34" s="68">
        <v>0</v>
      </c>
      <c r="AC34" s="68">
        <v>0</v>
      </c>
      <c r="AD34" s="68">
        <v>61</v>
      </c>
    </row>
    <row r="35" spans="1:259" s="22" customFormat="1" ht="15.75" customHeight="1" x14ac:dyDescent="0.15">
      <c r="A35" s="21"/>
      <c r="B35" s="73"/>
      <c r="C35" s="73"/>
      <c r="D35" s="65"/>
      <c r="E35" s="69" t="s">
        <v>26</v>
      </c>
      <c r="F35" s="70"/>
      <c r="G35" s="67">
        <f t="shared" si="12"/>
        <v>348</v>
      </c>
      <c r="H35" s="68">
        <v>127</v>
      </c>
      <c r="I35" s="68">
        <v>159</v>
      </c>
      <c r="J35" s="68">
        <v>7</v>
      </c>
      <c r="K35" s="68">
        <v>0</v>
      </c>
      <c r="L35" s="68">
        <v>1</v>
      </c>
      <c r="M35" s="68">
        <v>0</v>
      </c>
      <c r="N35" s="68">
        <v>0</v>
      </c>
      <c r="O35" s="68">
        <v>0</v>
      </c>
      <c r="P35" s="68">
        <v>0</v>
      </c>
      <c r="Q35" s="68">
        <v>33</v>
      </c>
      <c r="R35" s="68">
        <v>2</v>
      </c>
      <c r="S35" s="68">
        <v>0</v>
      </c>
      <c r="T35" s="68">
        <v>0</v>
      </c>
      <c r="U35" s="68">
        <v>13</v>
      </c>
      <c r="V35" s="68">
        <v>0</v>
      </c>
      <c r="W35" s="68">
        <v>0</v>
      </c>
      <c r="X35" s="68">
        <v>0</v>
      </c>
      <c r="Y35" s="68">
        <v>0</v>
      </c>
      <c r="Z35" s="68">
        <v>0</v>
      </c>
      <c r="AA35" s="68">
        <v>0</v>
      </c>
      <c r="AB35" s="68">
        <v>0</v>
      </c>
      <c r="AC35" s="68">
        <v>0</v>
      </c>
      <c r="AD35" s="68">
        <v>6</v>
      </c>
      <c r="AE35" s="35">
        <v>0</v>
      </c>
      <c r="AF35" s="35">
        <v>0</v>
      </c>
      <c r="AG35" s="35">
        <v>0</v>
      </c>
      <c r="AH35" s="35">
        <v>0</v>
      </c>
      <c r="AI35" s="35">
        <v>0</v>
      </c>
      <c r="AJ35" s="35">
        <v>0</v>
      </c>
      <c r="AK35" s="35">
        <v>0</v>
      </c>
      <c r="AL35" s="35">
        <v>0</v>
      </c>
      <c r="AM35" s="35">
        <v>0</v>
      </c>
      <c r="AN35" s="35">
        <v>0</v>
      </c>
      <c r="AO35" s="35">
        <v>0</v>
      </c>
      <c r="AP35" s="35">
        <v>0</v>
      </c>
      <c r="AQ35" s="35">
        <v>0</v>
      </c>
      <c r="AR35" s="35">
        <v>0</v>
      </c>
      <c r="AS35" s="35">
        <v>0</v>
      </c>
      <c r="AT35" s="35">
        <v>0</v>
      </c>
      <c r="AU35" s="35">
        <v>0</v>
      </c>
      <c r="AV35" s="35">
        <v>0</v>
      </c>
      <c r="AW35" s="35">
        <v>0</v>
      </c>
      <c r="AX35" s="35">
        <v>0</v>
      </c>
      <c r="AY35" s="35">
        <v>0</v>
      </c>
      <c r="AZ35" s="35">
        <v>0</v>
      </c>
      <c r="BA35" s="35">
        <v>0</v>
      </c>
      <c r="BB35" s="35">
        <v>0</v>
      </c>
      <c r="BC35" s="35">
        <v>0</v>
      </c>
      <c r="BD35" s="35">
        <v>0</v>
      </c>
      <c r="BE35" s="35">
        <v>0</v>
      </c>
      <c r="BF35" s="35">
        <v>0</v>
      </c>
      <c r="BG35" s="35">
        <v>0</v>
      </c>
      <c r="BH35" s="35">
        <v>0</v>
      </c>
      <c r="BI35" s="35">
        <v>0</v>
      </c>
      <c r="BJ35" s="35">
        <v>0</v>
      </c>
      <c r="BK35" s="35">
        <v>0</v>
      </c>
      <c r="BL35" s="35">
        <v>0</v>
      </c>
      <c r="BM35" s="35">
        <v>0</v>
      </c>
      <c r="BN35" s="35">
        <v>0</v>
      </c>
      <c r="BO35" s="35">
        <v>0</v>
      </c>
      <c r="BP35" s="35">
        <v>0</v>
      </c>
      <c r="BQ35" s="35">
        <v>0</v>
      </c>
      <c r="BR35" s="35">
        <v>0</v>
      </c>
      <c r="BS35" s="35">
        <v>0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>
        <v>0</v>
      </c>
      <c r="CC35" s="35">
        <v>0</v>
      </c>
      <c r="CD35" s="35">
        <v>0</v>
      </c>
      <c r="CE35" s="35">
        <v>0</v>
      </c>
      <c r="CF35" s="35">
        <v>0</v>
      </c>
      <c r="CG35" s="35">
        <v>0</v>
      </c>
      <c r="CH35" s="35">
        <v>0</v>
      </c>
      <c r="CI35" s="35">
        <v>0</v>
      </c>
      <c r="CJ35" s="35">
        <v>0</v>
      </c>
      <c r="CK35" s="35">
        <v>0</v>
      </c>
      <c r="CL35" s="35">
        <v>0</v>
      </c>
      <c r="CM35" s="35">
        <v>0</v>
      </c>
      <c r="CN35" s="35">
        <v>0</v>
      </c>
      <c r="CO35" s="35">
        <v>0</v>
      </c>
      <c r="CP35" s="35">
        <v>0</v>
      </c>
      <c r="CQ35" s="35">
        <v>0</v>
      </c>
      <c r="CR35" s="35">
        <v>0</v>
      </c>
      <c r="CS35" s="35">
        <v>0</v>
      </c>
      <c r="CT35" s="35">
        <v>0</v>
      </c>
      <c r="CU35" s="35">
        <v>0</v>
      </c>
      <c r="CV35" s="35">
        <v>0</v>
      </c>
      <c r="CW35" s="35">
        <v>0</v>
      </c>
      <c r="CX35" s="35">
        <v>0</v>
      </c>
      <c r="CY35" s="35">
        <v>0</v>
      </c>
      <c r="CZ35" s="35">
        <v>0</v>
      </c>
      <c r="DA35" s="35">
        <v>0</v>
      </c>
      <c r="DB35" s="35">
        <v>0</v>
      </c>
      <c r="DC35" s="35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0</v>
      </c>
      <c r="DN35" s="35">
        <v>0</v>
      </c>
      <c r="DO35" s="35">
        <v>0</v>
      </c>
      <c r="DP35" s="35">
        <v>0</v>
      </c>
      <c r="DQ35" s="35">
        <v>0</v>
      </c>
      <c r="DR35" s="35">
        <v>0</v>
      </c>
      <c r="DS35" s="35">
        <v>0</v>
      </c>
      <c r="DT35" s="35">
        <v>0</v>
      </c>
      <c r="DU35" s="35">
        <v>0</v>
      </c>
      <c r="DV35" s="35">
        <v>0</v>
      </c>
      <c r="DW35" s="35">
        <v>0</v>
      </c>
      <c r="DX35" s="35">
        <v>0</v>
      </c>
      <c r="DY35" s="35">
        <v>0</v>
      </c>
      <c r="DZ35" s="35">
        <v>0</v>
      </c>
      <c r="EA35" s="35">
        <v>0</v>
      </c>
      <c r="EB35" s="35">
        <v>0</v>
      </c>
      <c r="EC35" s="35">
        <v>0</v>
      </c>
      <c r="ED35" s="35">
        <v>0</v>
      </c>
      <c r="EE35" s="35">
        <v>0</v>
      </c>
      <c r="EF35" s="35">
        <v>0</v>
      </c>
      <c r="EG35" s="35">
        <v>0</v>
      </c>
      <c r="EH35" s="35">
        <v>0</v>
      </c>
      <c r="EI35" s="35">
        <v>0</v>
      </c>
      <c r="EJ35" s="35">
        <v>0</v>
      </c>
      <c r="EK35" s="35">
        <v>0</v>
      </c>
      <c r="EL35" s="35">
        <v>0</v>
      </c>
      <c r="EM35" s="35">
        <v>0</v>
      </c>
      <c r="EN35" s="35">
        <v>0</v>
      </c>
      <c r="EO35" s="35">
        <v>0</v>
      </c>
      <c r="EP35" s="35">
        <v>0</v>
      </c>
      <c r="EQ35" s="35">
        <v>0</v>
      </c>
      <c r="ER35" s="35">
        <v>0</v>
      </c>
      <c r="ES35" s="35">
        <v>0</v>
      </c>
      <c r="ET35" s="35">
        <v>0</v>
      </c>
      <c r="EU35" s="35">
        <v>0</v>
      </c>
      <c r="EV35" s="35">
        <v>0</v>
      </c>
      <c r="EW35" s="35">
        <v>0</v>
      </c>
      <c r="EX35" s="35">
        <v>0</v>
      </c>
      <c r="EY35" s="35">
        <v>0</v>
      </c>
      <c r="EZ35" s="35">
        <v>0</v>
      </c>
      <c r="FA35" s="35">
        <v>0</v>
      </c>
      <c r="FB35" s="35">
        <v>0</v>
      </c>
      <c r="FC35" s="35">
        <v>0</v>
      </c>
      <c r="FD35" s="35">
        <v>0</v>
      </c>
      <c r="FE35" s="35">
        <v>0</v>
      </c>
      <c r="FF35" s="35">
        <v>0</v>
      </c>
      <c r="FG35" s="35">
        <v>0</v>
      </c>
      <c r="FH35" s="35">
        <v>0</v>
      </c>
      <c r="FI35" s="35">
        <v>0</v>
      </c>
      <c r="FJ35" s="35">
        <v>0</v>
      </c>
      <c r="FK35" s="35">
        <v>0</v>
      </c>
      <c r="FL35" s="35">
        <v>0</v>
      </c>
      <c r="FM35" s="35">
        <v>0</v>
      </c>
      <c r="FN35" s="35">
        <v>0</v>
      </c>
      <c r="FO35" s="35">
        <v>0</v>
      </c>
      <c r="FP35" s="35">
        <v>0</v>
      </c>
      <c r="FQ35" s="35">
        <v>0</v>
      </c>
      <c r="FR35" s="35">
        <v>0</v>
      </c>
      <c r="FS35" s="35">
        <v>0</v>
      </c>
      <c r="FT35" s="35">
        <v>0</v>
      </c>
      <c r="FU35" s="35">
        <v>0</v>
      </c>
      <c r="FV35" s="35">
        <v>0</v>
      </c>
      <c r="FW35" s="35">
        <v>0</v>
      </c>
      <c r="FX35" s="35">
        <v>0</v>
      </c>
      <c r="FY35" s="35">
        <v>0</v>
      </c>
      <c r="FZ35" s="35">
        <v>0</v>
      </c>
      <c r="GA35" s="35">
        <v>0</v>
      </c>
      <c r="GB35" s="35">
        <v>0</v>
      </c>
      <c r="GC35" s="35">
        <v>0</v>
      </c>
      <c r="GD35" s="35">
        <v>0</v>
      </c>
      <c r="GE35" s="35">
        <v>0</v>
      </c>
      <c r="GF35" s="35">
        <v>0</v>
      </c>
      <c r="GG35" s="35">
        <v>0</v>
      </c>
      <c r="GH35" s="35">
        <v>0</v>
      </c>
      <c r="GI35" s="35">
        <v>0</v>
      </c>
      <c r="GJ35" s="35">
        <v>0</v>
      </c>
      <c r="GK35" s="35">
        <v>0</v>
      </c>
      <c r="GL35" s="35">
        <v>0</v>
      </c>
      <c r="GM35" s="35">
        <v>0</v>
      </c>
      <c r="GN35" s="35">
        <v>0</v>
      </c>
      <c r="GO35" s="35">
        <v>0</v>
      </c>
      <c r="GP35" s="35">
        <v>0</v>
      </c>
      <c r="GQ35" s="35">
        <v>0</v>
      </c>
      <c r="GR35" s="35">
        <v>0</v>
      </c>
      <c r="GS35" s="35">
        <v>0</v>
      </c>
      <c r="GT35" s="35">
        <v>0</v>
      </c>
      <c r="GU35" s="35">
        <v>0</v>
      </c>
      <c r="GV35" s="35">
        <v>0</v>
      </c>
      <c r="GW35" s="35">
        <v>0</v>
      </c>
      <c r="GX35" s="35">
        <v>0</v>
      </c>
      <c r="GY35" s="35">
        <v>0</v>
      </c>
      <c r="GZ35" s="35">
        <v>0</v>
      </c>
      <c r="HA35" s="35">
        <v>0</v>
      </c>
      <c r="HB35" s="35">
        <v>0</v>
      </c>
      <c r="HC35" s="35">
        <v>0</v>
      </c>
      <c r="HD35" s="35">
        <v>0</v>
      </c>
      <c r="HE35" s="35">
        <v>0</v>
      </c>
      <c r="HF35" s="35">
        <v>0</v>
      </c>
      <c r="HG35" s="35">
        <v>0</v>
      </c>
      <c r="HH35" s="35">
        <v>0</v>
      </c>
      <c r="HI35" s="35">
        <v>0</v>
      </c>
      <c r="HJ35" s="35">
        <v>0</v>
      </c>
      <c r="HK35" s="35">
        <v>0</v>
      </c>
      <c r="HL35" s="35">
        <v>0</v>
      </c>
      <c r="HM35" s="35">
        <v>0</v>
      </c>
      <c r="HN35" s="35">
        <v>0</v>
      </c>
      <c r="HO35" s="35">
        <v>0</v>
      </c>
      <c r="HP35" s="35">
        <v>0</v>
      </c>
      <c r="HQ35" s="35">
        <v>0</v>
      </c>
      <c r="HR35" s="35">
        <v>0</v>
      </c>
      <c r="HS35" s="35">
        <v>0</v>
      </c>
      <c r="HT35" s="35">
        <v>0</v>
      </c>
      <c r="HU35" s="35">
        <v>0</v>
      </c>
      <c r="HV35" s="35">
        <v>0</v>
      </c>
      <c r="HW35" s="35">
        <v>0</v>
      </c>
      <c r="HX35" s="35">
        <v>0</v>
      </c>
      <c r="HY35" s="35">
        <v>0</v>
      </c>
      <c r="HZ35" s="35">
        <v>0</v>
      </c>
      <c r="IA35" s="35">
        <v>0</v>
      </c>
      <c r="IB35" s="35">
        <v>0</v>
      </c>
      <c r="IC35" s="35">
        <v>0</v>
      </c>
      <c r="ID35" s="35">
        <v>0</v>
      </c>
      <c r="IE35" s="35">
        <v>0</v>
      </c>
      <c r="IF35" s="35">
        <v>0</v>
      </c>
      <c r="IG35" s="35">
        <v>0</v>
      </c>
      <c r="IH35" s="35">
        <v>0</v>
      </c>
      <c r="II35" s="35">
        <v>0</v>
      </c>
      <c r="IJ35" s="35">
        <v>0</v>
      </c>
      <c r="IK35" s="35">
        <v>0</v>
      </c>
      <c r="IL35" s="35">
        <v>0</v>
      </c>
      <c r="IM35" s="35">
        <v>0</v>
      </c>
      <c r="IN35" s="35">
        <v>0</v>
      </c>
      <c r="IO35" s="35">
        <v>0</v>
      </c>
      <c r="IP35" s="35">
        <v>0</v>
      </c>
      <c r="IQ35" s="35">
        <v>0</v>
      </c>
      <c r="IR35" s="35">
        <v>0</v>
      </c>
      <c r="IS35" s="35">
        <v>0</v>
      </c>
      <c r="IT35" s="35">
        <v>0</v>
      </c>
      <c r="IU35" s="35">
        <v>0</v>
      </c>
      <c r="IV35" s="35">
        <v>0</v>
      </c>
      <c r="IW35" s="35">
        <v>0</v>
      </c>
      <c r="IX35" s="35">
        <v>0</v>
      </c>
      <c r="IY35" s="35">
        <v>0</v>
      </c>
    </row>
    <row r="36" spans="1:259" s="22" customFormat="1" ht="15.75" customHeight="1" x14ac:dyDescent="0.15">
      <c r="A36" s="21"/>
      <c r="B36" s="73" t="s">
        <v>98</v>
      </c>
      <c r="C36" s="74" t="s">
        <v>30</v>
      </c>
      <c r="D36" s="65"/>
      <c r="E36" s="69" t="s">
        <v>76</v>
      </c>
      <c r="F36" s="70"/>
      <c r="G36" s="67">
        <f t="shared" si="12"/>
        <v>117</v>
      </c>
      <c r="H36" s="68">
        <v>1</v>
      </c>
      <c r="I36" s="68">
        <v>47</v>
      </c>
      <c r="J36" s="68">
        <v>0</v>
      </c>
      <c r="K36" s="68">
        <v>0</v>
      </c>
      <c r="L36" s="68">
        <v>0</v>
      </c>
      <c r="M36" s="68">
        <v>0</v>
      </c>
      <c r="N36" s="68">
        <v>0</v>
      </c>
      <c r="O36" s="68">
        <v>0</v>
      </c>
      <c r="P36" s="68">
        <v>0</v>
      </c>
      <c r="Q36" s="68">
        <v>0</v>
      </c>
      <c r="R36" s="68">
        <v>5</v>
      </c>
      <c r="S36" s="68">
        <v>0</v>
      </c>
      <c r="T36" s="68">
        <v>1</v>
      </c>
      <c r="U36" s="68">
        <v>1</v>
      </c>
      <c r="V36" s="68">
        <v>49</v>
      </c>
      <c r="W36" s="68">
        <v>0</v>
      </c>
      <c r="X36" s="68">
        <v>0</v>
      </c>
      <c r="Y36" s="68">
        <v>0</v>
      </c>
      <c r="Z36" s="68">
        <v>0</v>
      </c>
      <c r="AA36" s="68">
        <v>0</v>
      </c>
      <c r="AB36" s="68">
        <v>0</v>
      </c>
      <c r="AC36" s="68">
        <v>0</v>
      </c>
      <c r="AD36" s="68">
        <v>13</v>
      </c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35"/>
      <c r="BK36" s="35"/>
      <c r="BL36" s="35"/>
      <c r="BM36" s="35"/>
      <c r="BN36" s="35"/>
      <c r="BO36" s="35"/>
      <c r="BP36" s="35"/>
      <c r="BQ36" s="35"/>
      <c r="BR36" s="35"/>
      <c r="BS36" s="35"/>
      <c r="BT36" s="35"/>
      <c r="BU36" s="35"/>
      <c r="BV36" s="35"/>
      <c r="BW36" s="35"/>
      <c r="BX36" s="35"/>
      <c r="BY36" s="35"/>
      <c r="BZ36" s="35"/>
      <c r="CA36" s="35"/>
      <c r="CB36" s="35"/>
      <c r="CC36" s="35"/>
      <c r="CD36" s="35"/>
      <c r="CE36" s="35"/>
      <c r="CF36" s="35"/>
      <c r="CG36" s="35"/>
      <c r="CH36" s="35"/>
      <c r="CI36" s="35"/>
      <c r="CJ36" s="35"/>
      <c r="CK36" s="35"/>
      <c r="CL36" s="35"/>
      <c r="CM36" s="35"/>
      <c r="CN36" s="35"/>
      <c r="CO36" s="35"/>
      <c r="CP36" s="35"/>
      <c r="CQ36" s="35"/>
      <c r="CR36" s="35"/>
      <c r="CS36" s="35"/>
      <c r="CT36" s="35"/>
      <c r="CU36" s="35"/>
      <c r="CV36" s="35"/>
      <c r="CW36" s="35"/>
      <c r="CX36" s="35"/>
      <c r="CY36" s="35"/>
      <c r="CZ36" s="35"/>
      <c r="DA36" s="35"/>
      <c r="DB36" s="35"/>
      <c r="DC36" s="35"/>
      <c r="DD36" s="35"/>
      <c r="DE36" s="35"/>
      <c r="DF36" s="35"/>
      <c r="DG36" s="35"/>
      <c r="DH36" s="35"/>
      <c r="DI36" s="35"/>
      <c r="DJ36" s="35"/>
      <c r="DK36" s="35"/>
      <c r="DL36" s="35"/>
      <c r="DM36" s="35"/>
      <c r="DN36" s="35"/>
      <c r="DO36" s="35"/>
      <c r="DP36" s="35"/>
      <c r="DQ36" s="35"/>
      <c r="DR36" s="35"/>
      <c r="DS36" s="35"/>
      <c r="DT36" s="35"/>
      <c r="DU36" s="35"/>
      <c r="DV36" s="35"/>
      <c r="DW36" s="35"/>
      <c r="DX36" s="35"/>
      <c r="DY36" s="35"/>
      <c r="DZ36" s="35"/>
      <c r="EA36" s="35"/>
      <c r="EB36" s="35"/>
      <c r="EC36" s="35"/>
      <c r="ED36" s="35"/>
      <c r="EE36" s="35"/>
      <c r="EF36" s="35"/>
      <c r="EG36" s="35"/>
      <c r="EH36" s="35"/>
      <c r="EI36" s="35"/>
      <c r="EJ36" s="35"/>
      <c r="EK36" s="35"/>
      <c r="EL36" s="35"/>
      <c r="EM36" s="35"/>
      <c r="EN36" s="35"/>
      <c r="EO36" s="35"/>
      <c r="EP36" s="35"/>
      <c r="EQ36" s="35"/>
      <c r="ER36" s="35"/>
      <c r="ES36" s="35"/>
      <c r="ET36" s="35"/>
      <c r="EU36" s="35"/>
      <c r="EV36" s="35"/>
      <c r="EW36" s="35"/>
      <c r="EX36" s="35"/>
      <c r="EY36" s="35"/>
      <c r="EZ36" s="35"/>
      <c r="FA36" s="35"/>
      <c r="FB36" s="35"/>
      <c r="FC36" s="35"/>
      <c r="FD36" s="35"/>
      <c r="FE36" s="35"/>
      <c r="FF36" s="35"/>
      <c r="FG36" s="35"/>
      <c r="FH36" s="35"/>
      <c r="FI36" s="35"/>
      <c r="FJ36" s="35"/>
      <c r="FK36" s="35"/>
      <c r="FL36" s="35"/>
      <c r="FM36" s="35"/>
      <c r="FN36" s="35"/>
      <c r="FO36" s="35"/>
      <c r="FP36" s="35"/>
      <c r="FQ36" s="35"/>
      <c r="FR36" s="35"/>
      <c r="FS36" s="35"/>
      <c r="FT36" s="35"/>
      <c r="FU36" s="35"/>
      <c r="FV36" s="35"/>
      <c r="FW36" s="35"/>
      <c r="FX36" s="35"/>
      <c r="FY36" s="35"/>
      <c r="FZ36" s="35"/>
      <c r="GA36" s="35"/>
      <c r="GB36" s="35"/>
      <c r="GC36" s="35"/>
      <c r="GD36" s="35"/>
      <c r="GE36" s="35"/>
      <c r="GF36" s="35"/>
      <c r="GG36" s="35"/>
      <c r="GH36" s="35"/>
      <c r="GI36" s="35"/>
      <c r="GJ36" s="35"/>
      <c r="GK36" s="35"/>
      <c r="GL36" s="35"/>
      <c r="GM36" s="35"/>
      <c r="GN36" s="35"/>
      <c r="GO36" s="35"/>
      <c r="GP36" s="35"/>
      <c r="GQ36" s="35"/>
      <c r="GR36" s="35"/>
      <c r="GS36" s="35"/>
      <c r="GT36" s="35"/>
      <c r="GU36" s="35"/>
      <c r="GV36" s="35"/>
      <c r="GW36" s="35"/>
      <c r="GX36" s="35"/>
      <c r="GY36" s="35"/>
      <c r="GZ36" s="35"/>
      <c r="HA36" s="35"/>
      <c r="HB36" s="35"/>
      <c r="HC36" s="35"/>
      <c r="HD36" s="35"/>
      <c r="HE36" s="35"/>
      <c r="HF36" s="35"/>
      <c r="HG36" s="35"/>
      <c r="HH36" s="35"/>
      <c r="HI36" s="35"/>
      <c r="HJ36" s="35"/>
      <c r="HK36" s="35"/>
      <c r="HL36" s="35"/>
      <c r="HM36" s="35"/>
      <c r="HN36" s="35"/>
      <c r="HO36" s="35"/>
      <c r="HP36" s="35"/>
      <c r="HQ36" s="35"/>
      <c r="HR36" s="35"/>
      <c r="HS36" s="35"/>
      <c r="HT36" s="35"/>
      <c r="HU36" s="35"/>
      <c r="HV36" s="35"/>
      <c r="HW36" s="35"/>
      <c r="HX36" s="35"/>
      <c r="HY36" s="35"/>
      <c r="HZ36" s="35"/>
      <c r="IA36" s="35"/>
      <c r="IB36" s="35"/>
      <c r="IC36" s="35"/>
      <c r="ID36" s="35"/>
      <c r="IE36" s="35"/>
      <c r="IF36" s="35"/>
      <c r="IG36" s="35"/>
      <c r="IH36" s="35"/>
      <c r="II36" s="35"/>
      <c r="IJ36" s="35"/>
      <c r="IK36" s="35"/>
      <c r="IL36" s="35"/>
      <c r="IM36" s="35"/>
      <c r="IN36" s="35"/>
      <c r="IO36" s="35"/>
      <c r="IP36" s="35"/>
      <c r="IQ36" s="35"/>
      <c r="IR36" s="35"/>
      <c r="IS36" s="35"/>
      <c r="IT36" s="35"/>
      <c r="IU36" s="35"/>
      <c r="IV36" s="35"/>
      <c r="IW36" s="35"/>
      <c r="IX36" s="35"/>
      <c r="IY36" s="35"/>
    </row>
    <row r="37" spans="1:259" s="22" customFormat="1" ht="15.75" customHeight="1" x14ac:dyDescent="0.15">
      <c r="A37" s="21"/>
      <c r="B37" s="73"/>
      <c r="C37" s="74"/>
      <c r="D37" s="65"/>
      <c r="E37" s="69" t="s">
        <v>77</v>
      </c>
      <c r="F37" s="66"/>
      <c r="G37" s="67">
        <f t="shared" si="12"/>
        <v>1</v>
      </c>
      <c r="H37" s="68">
        <v>0</v>
      </c>
      <c r="I37" s="68">
        <v>0</v>
      </c>
      <c r="J37" s="68">
        <v>0</v>
      </c>
      <c r="K37" s="68">
        <v>0</v>
      </c>
      <c r="L37" s="68">
        <v>0</v>
      </c>
      <c r="M37" s="68">
        <v>0</v>
      </c>
      <c r="N37" s="68">
        <v>0</v>
      </c>
      <c r="O37" s="68">
        <v>0</v>
      </c>
      <c r="P37" s="68">
        <v>0</v>
      </c>
      <c r="Q37" s="68">
        <v>0</v>
      </c>
      <c r="R37" s="68">
        <v>0</v>
      </c>
      <c r="S37" s="68">
        <v>0</v>
      </c>
      <c r="T37" s="68">
        <v>0</v>
      </c>
      <c r="U37" s="68">
        <v>0</v>
      </c>
      <c r="V37" s="68">
        <v>0</v>
      </c>
      <c r="W37" s="68">
        <v>0</v>
      </c>
      <c r="X37" s="68">
        <v>0</v>
      </c>
      <c r="Y37" s="68">
        <v>0</v>
      </c>
      <c r="Z37" s="68">
        <v>0</v>
      </c>
      <c r="AA37" s="68">
        <v>0</v>
      </c>
      <c r="AB37" s="68">
        <v>0</v>
      </c>
      <c r="AC37" s="68">
        <v>0</v>
      </c>
      <c r="AD37" s="68">
        <v>1</v>
      </c>
    </row>
    <row r="38" spans="1:259" s="20" customFormat="1" ht="15.75" customHeight="1" x14ac:dyDescent="0.15">
      <c r="A38" s="19"/>
      <c r="B38" s="76" t="s">
        <v>34</v>
      </c>
      <c r="C38" s="76"/>
      <c r="D38" s="55"/>
      <c r="E38" s="20" t="s">
        <v>25</v>
      </c>
      <c r="F38" s="19"/>
      <c r="G38" s="48">
        <f t="shared" ref="G38:AD38" si="14">SUMIF($E41:$E70,"*男*",G41:G70)</f>
        <v>9136</v>
      </c>
      <c r="H38" s="32">
        <f t="shared" si="14"/>
        <v>2417</v>
      </c>
      <c r="I38" s="32">
        <f t="shared" si="14"/>
        <v>3142</v>
      </c>
      <c r="J38" s="32">
        <f t="shared" si="14"/>
        <v>651</v>
      </c>
      <c r="K38" s="32">
        <f t="shared" si="14"/>
        <v>51</v>
      </c>
      <c r="L38" s="32">
        <f t="shared" si="14"/>
        <v>40</v>
      </c>
      <c r="M38" s="32">
        <f t="shared" si="14"/>
        <v>1</v>
      </c>
      <c r="N38" s="32">
        <f t="shared" si="14"/>
        <v>66</v>
      </c>
      <c r="O38" s="32">
        <f t="shared" si="14"/>
        <v>0</v>
      </c>
      <c r="P38" s="32">
        <f t="shared" si="14"/>
        <v>0</v>
      </c>
      <c r="Q38" s="32">
        <f t="shared" si="14"/>
        <v>901</v>
      </c>
      <c r="R38" s="32">
        <f t="shared" si="14"/>
        <v>152</v>
      </c>
      <c r="S38" s="32">
        <f t="shared" si="14"/>
        <v>41</v>
      </c>
      <c r="T38" s="32">
        <f t="shared" si="14"/>
        <v>7</v>
      </c>
      <c r="U38" s="32">
        <f t="shared" si="14"/>
        <v>360</v>
      </c>
      <c r="V38" s="32">
        <f t="shared" si="14"/>
        <v>88</v>
      </c>
      <c r="W38" s="32">
        <f t="shared" si="14"/>
        <v>22</v>
      </c>
      <c r="X38" s="32">
        <f t="shared" si="14"/>
        <v>22</v>
      </c>
      <c r="Y38" s="32">
        <f t="shared" si="14"/>
        <v>64</v>
      </c>
      <c r="Z38" s="32">
        <f t="shared" si="14"/>
        <v>79</v>
      </c>
      <c r="AA38" s="32">
        <f t="shared" si="14"/>
        <v>0</v>
      </c>
      <c r="AB38" s="32">
        <f t="shared" si="14"/>
        <v>0</v>
      </c>
      <c r="AC38" s="32">
        <f t="shared" si="14"/>
        <v>0</v>
      </c>
      <c r="AD38" s="32">
        <f t="shared" si="14"/>
        <v>1032</v>
      </c>
    </row>
    <row r="39" spans="1:259" s="20" customFormat="1" ht="15.75" customHeight="1" x14ac:dyDescent="0.15">
      <c r="A39" s="19"/>
      <c r="B39" s="76"/>
      <c r="C39" s="76"/>
      <c r="D39" s="55"/>
      <c r="E39" s="20" t="s">
        <v>26</v>
      </c>
      <c r="F39" s="19"/>
      <c r="G39" s="48">
        <f t="shared" ref="G39:AD39" si="15">SUMIF($E41:$E70,"*女*",G41:G70)</f>
        <v>614</v>
      </c>
      <c r="H39" s="32">
        <f t="shared" si="15"/>
        <v>141</v>
      </c>
      <c r="I39" s="32">
        <f t="shared" si="15"/>
        <v>140</v>
      </c>
      <c r="J39" s="32">
        <f t="shared" si="15"/>
        <v>149</v>
      </c>
      <c r="K39" s="32">
        <f t="shared" si="15"/>
        <v>5</v>
      </c>
      <c r="L39" s="32">
        <f t="shared" si="15"/>
        <v>1</v>
      </c>
      <c r="M39" s="32">
        <f t="shared" si="15"/>
        <v>0</v>
      </c>
      <c r="N39" s="32">
        <f t="shared" si="15"/>
        <v>0</v>
      </c>
      <c r="O39" s="32">
        <f t="shared" si="15"/>
        <v>0</v>
      </c>
      <c r="P39" s="32">
        <f t="shared" si="15"/>
        <v>0</v>
      </c>
      <c r="Q39" s="32">
        <f t="shared" si="15"/>
        <v>48</v>
      </c>
      <c r="R39" s="32">
        <f t="shared" si="15"/>
        <v>3</v>
      </c>
      <c r="S39" s="32">
        <f t="shared" si="15"/>
        <v>0</v>
      </c>
      <c r="T39" s="32">
        <f t="shared" si="15"/>
        <v>0</v>
      </c>
      <c r="U39" s="32">
        <f t="shared" si="15"/>
        <v>9</v>
      </c>
      <c r="V39" s="32">
        <f t="shared" si="15"/>
        <v>2</v>
      </c>
      <c r="W39" s="32">
        <f t="shared" si="15"/>
        <v>20</v>
      </c>
      <c r="X39" s="32">
        <f t="shared" si="15"/>
        <v>14</v>
      </c>
      <c r="Y39" s="32">
        <f t="shared" si="15"/>
        <v>8</v>
      </c>
      <c r="Z39" s="32">
        <f t="shared" si="15"/>
        <v>4</v>
      </c>
      <c r="AA39" s="32">
        <f t="shared" si="15"/>
        <v>0</v>
      </c>
      <c r="AB39" s="32">
        <f t="shared" si="15"/>
        <v>0</v>
      </c>
      <c r="AC39" s="32">
        <f t="shared" si="15"/>
        <v>0</v>
      </c>
      <c r="AD39" s="32">
        <f t="shared" si="15"/>
        <v>70</v>
      </c>
    </row>
    <row r="40" spans="1:259" s="22" customFormat="1" ht="15.75" customHeight="1" x14ac:dyDescent="0.15">
      <c r="A40" s="21"/>
      <c r="B40" s="23"/>
      <c r="C40" s="23"/>
      <c r="D40" s="25"/>
      <c r="F40" s="21"/>
      <c r="G40" s="49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</row>
    <row r="41" spans="1:259" s="22" customFormat="1" ht="15.75" customHeight="1" x14ac:dyDescent="0.15">
      <c r="A41" s="21"/>
      <c r="B41" s="75" t="s">
        <v>35</v>
      </c>
      <c r="C41" s="75"/>
      <c r="D41" s="25"/>
      <c r="E41" s="22" t="s">
        <v>25</v>
      </c>
      <c r="F41" s="22" t="s">
        <v>25</v>
      </c>
      <c r="G41" s="49">
        <f>SUM(H41:AD41)</f>
        <v>453</v>
      </c>
      <c r="H41" s="35">
        <v>0</v>
      </c>
      <c r="I41" s="35">
        <v>364</v>
      </c>
      <c r="J41" s="35">
        <v>0</v>
      </c>
      <c r="K41" s="35">
        <v>0</v>
      </c>
      <c r="L41" s="35">
        <v>0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89</v>
      </c>
    </row>
    <row r="42" spans="1:259" s="22" customFormat="1" ht="15.75" customHeight="1" x14ac:dyDescent="0.15">
      <c r="A42" s="21"/>
      <c r="B42" s="75"/>
      <c r="C42" s="75"/>
      <c r="D42" s="25"/>
      <c r="E42" s="22" t="s">
        <v>26</v>
      </c>
      <c r="F42" s="22" t="s">
        <v>26</v>
      </c>
      <c r="G42" s="49">
        <f>SUM(H42:AD42)</f>
        <v>1</v>
      </c>
      <c r="H42" s="35">
        <v>0</v>
      </c>
      <c r="I42" s="35">
        <v>0</v>
      </c>
      <c r="J42" s="35">
        <v>0</v>
      </c>
      <c r="K42" s="35">
        <v>0</v>
      </c>
      <c r="L42" s="35">
        <v>0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5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1</v>
      </c>
    </row>
    <row r="43" spans="1:259" s="22" customFormat="1" ht="15.75" customHeight="1" x14ac:dyDescent="0.15">
      <c r="A43" s="21"/>
      <c r="B43" s="75" t="s">
        <v>36</v>
      </c>
      <c r="C43" s="75"/>
      <c r="D43" s="25"/>
      <c r="E43" s="22" t="s">
        <v>75</v>
      </c>
      <c r="F43" s="21"/>
      <c r="G43" s="49">
        <f>SUM(H43:AD43)</f>
        <v>454</v>
      </c>
      <c r="H43" s="35">
        <v>106</v>
      </c>
      <c r="I43" s="35">
        <v>132</v>
      </c>
      <c r="J43" s="35">
        <v>149</v>
      </c>
      <c r="K43" s="35">
        <v>5</v>
      </c>
      <c r="L43" s="35">
        <v>1</v>
      </c>
      <c r="M43" s="35">
        <v>0</v>
      </c>
      <c r="N43" s="35">
        <v>0</v>
      </c>
      <c r="O43" s="35">
        <v>0</v>
      </c>
      <c r="P43" s="35">
        <v>0</v>
      </c>
      <c r="Q43" s="35">
        <v>48</v>
      </c>
      <c r="R43" s="35">
        <v>3</v>
      </c>
      <c r="S43" s="35">
        <v>0</v>
      </c>
      <c r="T43" s="35">
        <v>0</v>
      </c>
      <c r="U43" s="35">
        <v>8</v>
      </c>
      <c r="V43" s="35">
        <v>2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</row>
    <row r="44" spans="1:259" s="22" customFormat="1" ht="15.75" customHeight="1" x14ac:dyDescent="0.15">
      <c r="A44" s="21"/>
      <c r="B44" s="75" t="s">
        <v>37</v>
      </c>
      <c r="C44" s="82" t="s">
        <v>38</v>
      </c>
      <c r="D44" s="25"/>
      <c r="E44" s="22" t="s">
        <v>25</v>
      </c>
      <c r="F44" s="21"/>
      <c r="G44" s="49">
        <f t="shared" ref="G44:G57" si="16">SUM(H44:AD44)</f>
        <v>1181</v>
      </c>
      <c r="H44" s="35">
        <v>1088</v>
      </c>
      <c r="I44" s="35">
        <v>1</v>
      </c>
      <c r="J44" s="35">
        <v>0</v>
      </c>
      <c r="K44" s="35">
        <v>0</v>
      </c>
      <c r="L44" s="35">
        <v>1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91</v>
      </c>
    </row>
    <row r="45" spans="1:259" s="22" customFormat="1" ht="15" customHeight="1" x14ac:dyDescent="0.15">
      <c r="A45" s="21"/>
      <c r="B45" s="75"/>
      <c r="C45" s="82"/>
      <c r="D45" s="25"/>
      <c r="E45" s="22" t="s">
        <v>26</v>
      </c>
      <c r="F45" s="21"/>
      <c r="G45" s="49">
        <f t="shared" ref="G45:G50" si="17">SUM(H45:AD45)</f>
        <v>23</v>
      </c>
      <c r="H45" s="35">
        <v>13</v>
      </c>
      <c r="I45" s="35">
        <v>4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6</v>
      </c>
    </row>
    <row r="46" spans="1:259" s="22" customFormat="1" ht="15.75" customHeight="1" x14ac:dyDescent="0.15">
      <c r="A46" s="21"/>
      <c r="B46" s="75" t="s">
        <v>39</v>
      </c>
      <c r="C46" s="75"/>
      <c r="D46" s="25"/>
      <c r="E46" s="22" t="s">
        <v>25</v>
      </c>
      <c r="F46" s="21"/>
      <c r="G46" s="49">
        <f t="shared" si="17"/>
        <v>452</v>
      </c>
      <c r="H46" s="35">
        <v>0</v>
      </c>
      <c r="I46" s="35">
        <v>329</v>
      </c>
      <c r="J46" s="35">
        <v>52</v>
      </c>
      <c r="K46" s="35">
        <v>4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5">
        <v>67</v>
      </c>
    </row>
    <row r="47" spans="1:259" s="22" customFormat="1" ht="15.75" customHeight="1" x14ac:dyDescent="0.15">
      <c r="A47" s="21"/>
      <c r="B47" s="75"/>
      <c r="C47" s="75"/>
      <c r="D47" s="25"/>
      <c r="E47" s="22" t="s">
        <v>26</v>
      </c>
      <c r="F47" s="21"/>
      <c r="G47" s="49">
        <f t="shared" si="17"/>
        <v>4</v>
      </c>
      <c r="H47" s="35">
        <v>0</v>
      </c>
      <c r="I47" s="35">
        <v>0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0</v>
      </c>
      <c r="AB47" s="35">
        <v>0</v>
      </c>
      <c r="AC47" s="35">
        <v>0</v>
      </c>
      <c r="AD47" s="35">
        <v>4</v>
      </c>
    </row>
    <row r="48" spans="1:259" s="22" customFormat="1" ht="15.75" customHeight="1" x14ac:dyDescent="0.15">
      <c r="A48" s="21"/>
      <c r="B48" s="77" t="s">
        <v>40</v>
      </c>
      <c r="C48" s="77"/>
      <c r="D48" s="25"/>
      <c r="E48" s="22" t="s">
        <v>25</v>
      </c>
      <c r="F48" s="21"/>
      <c r="G48" s="49">
        <f t="shared" si="17"/>
        <v>764</v>
      </c>
      <c r="H48" s="35">
        <v>54</v>
      </c>
      <c r="I48" s="35">
        <v>6</v>
      </c>
      <c r="J48" s="35">
        <v>8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630</v>
      </c>
      <c r="R48" s="35">
        <v>1</v>
      </c>
      <c r="S48" s="35">
        <v>0</v>
      </c>
      <c r="T48" s="35">
        <v>0</v>
      </c>
      <c r="U48" s="35">
        <v>2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63</v>
      </c>
    </row>
    <row r="49" spans="1:30" s="22" customFormat="1" ht="15.75" customHeight="1" x14ac:dyDescent="0.15">
      <c r="A49" s="21"/>
      <c r="B49" s="77"/>
      <c r="C49" s="77"/>
      <c r="D49" s="25"/>
      <c r="E49" s="22" t="s">
        <v>26</v>
      </c>
      <c r="F49" s="21"/>
      <c r="G49" s="49">
        <f t="shared" si="17"/>
        <v>5</v>
      </c>
      <c r="H49" s="35">
        <v>2</v>
      </c>
      <c r="I49" s="35">
        <v>0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3</v>
      </c>
    </row>
    <row r="50" spans="1:30" s="22" customFormat="1" ht="15.75" customHeight="1" x14ac:dyDescent="0.15">
      <c r="A50" s="21"/>
      <c r="B50" s="77" t="s">
        <v>41</v>
      </c>
      <c r="C50" s="77"/>
      <c r="D50" s="25"/>
      <c r="E50" s="22" t="s">
        <v>74</v>
      </c>
      <c r="F50" s="21"/>
      <c r="G50" s="49">
        <f t="shared" si="17"/>
        <v>97</v>
      </c>
      <c r="H50" s="35">
        <v>58</v>
      </c>
      <c r="I50" s="35">
        <v>0</v>
      </c>
      <c r="J50" s="35">
        <v>0</v>
      </c>
      <c r="K50" s="35">
        <v>0</v>
      </c>
      <c r="L50" s="35">
        <v>27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2</v>
      </c>
      <c r="T50" s="35">
        <v>0</v>
      </c>
      <c r="U50" s="35">
        <v>10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</row>
    <row r="51" spans="1:30" s="22" customFormat="1" ht="15.75" customHeight="1" x14ac:dyDescent="0.15">
      <c r="A51" s="21"/>
      <c r="B51" s="75" t="s">
        <v>87</v>
      </c>
      <c r="C51" s="82" t="s">
        <v>42</v>
      </c>
      <c r="D51" s="25"/>
      <c r="E51" s="22" t="s">
        <v>25</v>
      </c>
      <c r="F51" s="21"/>
      <c r="G51" s="49">
        <f t="shared" si="16"/>
        <v>188</v>
      </c>
      <c r="H51" s="35">
        <v>24</v>
      </c>
      <c r="I51" s="35">
        <v>0</v>
      </c>
      <c r="J51" s="35">
        <v>0</v>
      </c>
      <c r="K51" s="35">
        <v>0</v>
      </c>
      <c r="L51" s="35">
        <v>0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0</v>
      </c>
      <c r="U51" s="35">
        <v>0</v>
      </c>
      <c r="V51" s="35">
        <v>0</v>
      </c>
      <c r="W51" s="35">
        <v>22</v>
      </c>
      <c r="X51" s="35">
        <v>22</v>
      </c>
      <c r="Y51" s="35">
        <v>48</v>
      </c>
      <c r="Z51" s="35">
        <v>69</v>
      </c>
      <c r="AA51" s="35">
        <v>0</v>
      </c>
      <c r="AB51" s="35">
        <v>0</v>
      </c>
      <c r="AC51" s="35">
        <v>0</v>
      </c>
      <c r="AD51" s="35">
        <v>3</v>
      </c>
    </row>
    <row r="52" spans="1:30" s="22" customFormat="1" ht="15.75" customHeight="1" x14ac:dyDescent="0.15">
      <c r="A52" s="21"/>
      <c r="B52" s="75"/>
      <c r="C52" s="82"/>
      <c r="D52" s="25"/>
      <c r="E52" s="22" t="s">
        <v>26</v>
      </c>
      <c r="F52" s="21"/>
      <c r="G52" s="49">
        <f t="shared" si="16"/>
        <v>52</v>
      </c>
      <c r="H52" s="35">
        <v>5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20</v>
      </c>
      <c r="X52" s="35">
        <v>14</v>
      </c>
      <c r="Y52" s="35">
        <v>8</v>
      </c>
      <c r="Z52" s="35">
        <v>4</v>
      </c>
      <c r="AA52" s="35">
        <v>0</v>
      </c>
      <c r="AB52" s="35">
        <v>0</v>
      </c>
      <c r="AC52" s="35">
        <v>0</v>
      </c>
      <c r="AD52" s="35">
        <v>1</v>
      </c>
    </row>
    <row r="53" spans="1:30" s="22" customFormat="1" ht="15.75" customHeight="1" x14ac:dyDescent="0.15">
      <c r="A53" s="21"/>
      <c r="B53" s="75" t="s">
        <v>43</v>
      </c>
      <c r="C53" s="75"/>
      <c r="D53" s="25"/>
      <c r="E53" s="22" t="s">
        <v>74</v>
      </c>
      <c r="F53" s="21"/>
      <c r="G53" s="49">
        <f t="shared" si="16"/>
        <v>1707</v>
      </c>
      <c r="H53" s="35">
        <v>12</v>
      </c>
      <c r="I53" s="35">
        <v>1313</v>
      </c>
      <c r="J53" s="35">
        <v>329</v>
      </c>
      <c r="K53" s="35">
        <v>27</v>
      </c>
      <c r="L53" s="35">
        <v>0</v>
      </c>
      <c r="M53" s="35">
        <v>0</v>
      </c>
      <c r="N53" s="35">
        <v>0</v>
      </c>
      <c r="O53" s="35">
        <v>0</v>
      </c>
      <c r="P53" s="35">
        <v>0</v>
      </c>
      <c r="Q53" s="35">
        <v>1</v>
      </c>
      <c r="R53" s="35">
        <v>7</v>
      </c>
      <c r="S53" s="35">
        <v>0</v>
      </c>
      <c r="T53" s="35">
        <v>0</v>
      </c>
      <c r="U53" s="35">
        <v>0</v>
      </c>
      <c r="V53" s="35">
        <v>1</v>
      </c>
      <c r="W53" s="35">
        <v>0</v>
      </c>
      <c r="X53" s="35">
        <v>0</v>
      </c>
      <c r="Y53" s="35">
        <v>11</v>
      </c>
      <c r="Z53" s="35">
        <v>5</v>
      </c>
      <c r="AA53" s="35">
        <v>0</v>
      </c>
      <c r="AB53" s="35">
        <v>0</v>
      </c>
      <c r="AC53" s="35">
        <v>0</v>
      </c>
      <c r="AD53" s="35">
        <v>1</v>
      </c>
    </row>
    <row r="54" spans="1:30" s="22" customFormat="1" ht="15.75" customHeight="1" x14ac:dyDescent="0.15">
      <c r="A54" s="21"/>
      <c r="B54" s="75" t="s">
        <v>44</v>
      </c>
      <c r="C54" s="75"/>
      <c r="D54" s="25"/>
      <c r="E54" s="22" t="s">
        <v>25</v>
      </c>
      <c r="F54" s="21"/>
      <c r="G54" s="49">
        <f t="shared" si="16"/>
        <v>854</v>
      </c>
      <c r="H54" s="35">
        <v>91</v>
      </c>
      <c r="I54" s="35">
        <v>392</v>
      </c>
      <c r="J54" s="35">
        <v>130</v>
      </c>
      <c r="K54" s="35">
        <v>16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2</v>
      </c>
      <c r="R54" s="35">
        <v>131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92</v>
      </c>
    </row>
    <row r="55" spans="1:30" s="22" customFormat="1" ht="15.75" customHeight="1" x14ac:dyDescent="0.15">
      <c r="A55" s="21"/>
      <c r="B55" s="75"/>
      <c r="C55" s="75"/>
      <c r="D55" s="25"/>
      <c r="E55" s="22" t="s">
        <v>26</v>
      </c>
      <c r="F55" s="21"/>
      <c r="G55" s="49">
        <f t="shared" si="16"/>
        <v>12</v>
      </c>
      <c r="H55" s="35">
        <v>2</v>
      </c>
      <c r="I55" s="35">
        <v>0</v>
      </c>
      <c r="J55" s="35">
        <v>0</v>
      </c>
      <c r="K55" s="35">
        <v>0</v>
      </c>
      <c r="L55" s="35">
        <v>0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10</v>
      </c>
    </row>
    <row r="56" spans="1:30" s="22" customFormat="1" ht="15.75" customHeight="1" x14ac:dyDescent="0.15">
      <c r="A56" s="21"/>
      <c r="B56" s="75" t="s">
        <v>45</v>
      </c>
      <c r="C56" s="75"/>
      <c r="D56" s="25"/>
      <c r="E56" s="22" t="s">
        <v>119</v>
      </c>
      <c r="F56" s="21"/>
      <c r="G56" s="49">
        <f>SUM(H56:AD56)</f>
        <v>524</v>
      </c>
      <c r="H56" s="35">
        <v>0</v>
      </c>
      <c r="I56" s="35">
        <v>453</v>
      </c>
      <c r="J56" s="35">
        <v>41</v>
      </c>
      <c r="K56" s="35">
        <v>1</v>
      </c>
      <c r="L56" s="35">
        <v>0</v>
      </c>
      <c r="M56" s="35">
        <v>0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29</v>
      </c>
    </row>
    <row r="57" spans="1:30" s="22" customFormat="1" ht="15.75" customHeight="1" x14ac:dyDescent="0.15">
      <c r="A57" s="21"/>
      <c r="B57" s="75" t="s">
        <v>105</v>
      </c>
      <c r="C57" s="75"/>
      <c r="D57" s="25"/>
      <c r="E57" s="22" t="s">
        <v>74</v>
      </c>
      <c r="F57" s="21"/>
      <c r="G57" s="49">
        <f t="shared" si="16"/>
        <v>359</v>
      </c>
      <c r="H57" s="35">
        <v>121</v>
      </c>
      <c r="I57" s="35">
        <v>157</v>
      </c>
      <c r="J57" s="35">
        <v>65</v>
      </c>
      <c r="K57" s="35">
        <v>3</v>
      </c>
      <c r="L57" s="35">
        <v>4</v>
      </c>
      <c r="M57" s="35">
        <v>1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8</v>
      </c>
    </row>
    <row r="58" spans="1:30" s="22" customFormat="1" ht="15.75" customHeight="1" x14ac:dyDescent="0.15">
      <c r="A58" s="21"/>
      <c r="B58" s="75" t="s">
        <v>118</v>
      </c>
      <c r="C58" s="75"/>
      <c r="D58" s="25"/>
      <c r="E58" s="22" t="s">
        <v>76</v>
      </c>
      <c r="F58" s="21"/>
      <c r="G58" s="49">
        <f t="shared" ref="G58:G64" si="18">SUM(H58:AD58)</f>
        <v>619</v>
      </c>
      <c r="H58" s="35">
        <v>349</v>
      </c>
      <c r="I58" s="35">
        <v>0</v>
      </c>
      <c r="J58" s="35">
        <v>0</v>
      </c>
      <c r="K58" s="35">
        <v>0</v>
      </c>
      <c r="L58" s="35">
        <v>7</v>
      </c>
      <c r="M58" s="35">
        <v>0</v>
      </c>
      <c r="N58" s="35">
        <v>0</v>
      </c>
      <c r="O58" s="35">
        <v>0</v>
      </c>
      <c r="P58" s="35">
        <v>0</v>
      </c>
      <c r="Q58" s="35">
        <v>259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4</v>
      </c>
    </row>
    <row r="59" spans="1:30" s="22" customFormat="1" ht="15.75" customHeight="1" x14ac:dyDescent="0.15">
      <c r="A59" s="21"/>
      <c r="B59" s="79"/>
      <c r="C59" s="79"/>
      <c r="D59" s="25"/>
      <c r="E59" s="22" t="s">
        <v>88</v>
      </c>
      <c r="F59" s="21"/>
      <c r="G59" s="49">
        <f t="shared" si="18"/>
        <v>1</v>
      </c>
      <c r="H59" s="35">
        <v>0</v>
      </c>
      <c r="I59" s="35">
        <v>0</v>
      </c>
      <c r="J59" s="35">
        <v>0</v>
      </c>
      <c r="K59" s="35">
        <v>0</v>
      </c>
      <c r="L59" s="35">
        <v>0</v>
      </c>
      <c r="M59" s="35">
        <v>0</v>
      </c>
      <c r="N59" s="35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1</v>
      </c>
    </row>
    <row r="60" spans="1:30" s="22" customFormat="1" ht="15.75" customHeight="1" x14ac:dyDescent="0.15">
      <c r="A60" s="21"/>
      <c r="B60" s="75" t="s">
        <v>46</v>
      </c>
      <c r="C60" s="75"/>
      <c r="D60" s="25"/>
      <c r="E60" s="22" t="s">
        <v>25</v>
      </c>
      <c r="F60" s="21"/>
      <c r="G60" s="49">
        <f t="shared" si="18"/>
        <v>335</v>
      </c>
      <c r="H60" s="35">
        <v>275</v>
      </c>
      <c r="I60" s="35">
        <v>1</v>
      </c>
      <c r="J60" s="35">
        <v>23</v>
      </c>
      <c r="K60" s="35">
        <v>0</v>
      </c>
      <c r="L60" s="35">
        <v>0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36</v>
      </c>
    </row>
    <row r="61" spans="1:30" s="22" customFormat="1" ht="15.75" customHeight="1" x14ac:dyDescent="0.15">
      <c r="A61" s="21"/>
      <c r="B61" s="75"/>
      <c r="C61" s="75"/>
      <c r="D61" s="25"/>
      <c r="E61" s="22" t="s">
        <v>26</v>
      </c>
      <c r="F61" s="21"/>
      <c r="G61" s="49">
        <f t="shared" si="18"/>
        <v>8</v>
      </c>
      <c r="H61" s="35">
        <v>1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7</v>
      </c>
    </row>
    <row r="62" spans="1:30" s="22" customFormat="1" ht="15.75" customHeight="1" x14ac:dyDescent="0.15">
      <c r="A62" s="21"/>
      <c r="B62" s="77" t="s">
        <v>47</v>
      </c>
      <c r="C62" s="78" t="s">
        <v>30</v>
      </c>
      <c r="D62" s="25"/>
      <c r="E62" s="22" t="s">
        <v>25</v>
      </c>
      <c r="F62" s="21"/>
      <c r="G62" s="49">
        <f t="shared" si="18"/>
        <v>818</v>
      </c>
      <c r="H62" s="35">
        <v>137</v>
      </c>
      <c r="I62" s="35">
        <v>2</v>
      </c>
      <c r="J62" s="35">
        <v>3</v>
      </c>
      <c r="K62" s="35">
        <v>0</v>
      </c>
      <c r="L62" s="35">
        <v>1</v>
      </c>
      <c r="M62" s="35">
        <v>0</v>
      </c>
      <c r="N62" s="35">
        <v>37</v>
      </c>
      <c r="O62" s="35">
        <v>0</v>
      </c>
      <c r="P62" s="35">
        <v>0</v>
      </c>
      <c r="Q62" s="35">
        <v>6</v>
      </c>
      <c r="R62" s="35">
        <v>0</v>
      </c>
      <c r="S62" s="35">
        <v>39</v>
      </c>
      <c r="T62" s="35">
        <v>0</v>
      </c>
      <c r="U62" s="35">
        <v>348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245</v>
      </c>
    </row>
    <row r="63" spans="1:30" s="22" customFormat="1" ht="15.75" customHeight="1" x14ac:dyDescent="0.15">
      <c r="A63" s="21"/>
      <c r="B63" s="77"/>
      <c r="C63" s="78"/>
      <c r="D63" s="25"/>
      <c r="E63" s="22" t="s">
        <v>26</v>
      </c>
      <c r="F63" s="21"/>
      <c r="G63" s="49">
        <f t="shared" si="18"/>
        <v>6</v>
      </c>
      <c r="H63" s="35">
        <v>0</v>
      </c>
      <c r="I63" s="35">
        <v>0</v>
      </c>
      <c r="J63" s="35">
        <v>0</v>
      </c>
      <c r="K63" s="35">
        <v>0</v>
      </c>
      <c r="L63" s="35">
        <v>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6</v>
      </c>
    </row>
    <row r="64" spans="1:30" s="22" customFormat="1" ht="15.75" customHeight="1" x14ac:dyDescent="0.15">
      <c r="A64" s="21"/>
      <c r="B64" s="54" t="s">
        <v>120</v>
      </c>
      <c r="C64" s="52" t="s">
        <v>121</v>
      </c>
      <c r="D64" s="25"/>
      <c r="E64" s="22" t="s">
        <v>74</v>
      </c>
      <c r="F64" s="21"/>
      <c r="G64" s="49">
        <f t="shared" si="18"/>
        <v>29</v>
      </c>
      <c r="H64" s="35">
        <v>0</v>
      </c>
      <c r="I64" s="35">
        <v>0</v>
      </c>
      <c r="J64" s="35">
        <v>0</v>
      </c>
      <c r="K64" s="35">
        <v>0</v>
      </c>
      <c r="L64" s="35">
        <v>0</v>
      </c>
      <c r="M64" s="35">
        <v>0</v>
      </c>
      <c r="N64" s="35">
        <v>29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</row>
    <row r="65" spans="1:30" s="22" customFormat="1" ht="15.75" customHeight="1" x14ac:dyDescent="0.15">
      <c r="A65" s="21"/>
      <c r="B65" s="77" t="s">
        <v>78</v>
      </c>
      <c r="C65" s="78" t="s">
        <v>30</v>
      </c>
      <c r="D65" s="25"/>
      <c r="E65" s="22" t="s">
        <v>25</v>
      </c>
      <c r="F65" s="21"/>
      <c r="G65" s="49">
        <f t="shared" ref="G65:G70" si="19">SUM(H65:AD65)</f>
        <v>160</v>
      </c>
      <c r="H65" s="35">
        <v>2</v>
      </c>
      <c r="I65" s="35">
        <v>38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0</v>
      </c>
      <c r="P65" s="35">
        <v>0</v>
      </c>
      <c r="Q65" s="35">
        <v>3</v>
      </c>
      <c r="R65" s="35">
        <v>13</v>
      </c>
      <c r="S65" s="35">
        <v>0</v>
      </c>
      <c r="T65" s="35">
        <v>7</v>
      </c>
      <c r="U65" s="35">
        <v>0</v>
      </c>
      <c r="V65" s="35">
        <v>87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10</v>
      </c>
    </row>
    <row r="66" spans="1:30" s="22" customFormat="1" ht="15.75" customHeight="1" x14ac:dyDescent="0.15">
      <c r="A66" s="21"/>
      <c r="B66" s="77"/>
      <c r="C66" s="78"/>
      <c r="D66" s="25"/>
      <c r="E66" s="22" t="s">
        <v>26</v>
      </c>
      <c r="F66" s="21"/>
      <c r="G66" s="49">
        <f t="shared" si="19"/>
        <v>7</v>
      </c>
      <c r="H66" s="35">
        <v>3</v>
      </c>
      <c r="I66" s="35">
        <v>2</v>
      </c>
      <c r="J66" s="35">
        <v>0</v>
      </c>
      <c r="K66" s="35">
        <v>0</v>
      </c>
      <c r="L66" s="35">
        <v>0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2</v>
      </c>
    </row>
    <row r="67" spans="1:30" s="22" customFormat="1" ht="15.75" customHeight="1" x14ac:dyDescent="0.15">
      <c r="A67" s="21"/>
      <c r="B67" s="75" t="s">
        <v>48</v>
      </c>
      <c r="C67" s="75"/>
      <c r="D67" s="25"/>
      <c r="E67" s="22" t="s">
        <v>25</v>
      </c>
      <c r="F67" s="21"/>
      <c r="G67" s="49">
        <f t="shared" si="19"/>
        <v>450</v>
      </c>
      <c r="H67" s="35">
        <v>205</v>
      </c>
      <c r="I67" s="35">
        <v>4</v>
      </c>
      <c r="J67" s="35">
        <v>0</v>
      </c>
      <c r="K67" s="35">
        <v>0</v>
      </c>
      <c r="L67" s="35">
        <v>0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241</v>
      </c>
    </row>
    <row r="68" spans="1:30" s="22" customFormat="1" ht="15.75" customHeight="1" x14ac:dyDescent="0.15">
      <c r="A68" s="21"/>
      <c r="B68" s="75"/>
      <c r="C68" s="75"/>
      <c r="D68" s="25"/>
      <c r="E68" s="22" t="s">
        <v>26</v>
      </c>
      <c r="F68" s="21"/>
      <c r="G68" s="49">
        <f t="shared" si="19"/>
        <v>27</v>
      </c>
      <c r="H68" s="35">
        <v>8</v>
      </c>
      <c r="I68" s="35">
        <v>0</v>
      </c>
      <c r="J68" s="35">
        <v>0</v>
      </c>
      <c r="K68" s="35">
        <v>0</v>
      </c>
      <c r="L68" s="35">
        <v>0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19</v>
      </c>
    </row>
    <row r="69" spans="1:30" s="22" customFormat="1" ht="15.75" customHeight="1" x14ac:dyDescent="0.15">
      <c r="A69" s="21"/>
      <c r="B69" s="75" t="s">
        <v>49</v>
      </c>
      <c r="C69" s="75"/>
      <c r="D69" s="25"/>
      <c r="E69" s="22" t="s">
        <v>25</v>
      </c>
      <c r="F69" s="21"/>
      <c r="G69" s="49">
        <f t="shared" si="19"/>
        <v>146</v>
      </c>
      <c r="H69" s="35">
        <v>1</v>
      </c>
      <c r="I69" s="35">
        <v>82</v>
      </c>
      <c r="J69" s="35">
        <v>0</v>
      </c>
      <c r="K69" s="35">
        <v>0</v>
      </c>
      <c r="L69" s="35">
        <v>0</v>
      </c>
      <c r="M69" s="35">
        <v>0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5</v>
      </c>
      <c r="Z69" s="35">
        <v>5</v>
      </c>
      <c r="AA69" s="35">
        <v>0</v>
      </c>
      <c r="AB69" s="35">
        <v>0</v>
      </c>
      <c r="AC69" s="35">
        <v>0</v>
      </c>
      <c r="AD69" s="35">
        <v>53</v>
      </c>
    </row>
    <row r="70" spans="1:30" s="22" customFormat="1" ht="15.75" customHeight="1" x14ac:dyDescent="0.15">
      <c r="A70" s="21"/>
      <c r="B70" s="75"/>
      <c r="C70" s="75"/>
      <c r="D70" s="25"/>
      <c r="E70" s="22" t="s">
        <v>26</v>
      </c>
      <c r="F70" s="21"/>
      <c r="G70" s="49">
        <f t="shared" si="19"/>
        <v>14</v>
      </c>
      <c r="H70" s="35">
        <v>1</v>
      </c>
      <c r="I70" s="35">
        <v>2</v>
      </c>
      <c r="J70" s="35">
        <v>0</v>
      </c>
      <c r="K70" s="35">
        <v>0</v>
      </c>
      <c r="L70" s="35">
        <v>0</v>
      </c>
      <c r="M70" s="35">
        <v>0</v>
      </c>
      <c r="N70" s="35">
        <v>0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0</v>
      </c>
      <c r="U70" s="35">
        <v>1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10</v>
      </c>
    </row>
    <row r="71" spans="1:30" s="42" customFormat="1" ht="15.75" customHeight="1" x14ac:dyDescent="0.15">
      <c r="A71" s="21"/>
      <c r="B71" s="37"/>
      <c r="C71" s="37"/>
      <c r="D71" s="37"/>
      <c r="F71" s="41"/>
      <c r="G71" s="49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</row>
    <row r="72" spans="1:30" s="20" customFormat="1" ht="15.75" customHeight="1" x14ac:dyDescent="0.15">
      <c r="A72" s="19"/>
      <c r="B72" s="76" t="s">
        <v>50</v>
      </c>
      <c r="C72" s="76"/>
      <c r="D72" s="55"/>
      <c r="E72" s="20" t="s">
        <v>25</v>
      </c>
      <c r="F72" s="19"/>
      <c r="G72" s="48">
        <f t="shared" ref="G72:AD72" si="20">SUMIF($E75:$E89,"*男*",G75:G89)</f>
        <v>2706</v>
      </c>
      <c r="H72" s="32">
        <f t="shared" si="20"/>
        <v>908</v>
      </c>
      <c r="I72" s="32">
        <f t="shared" si="20"/>
        <v>1025</v>
      </c>
      <c r="J72" s="32">
        <f t="shared" si="20"/>
        <v>118</v>
      </c>
      <c r="K72" s="32">
        <f t="shared" si="20"/>
        <v>27</v>
      </c>
      <c r="L72" s="32">
        <f t="shared" si="20"/>
        <v>3</v>
      </c>
      <c r="M72" s="32">
        <f t="shared" si="20"/>
        <v>1</v>
      </c>
      <c r="N72" s="32">
        <f t="shared" si="20"/>
        <v>0</v>
      </c>
      <c r="O72" s="32">
        <f t="shared" si="20"/>
        <v>0</v>
      </c>
      <c r="P72" s="32">
        <f t="shared" si="20"/>
        <v>0</v>
      </c>
      <c r="Q72" s="32">
        <f t="shared" si="20"/>
        <v>4</v>
      </c>
      <c r="R72" s="32">
        <f t="shared" si="20"/>
        <v>323</v>
      </c>
      <c r="S72" s="32">
        <f t="shared" si="20"/>
        <v>0</v>
      </c>
      <c r="T72" s="32">
        <f t="shared" si="20"/>
        <v>0</v>
      </c>
      <c r="U72" s="32">
        <f t="shared" si="20"/>
        <v>0</v>
      </c>
      <c r="V72" s="32">
        <f t="shared" si="20"/>
        <v>2</v>
      </c>
      <c r="W72" s="32">
        <f t="shared" si="20"/>
        <v>13</v>
      </c>
      <c r="X72" s="32">
        <f t="shared" si="20"/>
        <v>30</v>
      </c>
      <c r="Y72" s="32">
        <f t="shared" si="20"/>
        <v>11</v>
      </c>
      <c r="Z72" s="32">
        <f t="shared" si="20"/>
        <v>9</v>
      </c>
      <c r="AA72" s="32">
        <f t="shared" si="20"/>
        <v>0</v>
      </c>
      <c r="AB72" s="32">
        <f t="shared" si="20"/>
        <v>0</v>
      </c>
      <c r="AC72" s="32">
        <f t="shared" si="20"/>
        <v>0</v>
      </c>
      <c r="AD72" s="32">
        <f t="shared" si="20"/>
        <v>232</v>
      </c>
    </row>
    <row r="73" spans="1:30" s="20" customFormat="1" ht="15.75" customHeight="1" x14ac:dyDescent="0.15">
      <c r="A73" s="19"/>
      <c r="B73" s="76"/>
      <c r="C73" s="76"/>
      <c r="D73" s="55"/>
      <c r="E73" s="20" t="s">
        <v>26</v>
      </c>
      <c r="F73" s="19"/>
      <c r="G73" s="48">
        <f t="shared" ref="G73:AD73" si="21">SUMIF($E75:$E89,"*女*",G75:G89)</f>
        <v>554</v>
      </c>
      <c r="H73" s="32">
        <f t="shared" si="21"/>
        <v>189</v>
      </c>
      <c r="I73" s="32">
        <f t="shared" si="21"/>
        <v>271</v>
      </c>
      <c r="J73" s="32">
        <f t="shared" si="21"/>
        <v>0</v>
      </c>
      <c r="K73" s="32">
        <f t="shared" si="21"/>
        <v>0</v>
      </c>
      <c r="L73" s="32">
        <f t="shared" si="21"/>
        <v>1</v>
      </c>
      <c r="M73" s="32">
        <f t="shared" si="21"/>
        <v>0</v>
      </c>
      <c r="N73" s="32">
        <f t="shared" si="21"/>
        <v>0</v>
      </c>
      <c r="O73" s="32">
        <f t="shared" si="21"/>
        <v>0</v>
      </c>
      <c r="P73" s="32">
        <f t="shared" si="21"/>
        <v>0</v>
      </c>
      <c r="Q73" s="32">
        <f t="shared" si="21"/>
        <v>34</v>
      </c>
      <c r="R73" s="32">
        <f t="shared" si="21"/>
        <v>2</v>
      </c>
      <c r="S73" s="32">
        <f t="shared" si="21"/>
        <v>0</v>
      </c>
      <c r="T73" s="32">
        <f t="shared" si="21"/>
        <v>0</v>
      </c>
      <c r="U73" s="32">
        <f t="shared" si="21"/>
        <v>14</v>
      </c>
      <c r="V73" s="32">
        <f t="shared" si="21"/>
        <v>3</v>
      </c>
      <c r="W73" s="32">
        <f t="shared" si="21"/>
        <v>0</v>
      </c>
      <c r="X73" s="32">
        <f t="shared" si="21"/>
        <v>0</v>
      </c>
      <c r="Y73" s="32">
        <f t="shared" si="21"/>
        <v>0</v>
      </c>
      <c r="Z73" s="32">
        <f t="shared" si="21"/>
        <v>0</v>
      </c>
      <c r="AA73" s="32">
        <f t="shared" si="21"/>
        <v>0</v>
      </c>
      <c r="AB73" s="32">
        <f t="shared" si="21"/>
        <v>0</v>
      </c>
      <c r="AC73" s="32">
        <f t="shared" si="21"/>
        <v>0</v>
      </c>
      <c r="AD73" s="32">
        <f t="shared" si="21"/>
        <v>40</v>
      </c>
    </row>
    <row r="74" spans="1:30" s="42" customFormat="1" ht="15.75" customHeight="1" x14ac:dyDescent="0.15">
      <c r="A74" s="19"/>
      <c r="B74" s="36"/>
      <c r="C74" s="36"/>
      <c r="D74" s="37"/>
      <c r="F74" s="41"/>
      <c r="G74" s="49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</row>
    <row r="75" spans="1:30" s="22" customFormat="1" ht="15.75" customHeight="1" x14ac:dyDescent="0.15">
      <c r="A75" s="21"/>
      <c r="B75" s="75" t="s">
        <v>100</v>
      </c>
      <c r="C75" s="75"/>
      <c r="D75" s="25"/>
      <c r="E75" s="22" t="s">
        <v>76</v>
      </c>
      <c r="F75" s="21"/>
      <c r="G75" s="49">
        <f t="shared" ref="G75:G89" si="22">SUM(H75:AD75)</f>
        <v>256</v>
      </c>
      <c r="H75" s="35">
        <v>0</v>
      </c>
      <c r="I75" s="35">
        <v>246</v>
      </c>
      <c r="J75" s="35">
        <v>0</v>
      </c>
      <c r="K75" s="35">
        <v>0</v>
      </c>
      <c r="L75" s="35">
        <v>0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3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7</v>
      </c>
    </row>
    <row r="76" spans="1:30" s="22" customFormat="1" ht="15.75" customHeight="1" x14ac:dyDescent="0.15">
      <c r="A76" s="21"/>
      <c r="B76" s="75"/>
      <c r="C76" s="75"/>
      <c r="D76" s="25"/>
      <c r="E76" s="22" t="s">
        <v>26</v>
      </c>
      <c r="F76" s="21"/>
      <c r="G76" s="49">
        <f t="shared" ref="G76" si="23">SUM(H76:AD76)</f>
        <v>2</v>
      </c>
      <c r="H76" s="35">
        <v>0</v>
      </c>
      <c r="I76" s="35">
        <v>0</v>
      </c>
      <c r="J76" s="35">
        <v>0</v>
      </c>
      <c r="K76" s="35">
        <v>0</v>
      </c>
      <c r="L76" s="35">
        <v>0</v>
      </c>
      <c r="M76" s="35">
        <v>0</v>
      </c>
      <c r="N76" s="35">
        <v>0</v>
      </c>
      <c r="O76" s="35">
        <v>0</v>
      </c>
      <c r="P76" s="35">
        <v>0</v>
      </c>
      <c r="Q76" s="35">
        <v>0</v>
      </c>
      <c r="R76" s="35">
        <v>0</v>
      </c>
      <c r="S76" s="35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2</v>
      </c>
    </row>
    <row r="77" spans="1:30" s="22" customFormat="1" ht="15.75" customHeight="1" x14ac:dyDescent="0.15">
      <c r="A77" s="21"/>
      <c r="B77" s="75" t="s">
        <v>108</v>
      </c>
      <c r="C77" s="75"/>
      <c r="D77" s="25"/>
      <c r="E77" s="22" t="s">
        <v>74</v>
      </c>
      <c r="F77" s="21"/>
      <c r="G77" s="49">
        <f t="shared" si="22"/>
        <v>316</v>
      </c>
      <c r="H77" s="35">
        <v>12</v>
      </c>
      <c r="I77" s="35">
        <v>267</v>
      </c>
      <c r="J77" s="35">
        <v>19</v>
      </c>
      <c r="K77" s="35">
        <v>9</v>
      </c>
      <c r="L77" s="35">
        <v>0</v>
      </c>
      <c r="M77" s="35">
        <v>0</v>
      </c>
      <c r="N77" s="35">
        <v>0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0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9</v>
      </c>
    </row>
    <row r="78" spans="1:30" s="22" customFormat="1" ht="15.75" customHeight="1" x14ac:dyDescent="0.15">
      <c r="A78" s="21"/>
      <c r="B78" s="75" t="s">
        <v>99</v>
      </c>
      <c r="C78" s="75"/>
      <c r="D78" s="25"/>
      <c r="E78" s="22" t="s">
        <v>25</v>
      </c>
      <c r="F78" s="21"/>
      <c r="G78" s="49">
        <f t="shared" si="22"/>
        <v>265</v>
      </c>
      <c r="H78" s="35">
        <v>243</v>
      </c>
      <c r="I78" s="35">
        <v>4</v>
      </c>
      <c r="J78" s="35">
        <v>1</v>
      </c>
      <c r="K78" s="35">
        <v>0</v>
      </c>
      <c r="L78" s="35">
        <v>0</v>
      </c>
      <c r="M78" s="35">
        <v>0</v>
      </c>
      <c r="N78" s="35">
        <v>0</v>
      </c>
      <c r="O78" s="35">
        <v>0</v>
      </c>
      <c r="P78" s="35">
        <v>0</v>
      </c>
      <c r="Q78" s="35">
        <v>4</v>
      </c>
      <c r="R78" s="35">
        <v>0</v>
      </c>
      <c r="S78" s="35">
        <v>0</v>
      </c>
      <c r="T78" s="35">
        <v>0</v>
      </c>
      <c r="U78" s="35">
        <v>0</v>
      </c>
      <c r="V78" s="35">
        <v>0</v>
      </c>
      <c r="W78" s="35">
        <v>0</v>
      </c>
      <c r="X78" s="35">
        <v>0</v>
      </c>
      <c r="Y78" s="35">
        <v>1</v>
      </c>
      <c r="Z78" s="35">
        <v>0</v>
      </c>
      <c r="AA78" s="35">
        <v>0</v>
      </c>
      <c r="AB78" s="35">
        <v>0</v>
      </c>
      <c r="AC78" s="35">
        <v>0</v>
      </c>
      <c r="AD78" s="35">
        <v>12</v>
      </c>
    </row>
    <row r="79" spans="1:30" s="22" customFormat="1" ht="15.75" customHeight="1" x14ac:dyDescent="0.15">
      <c r="A79" s="21"/>
      <c r="B79" s="75"/>
      <c r="C79" s="75"/>
      <c r="D79" s="25"/>
      <c r="E79" s="22" t="s">
        <v>26</v>
      </c>
      <c r="F79" s="21"/>
      <c r="G79" s="49">
        <f t="shared" si="22"/>
        <v>1</v>
      </c>
      <c r="H79" s="35">
        <v>0</v>
      </c>
      <c r="I79" s="35">
        <v>0</v>
      </c>
      <c r="J79" s="35">
        <v>0</v>
      </c>
      <c r="K79" s="35">
        <v>0</v>
      </c>
      <c r="L79" s="35">
        <v>0</v>
      </c>
      <c r="M79" s="35">
        <v>0</v>
      </c>
      <c r="N79" s="35">
        <v>0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0</v>
      </c>
      <c r="U79" s="35">
        <v>0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1</v>
      </c>
    </row>
    <row r="80" spans="1:30" s="22" customFormat="1" ht="15.75" customHeight="1" x14ac:dyDescent="0.15">
      <c r="A80" s="21"/>
      <c r="B80" s="75" t="s">
        <v>125</v>
      </c>
      <c r="C80" s="75"/>
      <c r="D80" s="25"/>
      <c r="E80" s="22" t="s">
        <v>76</v>
      </c>
      <c r="F80" s="21"/>
      <c r="G80" s="49">
        <f t="shared" si="22"/>
        <v>406</v>
      </c>
      <c r="H80" s="35">
        <v>0</v>
      </c>
      <c r="I80" s="35">
        <v>54</v>
      </c>
      <c r="J80" s="35">
        <v>0</v>
      </c>
      <c r="K80" s="35">
        <v>0</v>
      </c>
      <c r="L80" s="35">
        <v>0</v>
      </c>
      <c r="M80" s="35">
        <v>0</v>
      </c>
      <c r="N80" s="35">
        <v>0</v>
      </c>
      <c r="O80" s="35">
        <v>0</v>
      </c>
      <c r="P80" s="35">
        <v>0</v>
      </c>
      <c r="Q80" s="35">
        <v>0</v>
      </c>
      <c r="R80" s="35">
        <v>323</v>
      </c>
      <c r="S80" s="35">
        <v>0</v>
      </c>
      <c r="T80" s="35">
        <v>0</v>
      </c>
      <c r="U80" s="35">
        <v>0</v>
      </c>
      <c r="V80" s="35">
        <v>0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29</v>
      </c>
    </row>
    <row r="81" spans="1:30" s="21" customFormat="1" ht="15.75" customHeight="1" x14ac:dyDescent="0.15">
      <c r="B81" s="75"/>
      <c r="C81" s="75"/>
      <c r="D81" s="25"/>
      <c r="E81" s="22" t="s">
        <v>26</v>
      </c>
      <c r="G81" s="49">
        <f t="shared" ref="G81" si="24">SUM(H81:AD81)</f>
        <v>1</v>
      </c>
      <c r="H81" s="35">
        <v>0</v>
      </c>
      <c r="I81" s="35">
        <v>0</v>
      </c>
      <c r="J81" s="35">
        <v>0</v>
      </c>
      <c r="K81" s="35">
        <v>0</v>
      </c>
      <c r="L81" s="35">
        <v>0</v>
      </c>
      <c r="M81" s="35">
        <v>0</v>
      </c>
      <c r="N81" s="35">
        <v>0</v>
      </c>
      <c r="O81" s="35">
        <v>0</v>
      </c>
      <c r="P81" s="35">
        <v>0</v>
      </c>
      <c r="Q81" s="35">
        <v>0</v>
      </c>
      <c r="R81" s="35">
        <v>0</v>
      </c>
      <c r="S81" s="35">
        <v>0</v>
      </c>
      <c r="T81" s="35">
        <v>0</v>
      </c>
      <c r="U81" s="35">
        <v>0</v>
      </c>
      <c r="V81" s="35">
        <v>0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1</v>
      </c>
    </row>
    <row r="82" spans="1:30" s="22" customFormat="1" ht="15.75" customHeight="1" x14ac:dyDescent="0.15">
      <c r="A82" s="21"/>
      <c r="B82" s="75" t="s">
        <v>51</v>
      </c>
      <c r="C82" s="75"/>
      <c r="D82" s="25"/>
      <c r="E82" s="22" t="s">
        <v>75</v>
      </c>
      <c r="F82" s="21"/>
      <c r="G82" s="49">
        <f t="shared" si="22"/>
        <v>347</v>
      </c>
      <c r="H82" s="35">
        <v>116</v>
      </c>
      <c r="I82" s="35">
        <v>176</v>
      </c>
      <c r="J82" s="35">
        <v>0</v>
      </c>
      <c r="K82" s="35">
        <v>0</v>
      </c>
      <c r="L82" s="35">
        <v>0</v>
      </c>
      <c r="M82" s="35">
        <v>0</v>
      </c>
      <c r="N82" s="35">
        <v>0</v>
      </c>
      <c r="O82" s="35">
        <v>0</v>
      </c>
      <c r="P82" s="35">
        <v>0</v>
      </c>
      <c r="Q82" s="35">
        <v>28</v>
      </c>
      <c r="R82" s="35">
        <v>2</v>
      </c>
      <c r="S82" s="35">
        <v>0</v>
      </c>
      <c r="T82" s="35">
        <v>0</v>
      </c>
      <c r="U82" s="35">
        <v>8</v>
      </c>
      <c r="V82" s="35">
        <v>2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0</v>
      </c>
      <c r="AC82" s="35">
        <v>0</v>
      </c>
      <c r="AD82" s="35">
        <v>15</v>
      </c>
    </row>
    <row r="83" spans="1:30" s="22" customFormat="1" ht="15.75" customHeight="1" x14ac:dyDescent="0.15">
      <c r="A83" s="21"/>
      <c r="B83" s="23" t="s">
        <v>52</v>
      </c>
      <c r="C83" s="34" t="s">
        <v>42</v>
      </c>
      <c r="D83" s="25"/>
      <c r="E83" s="22" t="s">
        <v>74</v>
      </c>
      <c r="F83" s="21"/>
      <c r="G83" s="49">
        <f t="shared" si="22"/>
        <v>73</v>
      </c>
      <c r="H83" s="35">
        <v>35</v>
      </c>
      <c r="I83" s="35">
        <v>0</v>
      </c>
      <c r="J83" s="35">
        <v>0</v>
      </c>
      <c r="K83" s="35">
        <v>0</v>
      </c>
      <c r="L83" s="35">
        <v>0</v>
      </c>
      <c r="M83" s="35">
        <v>0</v>
      </c>
      <c r="N83" s="35">
        <v>0</v>
      </c>
      <c r="O83" s="35">
        <v>0</v>
      </c>
      <c r="P83" s="35">
        <v>0</v>
      </c>
      <c r="Q83" s="35">
        <v>0</v>
      </c>
      <c r="R83" s="35">
        <v>0</v>
      </c>
      <c r="S83" s="35">
        <v>0</v>
      </c>
      <c r="T83" s="35">
        <v>0</v>
      </c>
      <c r="U83" s="35">
        <v>0</v>
      </c>
      <c r="V83" s="35">
        <v>0</v>
      </c>
      <c r="W83" s="35">
        <v>12</v>
      </c>
      <c r="X83" s="35">
        <v>25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1</v>
      </c>
    </row>
    <row r="84" spans="1:30" s="22" customFormat="1" ht="15.75" customHeight="1" x14ac:dyDescent="0.15">
      <c r="A84" s="21"/>
      <c r="B84" s="75" t="s">
        <v>83</v>
      </c>
      <c r="C84" s="75"/>
      <c r="D84" s="25"/>
      <c r="E84" s="22" t="s">
        <v>25</v>
      </c>
      <c r="F84" s="21"/>
      <c r="G84" s="49">
        <f t="shared" si="22"/>
        <v>680</v>
      </c>
      <c r="H84" s="35">
        <v>2</v>
      </c>
      <c r="I84" s="35">
        <v>454</v>
      </c>
      <c r="J84" s="35">
        <v>98</v>
      </c>
      <c r="K84" s="35">
        <v>18</v>
      </c>
      <c r="L84" s="35">
        <v>0</v>
      </c>
      <c r="M84" s="35">
        <v>0</v>
      </c>
      <c r="N84" s="35">
        <v>0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0</v>
      </c>
      <c r="U84" s="35">
        <v>0</v>
      </c>
      <c r="V84" s="35">
        <v>2</v>
      </c>
      <c r="W84" s="35">
        <v>1</v>
      </c>
      <c r="X84" s="35">
        <v>2</v>
      </c>
      <c r="Y84" s="35">
        <v>10</v>
      </c>
      <c r="Z84" s="35">
        <v>9</v>
      </c>
      <c r="AA84" s="35">
        <v>0</v>
      </c>
      <c r="AB84" s="35">
        <v>0</v>
      </c>
      <c r="AC84" s="35">
        <v>0</v>
      </c>
      <c r="AD84" s="35">
        <v>84</v>
      </c>
    </row>
    <row r="85" spans="1:30" s="22" customFormat="1" ht="15.75" customHeight="1" x14ac:dyDescent="0.15">
      <c r="A85" s="21"/>
      <c r="B85" s="75"/>
      <c r="C85" s="75"/>
      <c r="D85" s="25"/>
      <c r="E85" s="22" t="s">
        <v>26</v>
      </c>
      <c r="F85" s="21"/>
      <c r="G85" s="49">
        <f t="shared" si="22"/>
        <v>181</v>
      </c>
      <c r="H85" s="35">
        <v>70</v>
      </c>
      <c r="I85" s="35">
        <v>95</v>
      </c>
      <c r="J85" s="35">
        <v>0</v>
      </c>
      <c r="K85" s="35">
        <v>0</v>
      </c>
      <c r="L85" s="35">
        <v>1</v>
      </c>
      <c r="M85" s="35">
        <v>0</v>
      </c>
      <c r="N85" s="35">
        <v>0</v>
      </c>
      <c r="O85" s="35">
        <v>0</v>
      </c>
      <c r="P85" s="35">
        <v>0</v>
      </c>
      <c r="Q85" s="35">
        <v>6</v>
      </c>
      <c r="R85" s="35">
        <v>0</v>
      </c>
      <c r="S85" s="35">
        <v>0</v>
      </c>
      <c r="T85" s="35">
        <v>0</v>
      </c>
      <c r="U85" s="35">
        <v>6</v>
      </c>
      <c r="V85" s="35">
        <v>1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2</v>
      </c>
    </row>
    <row r="86" spans="1:30" s="21" customFormat="1" ht="15.75" customHeight="1" x14ac:dyDescent="0.15">
      <c r="B86" s="75" t="s">
        <v>91</v>
      </c>
      <c r="C86" s="75"/>
      <c r="D86" s="25"/>
      <c r="E86" s="22" t="s">
        <v>76</v>
      </c>
      <c r="G86" s="49">
        <f>SUM(H86:AD86)</f>
        <v>571</v>
      </c>
      <c r="H86" s="35">
        <v>550</v>
      </c>
      <c r="I86" s="35">
        <v>0</v>
      </c>
      <c r="J86" s="35">
        <v>0</v>
      </c>
      <c r="K86" s="35">
        <v>0</v>
      </c>
      <c r="L86" s="35">
        <v>3</v>
      </c>
      <c r="M86" s="35">
        <v>1</v>
      </c>
      <c r="N86" s="35">
        <v>0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0</v>
      </c>
      <c r="U86" s="35">
        <v>0</v>
      </c>
      <c r="V86" s="35">
        <v>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17</v>
      </c>
    </row>
    <row r="87" spans="1:30" s="21" customFormat="1" ht="15.75" customHeight="1" x14ac:dyDescent="0.15">
      <c r="B87" s="75"/>
      <c r="C87" s="75"/>
      <c r="D87" s="25"/>
      <c r="E87" s="22" t="s">
        <v>26</v>
      </c>
      <c r="G87" s="49">
        <f>SUM(H87:AD87)</f>
        <v>7</v>
      </c>
      <c r="H87" s="35">
        <v>0</v>
      </c>
      <c r="I87" s="35">
        <v>0</v>
      </c>
      <c r="J87" s="35">
        <v>0</v>
      </c>
      <c r="K87" s="35">
        <v>0</v>
      </c>
      <c r="L87" s="35">
        <v>0</v>
      </c>
      <c r="M87" s="35">
        <v>0</v>
      </c>
      <c r="N87" s="35">
        <v>0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0</v>
      </c>
      <c r="U87" s="35">
        <v>0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7</v>
      </c>
    </row>
    <row r="88" spans="1:30" s="21" customFormat="1" ht="15.75" customHeight="1" x14ac:dyDescent="0.15">
      <c r="B88" s="75" t="s">
        <v>96</v>
      </c>
      <c r="C88" s="75"/>
      <c r="D88" s="25"/>
      <c r="E88" s="22" t="s">
        <v>25</v>
      </c>
      <c r="G88" s="49">
        <f t="shared" si="22"/>
        <v>139</v>
      </c>
      <c r="H88" s="35">
        <v>66</v>
      </c>
      <c r="I88" s="35">
        <v>0</v>
      </c>
      <c r="J88" s="35">
        <v>0</v>
      </c>
      <c r="K88" s="35">
        <v>0</v>
      </c>
      <c r="L88" s="35">
        <v>0</v>
      </c>
      <c r="M88" s="35">
        <v>0</v>
      </c>
      <c r="N88" s="35">
        <v>0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0</v>
      </c>
      <c r="U88" s="35">
        <v>0</v>
      </c>
      <c r="V88" s="35">
        <v>0</v>
      </c>
      <c r="W88" s="35">
        <v>0</v>
      </c>
      <c r="X88" s="35">
        <v>0</v>
      </c>
      <c r="Y88" s="35">
        <v>0</v>
      </c>
      <c r="Z88" s="35">
        <v>0</v>
      </c>
      <c r="AA88" s="35">
        <v>0</v>
      </c>
      <c r="AB88" s="35">
        <v>0</v>
      </c>
      <c r="AC88" s="35">
        <v>0</v>
      </c>
      <c r="AD88" s="35">
        <v>73</v>
      </c>
    </row>
    <row r="89" spans="1:30" s="21" customFormat="1" ht="15.75" customHeight="1" x14ac:dyDescent="0.15">
      <c r="B89" s="75"/>
      <c r="C89" s="75"/>
      <c r="D89" s="25"/>
      <c r="E89" s="22" t="s">
        <v>26</v>
      </c>
      <c r="G89" s="49">
        <f t="shared" si="22"/>
        <v>15</v>
      </c>
      <c r="H89" s="35">
        <v>3</v>
      </c>
      <c r="I89" s="35">
        <v>0</v>
      </c>
      <c r="J89" s="35">
        <v>0</v>
      </c>
      <c r="K89" s="35">
        <v>0</v>
      </c>
      <c r="L89" s="35">
        <v>0</v>
      </c>
      <c r="M89" s="35">
        <v>0</v>
      </c>
      <c r="N89" s="35">
        <v>0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12</v>
      </c>
    </row>
    <row r="90" spans="1:30" s="41" customFormat="1" ht="15.75" customHeight="1" x14ac:dyDescent="0.15">
      <c r="A90" s="21"/>
      <c r="B90" s="37"/>
      <c r="C90" s="37"/>
      <c r="D90" s="37"/>
      <c r="E90" s="42"/>
      <c r="G90" s="49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</row>
    <row r="91" spans="1:30" s="19" customFormat="1" ht="15.75" customHeight="1" x14ac:dyDescent="0.15">
      <c r="B91" s="76" t="s">
        <v>53</v>
      </c>
      <c r="C91" s="76"/>
      <c r="D91" s="55"/>
      <c r="E91" s="20" t="s">
        <v>25</v>
      </c>
      <c r="G91" s="48">
        <f t="shared" ref="G91:AD91" si="25">SUMIF($E94:$E111,"*男*",G94:G111)</f>
        <v>5109</v>
      </c>
      <c r="H91" s="32">
        <f t="shared" si="25"/>
        <v>1264</v>
      </c>
      <c r="I91" s="32">
        <f t="shared" si="25"/>
        <v>2451</v>
      </c>
      <c r="J91" s="32">
        <f t="shared" si="25"/>
        <v>284</v>
      </c>
      <c r="K91" s="32">
        <f t="shared" si="25"/>
        <v>23</v>
      </c>
      <c r="L91" s="32">
        <f t="shared" si="25"/>
        <v>21</v>
      </c>
      <c r="M91" s="32">
        <f t="shared" si="25"/>
        <v>1</v>
      </c>
      <c r="N91" s="32">
        <f t="shared" si="25"/>
        <v>0</v>
      </c>
      <c r="O91" s="32">
        <f t="shared" si="25"/>
        <v>0</v>
      </c>
      <c r="P91" s="32">
        <f t="shared" si="25"/>
        <v>0</v>
      </c>
      <c r="Q91" s="32">
        <f t="shared" si="25"/>
        <v>27</v>
      </c>
      <c r="R91" s="32">
        <f t="shared" si="25"/>
        <v>79</v>
      </c>
      <c r="S91" s="32">
        <f t="shared" si="25"/>
        <v>6</v>
      </c>
      <c r="T91" s="32">
        <f t="shared" si="25"/>
        <v>4</v>
      </c>
      <c r="U91" s="32">
        <f t="shared" si="25"/>
        <v>110</v>
      </c>
      <c r="V91" s="32">
        <f t="shared" si="25"/>
        <v>109</v>
      </c>
      <c r="W91" s="32">
        <f t="shared" si="25"/>
        <v>6</v>
      </c>
      <c r="X91" s="32">
        <f t="shared" si="25"/>
        <v>3</v>
      </c>
      <c r="Y91" s="32">
        <f t="shared" si="25"/>
        <v>18</v>
      </c>
      <c r="Z91" s="32">
        <f t="shared" si="25"/>
        <v>19</v>
      </c>
      <c r="AA91" s="32">
        <f t="shared" si="25"/>
        <v>0</v>
      </c>
      <c r="AB91" s="32">
        <f t="shared" si="25"/>
        <v>0</v>
      </c>
      <c r="AC91" s="32">
        <f t="shared" si="25"/>
        <v>0</v>
      </c>
      <c r="AD91" s="32">
        <f t="shared" si="25"/>
        <v>684</v>
      </c>
    </row>
    <row r="92" spans="1:30" s="19" customFormat="1" ht="15.75" customHeight="1" x14ac:dyDescent="0.15">
      <c r="B92" s="76"/>
      <c r="C92" s="76"/>
      <c r="D92" s="55"/>
      <c r="E92" s="20" t="s">
        <v>26</v>
      </c>
      <c r="G92" s="48">
        <f t="shared" ref="G92:AD92" si="26">SUMIF($E94:$E111,"*女*",G94:G111)</f>
        <v>535</v>
      </c>
      <c r="H92" s="32">
        <f t="shared" si="26"/>
        <v>163</v>
      </c>
      <c r="I92" s="32">
        <f t="shared" si="26"/>
        <v>207</v>
      </c>
      <c r="J92" s="32">
        <f t="shared" si="26"/>
        <v>45</v>
      </c>
      <c r="K92" s="32">
        <f t="shared" si="26"/>
        <v>5</v>
      </c>
      <c r="L92" s="32">
        <f t="shared" si="26"/>
        <v>0</v>
      </c>
      <c r="M92" s="32">
        <f t="shared" si="26"/>
        <v>0</v>
      </c>
      <c r="N92" s="32">
        <f t="shared" si="26"/>
        <v>0</v>
      </c>
      <c r="O92" s="32">
        <f t="shared" si="26"/>
        <v>0</v>
      </c>
      <c r="P92" s="32">
        <f t="shared" si="26"/>
        <v>0</v>
      </c>
      <c r="Q92" s="32">
        <f t="shared" si="26"/>
        <v>28</v>
      </c>
      <c r="R92" s="32">
        <f t="shared" si="26"/>
        <v>9</v>
      </c>
      <c r="S92" s="32">
        <f t="shared" si="26"/>
        <v>0</v>
      </c>
      <c r="T92" s="32">
        <f t="shared" si="26"/>
        <v>0</v>
      </c>
      <c r="U92" s="32">
        <f t="shared" si="26"/>
        <v>10</v>
      </c>
      <c r="V92" s="32">
        <f t="shared" si="26"/>
        <v>3</v>
      </c>
      <c r="W92" s="32">
        <f t="shared" si="26"/>
        <v>1</v>
      </c>
      <c r="X92" s="32">
        <f t="shared" si="26"/>
        <v>4</v>
      </c>
      <c r="Y92" s="32">
        <f t="shared" si="26"/>
        <v>2</v>
      </c>
      <c r="Z92" s="32">
        <f t="shared" si="26"/>
        <v>1</v>
      </c>
      <c r="AA92" s="32">
        <f t="shared" si="26"/>
        <v>0</v>
      </c>
      <c r="AB92" s="32">
        <f t="shared" si="26"/>
        <v>0</v>
      </c>
      <c r="AC92" s="32">
        <f t="shared" si="26"/>
        <v>0</v>
      </c>
      <c r="AD92" s="32">
        <f t="shared" si="26"/>
        <v>57</v>
      </c>
    </row>
    <row r="93" spans="1:30" s="41" customFormat="1" ht="15.75" customHeight="1" x14ac:dyDescent="0.15">
      <c r="A93" s="19"/>
      <c r="B93" s="36"/>
      <c r="C93" s="36"/>
      <c r="D93" s="37"/>
      <c r="E93" s="42"/>
      <c r="G93" s="49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</row>
    <row r="94" spans="1:30" s="21" customFormat="1" ht="15.75" customHeight="1" x14ac:dyDescent="0.15">
      <c r="B94" s="75" t="s">
        <v>54</v>
      </c>
      <c r="C94" s="75"/>
      <c r="D94" s="25"/>
      <c r="E94" s="22" t="s">
        <v>74</v>
      </c>
      <c r="G94" s="49">
        <f t="shared" ref="G94:G107" si="27">SUM(H94:AD94)</f>
        <v>953</v>
      </c>
      <c r="H94" s="35">
        <v>4</v>
      </c>
      <c r="I94" s="35">
        <v>803</v>
      </c>
      <c r="J94" s="35">
        <v>61</v>
      </c>
      <c r="K94" s="35">
        <v>11</v>
      </c>
      <c r="L94" s="35">
        <v>0</v>
      </c>
      <c r="M94" s="35">
        <v>0</v>
      </c>
      <c r="N94" s="35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74</v>
      </c>
    </row>
    <row r="95" spans="1:30" s="21" customFormat="1" ht="15.75" customHeight="1" x14ac:dyDescent="0.15">
      <c r="B95" s="77" t="s">
        <v>55</v>
      </c>
      <c r="C95" s="77"/>
      <c r="D95" s="25"/>
      <c r="E95" s="22" t="s">
        <v>25</v>
      </c>
      <c r="G95" s="49">
        <f t="shared" si="27"/>
        <v>1166</v>
      </c>
      <c r="H95" s="35">
        <v>7</v>
      </c>
      <c r="I95" s="35">
        <v>731</v>
      </c>
      <c r="J95" s="35">
        <v>155</v>
      </c>
      <c r="K95" s="35">
        <v>6</v>
      </c>
      <c r="L95" s="35">
        <v>0</v>
      </c>
      <c r="M95" s="35">
        <v>0</v>
      </c>
      <c r="N95" s="35">
        <v>0</v>
      </c>
      <c r="O95" s="35">
        <v>0</v>
      </c>
      <c r="P95" s="35">
        <v>0</v>
      </c>
      <c r="Q95" s="35">
        <v>23</v>
      </c>
      <c r="R95" s="35">
        <v>6</v>
      </c>
      <c r="S95" s="35">
        <v>0</v>
      </c>
      <c r="T95" s="35">
        <v>0</v>
      </c>
      <c r="U95" s="35">
        <v>0</v>
      </c>
      <c r="V95" s="35">
        <v>1</v>
      </c>
      <c r="W95" s="35">
        <v>0</v>
      </c>
      <c r="X95" s="35">
        <v>0</v>
      </c>
      <c r="Y95" s="35">
        <v>1</v>
      </c>
      <c r="Z95" s="35">
        <v>1</v>
      </c>
      <c r="AA95" s="35">
        <v>0</v>
      </c>
      <c r="AB95" s="35">
        <v>0</v>
      </c>
      <c r="AC95" s="35">
        <v>0</v>
      </c>
      <c r="AD95" s="35">
        <v>235</v>
      </c>
    </row>
    <row r="96" spans="1:30" s="21" customFormat="1" ht="15.75" customHeight="1" x14ac:dyDescent="0.15">
      <c r="B96" s="77"/>
      <c r="C96" s="77"/>
      <c r="D96" s="25"/>
      <c r="E96" s="22" t="s">
        <v>26</v>
      </c>
      <c r="G96" s="49">
        <f t="shared" si="27"/>
        <v>5</v>
      </c>
      <c r="H96" s="35">
        <v>0</v>
      </c>
      <c r="I96" s="35">
        <v>0</v>
      </c>
      <c r="J96" s="35">
        <v>0</v>
      </c>
      <c r="K96" s="35">
        <v>0</v>
      </c>
      <c r="L96" s="35">
        <v>0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0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5</v>
      </c>
    </row>
    <row r="97" spans="1:30" s="21" customFormat="1" ht="15.75" customHeight="1" x14ac:dyDescent="0.15">
      <c r="B97" s="75" t="s">
        <v>126</v>
      </c>
      <c r="C97" s="78" t="s">
        <v>42</v>
      </c>
      <c r="D97" s="25"/>
      <c r="E97" s="22" t="s">
        <v>25</v>
      </c>
      <c r="G97" s="49">
        <f t="shared" si="27"/>
        <v>67</v>
      </c>
      <c r="H97" s="35">
        <v>22</v>
      </c>
      <c r="I97" s="35">
        <v>1</v>
      </c>
      <c r="J97" s="35">
        <v>0</v>
      </c>
      <c r="K97" s="35">
        <v>0</v>
      </c>
      <c r="L97" s="35">
        <v>0</v>
      </c>
      <c r="M97" s="35">
        <v>0</v>
      </c>
      <c r="N97" s="35">
        <v>0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0</v>
      </c>
      <c r="U97" s="35">
        <v>0</v>
      </c>
      <c r="V97" s="35">
        <v>0</v>
      </c>
      <c r="W97" s="35">
        <v>6</v>
      </c>
      <c r="X97" s="35">
        <v>3</v>
      </c>
      <c r="Y97" s="35">
        <v>17</v>
      </c>
      <c r="Z97" s="35">
        <v>18</v>
      </c>
      <c r="AA97" s="35">
        <v>0</v>
      </c>
      <c r="AB97" s="35">
        <v>0</v>
      </c>
      <c r="AC97" s="35">
        <v>0</v>
      </c>
      <c r="AD97" s="35">
        <v>0</v>
      </c>
    </row>
    <row r="98" spans="1:30" s="21" customFormat="1" ht="15.75" customHeight="1" x14ac:dyDescent="0.15">
      <c r="B98" s="75"/>
      <c r="C98" s="78"/>
      <c r="D98" s="25"/>
      <c r="E98" s="22" t="s">
        <v>26</v>
      </c>
      <c r="G98" s="49">
        <f t="shared" si="27"/>
        <v>11</v>
      </c>
      <c r="H98" s="35">
        <v>3</v>
      </c>
      <c r="I98" s="35">
        <v>0</v>
      </c>
      <c r="J98" s="35">
        <v>0</v>
      </c>
      <c r="K98" s="35">
        <v>0</v>
      </c>
      <c r="L98" s="35">
        <v>0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5">
        <v>0</v>
      </c>
      <c r="V98" s="35">
        <v>0</v>
      </c>
      <c r="W98" s="35">
        <v>1</v>
      </c>
      <c r="X98" s="35">
        <v>4</v>
      </c>
      <c r="Y98" s="35">
        <v>2</v>
      </c>
      <c r="Z98" s="35">
        <v>1</v>
      </c>
      <c r="AA98" s="35">
        <v>0</v>
      </c>
      <c r="AB98" s="35">
        <v>0</v>
      </c>
      <c r="AC98" s="35">
        <v>0</v>
      </c>
      <c r="AD98" s="35">
        <v>0</v>
      </c>
    </row>
    <row r="99" spans="1:30" s="21" customFormat="1" ht="15.75" customHeight="1" x14ac:dyDescent="0.15">
      <c r="B99" s="75" t="s">
        <v>92</v>
      </c>
      <c r="C99" s="75"/>
      <c r="D99" s="25"/>
      <c r="E99" s="22" t="s">
        <v>74</v>
      </c>
      <c r="G99" s="49">
        <f t="shared" si="27"/>
        <v>1007</v>
      </c>
      <c r="H99" s="35">
        <v>8</v>
      </c>
      <c r="I99" s="35">
        <v>843</v>
      </c>
      <c r="J99" s="35">
        <v>68</v>
      </c>
      <c r="K99" s="35">
        <v>6</v>
      </c>
      <c r="L99" s="35">
        <v>0</v>
      </c>
      <c r="M99" s="35">
        <v>0</v>
      </c>
      <c r="N99" s="35">
        <v>0</v>
      </c>
      <c r="O99" s="35">
        <v>0</v>
      </c>
      <c r="P99" s="35">
        <v>0</v>
      </c>
      <c r="Q99" s="35">
        <v>1</v>
      </c>
      <c r="R99" s="35">
        <v>73</v>
      </c>
      <c r="S99" s="35">
        <v>0</v>
      </c>
      <c r="T99" s="35">
        <v>0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8</v>
      </c>
    </row>
    <row r="100" spans="1:30" s="21" customFormat="1" ht="15.75" customHeight="1" x14ac:dyDescent="0.15">
      <c r="B100" s="75" t="s">
        <v>56</v>
      </c>
      <c r="C100" s="75"/>
      <c r="D100" s="25"/>
      <c r="E100" s="22" t="s">
        <v>25</v>
      </c>
      <c r="G100" s="49">
        <f t="shared" si="27"/>
        <v>617</v>
      </c>
      <c r="H100" s="35">
        <v>473</v>
      </c>
      <c r="I100" s="35">
        <v>4</v>
      </c>
      <c r="J100" s="35">
        <v>0</v>
      </c>
      <c r="K100" s="35">
        <v>0</v>
      </c>
      <c r="L100" s="35">
        <v>21</v>
      </c>
      <c r="M100" s="35">
        <v>1</v>
      </c>
      <c r="N100" s="35">
        <v>0</v>
      </c>
      <c r="O100" s="35">
        <v>0</v>
      </c>
      <c r="P100" s="35">
        <v>0</v>
      </c>
      <c r="Q100" s="35">
        <v>3</v>
      </c>
      <c r="R100" s="35">
        <v>0</v>
      </c>
      <c r="S100" s="35">
        <v>6</v>
      </c>
      <c r="T100" s="35">
        <v>0</v>
      </c>
      <c r="U100" s="35">
        <v>109</v>
      </c>
      <c r="V100" s="35">
        <v>0</v>
      </c>
      <c r="W100" s="35">
        <v>0</v>
      </c>
      <c r="X100" s="35">
        <v>0</v>
      </c>
      <c r="Y100" s="35">
        <v>0</v>
      </c>
      <c r="Z100" s="35">
        <v>0</v>
      </c>
      <c r="AA100" s="35">
        <v>0</v>
      </c>
      <c r="AB100" s="35">
        <v>0</v>
      </c>
      <c r="AC100" s="35">
        <v>0</v>
      </c>
      <c r="AD100" s="35">
        <v>0</v>
      </c>
    </row>
    <row r="101" spans="1:30" s="21" customFormat="1" ht="15.75" customHeight="1" x14ac:dyDescent="0.15">
      <c r="B101" s="75"/>
      <c r="C101" s="75"/>
      <c r="D101" s="25"/>
      <c r="E101" s="22" t="s">
        <v>26</v>
      </c>
      <c r="G101" s="49">
        <f t="shared" si="27"/>
        <v>151</v>
      </c>
      <c r="H101" s="35">
        <v>57</v>
      </c>
      <c r="I101" s="35">
        <v>82</v>
      </c>
      <c r="J101" s="35">
        <v>0</v>
      </c>
      <c r="K101" s="35">
        <v>0</v>
      </c>
      <c r="L101" s="35">
        <v>0</v>
      </c>
      <c r="M101" s="35">
        <v>0</v>
      </c>
      <c r="N101" s="35">
        <v>0</v>
      </c>
      <c r="O101" s="35">
        <v>0</v>
      </c>
      <c r="P101" s="35">
        <v>0</v>
      </c>
      <c r="Q101" s="35">
        <v>5</v>
      </c>
      <c r="R101" s="35">
        <v>1</v>
      </c>
      <c r="S101" s="35">
        <v>0</v>
      </c>
      <c r="T101" s="35">
        <v>0</v>
      </c>
      <c r="U101" s="35">
        <v>4</v>
      </c>
      <c r="V101" s="35">
        <v>2</v>
      </c>
      <c r="W101" s="35">
        <v>0</v>
      </c>
      <c r="X101" s="35">
        <v>0</v>
      </c>
      <c r="Y101" s="35">
        <v>0</v>
      </c>
      <c r="Z101" s="35">
        <v>0</v>
      </c>
      <c r="AA101" s="35">
        <v>0</v>
      </c>
      <c r="AB101" s="35">
        <v>0</v>
      </c>
      <c r="AC101" s="35">
        <v>0</v>
      </c>
      <c r="AD101" s="35">
        <v>0</v>
      </c>
    </row>
    <row r="102" spans="1:30" s="21" customFormat="1" ht="15" customHeight="1" x14ac:dyDescent="0.15">
      <c r="B102" s="23" t="s">
        <v>57</v>
      </c>
      <c r="C102" s="34" t="s">
        <v>38</v>
      </c>
      <c r="D102" s="25"/>
      <c r="E102" s="22" t="s">
        <v>74</v>
      </c>
      <c r="G102" s="49">
        <f t="shared" si="27"/>
        <v>616</v>
      </c>
      <c r="H102" s="35">
        <v>565</v>
      </c>
      <c r="I102" s="35">
        <v>5</v>
      </c>
      <c r="J102" s="35">
        <v>0</v>
      </c>
      <c r="K102" s="35">
        <v>0</v>
      </c>
      <c r="L102" s="35">
        <v>0</v>
      </c>
      <c r="M102" s="35">
        <v>0</v>
      </c>
      <c r="N102" s="35">
        <v>0</v>
      </c>
      <c r="O102" s="35">
        <v>0</v>
      </c>
      <c r="P102" s="35">
        <v>0</v>
      </c>
      <c r="Q102" s="35">
        <v>0</v>
      </c>
      <c r="R102" s="35">
        <v>0</v>
      </c>
      <c r="S102" s="35">
        <v>0</v>
      </c>
      <c r="T102" s="35">
        <v>0</v>
      </c>
      <c r="U102" s="35">
        <v>0</v>
      </c>
      <c r="V102" s="35">
        <v>0</v>
      </c>
      <c r="W102" s="35">
        <v>0</v>
      </c>
      <c r="X102" s="35">
        <v>0</v>
      </c>
      <c r="Y102" s="35">
        <v>0</v>
      </c>
      <c r="Z102" s="35">
        <v>0</v>
      </c>
      <c r="AA102" s="35">
        <v>0</v>
      </c>
      <c r="AB102" s="35">
        <v>0</v>
      </c>
      <c r="AC102" s="35">
        <v>0</v>
      </c>
      <c r="AD102" s="35">
        <v>46</v>
      </c>
    </row>
    <row r="103" spans="1:30" s="21" customFormat="1" ht="15.75" customHeight="1" x14ac:dyDescent="0.15">
      <c r="B103" s="75" t="s">
        <v>58</v>
      </c>
      <c r="C103" s="75"/>
      <c r="D103" s="25"/>
      <c r="E103" s="22" t="s">
        <v>75</v>
      </c>
      <c r="G103" s="49">
        <f t="shared" si="27"/>
        <v>319</v>
      </c>
      <c r="H103" s="35">
        <v>95</v>
      </c>
      <c r="I103" s="35">
        <v>124</v>
      </c>
      <c r="J103" s="35">
        <v>45</v>
      </c>
      <c r="K103" s="35">
        <v>5</v>
      </c>
      <c r="L103" s="35">
        <v>0</v>
      </c>
      <c r="M103" s="35">
        <v>0</v>
      </c>
      <c r="N103" s="35">
        <v>0</v>
      </c>
      <c r="O103" s="35">
        <v>0</v>
      </c>
      <c r="P103" s="35">
        <v>0</v>
      </c>
      <c r="Q103" s="35">
        <v>23</v>
      </c>
      <c r="R103" s="35">
        <v>8</v>
      </c>
      <c r="S103" s="35">
        <v>0</v>
      </c>
      <c r="T103" s="35">
        <v>0</v>
      </c>
      <c r="U103" s="35">
        <v>6</v>
      </c>
      <c r="V103" s="35">
        <v>1</v>
      </c>
      <c r="W103" s="35">
        <v>0</v>
      </c>
      <c r="X103" s="35">
        <v>0</v>
      </c>
      <c r="Y103" s="35">
        <v>0</v>
      </c>
      <c r="Z103" s="35">
        <v>0</v>
      </c>
      <c r="AA103" s="35">
        <v>0</v>
      </c>
      <c r="AB103" s="35">
        <v>0</v>
      </c>
      <c r="AC103" s="35">
        <v>0</v>
      </c>
      <c r="AD103" s="35">
        <v>12</v>
      </c>
    </row>
    <row r="104" spans="1:30" s="22" customFormat="1" ht="15.75" customHeight="1" x14ac:dyDescent="0.15">
      <c r="A104" s="21"/>
      <c r="B104" s="77" t="s">
        <v>106</v>
      </c>
      <c r="C104" s="78" t="s">
        <v>107</v>
      </c>
      <c r="D104" s="25"/>
      <c r="E104" s="22" t="s">
        <v>25</v>
      </c>
      <c r="F104" s="21"/>
      <c r="G104" s="49">
        <f t="shared" si="27"/>
        <v>185</v>
      </c>
      <c r="H104" s="35">
        <v>0</v>
      </c>
      <c r="I104" s="35">
        <v>58</v>
      </c>
      <c r="J104" s="35">
        <v>0</v>
      </c>
      <c r="K104" s="35">
        <v>0</v>
      </c>
      <c r="L104" s="35">
        <v>0</v>
      </c>
      <c r="M104" s="35">
        <v>0</v>
      </c>
      <c r="N104" s="35">
        <v>0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4</v>
      </c>
      <c r="U104" s="35">
        <v>0</v>
      </c>
      <c r="V104" s="35">
        <v>108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15</v>
      </c>
    </row>
    <row r="105" spans="1:30" s="22" customFormat="1" ht="15.75" customHeight="1" x14ac:dyDescent="0.15">
      <c r="A105" s="21"/>
      <c r="B105" s="77"/>
      <c r="C105" s="78"/>
      <c r="D105" s="25"/>
      <c r="E105" s="22" t="s">
        <v>26</v>
      </c>
      <c r="F105" s="21"/>
      <c r="G105" s="49">
        <f t="shared" si="27"/>
        <v>1</v>
      </c>
      <c r="H105" s="35">
        <v>0</v>
      </c>
      <c r="I105" s="35">
        <v>0</v>
      </c>
      <c r="J105" s="35">
        <v>0</v>
      </c>
      <c r="K105" s="35">
        <v>0</v>
      </c>
      <c r="L105" s="35">
        <v>0</v>
      </c>
      <c r="M105" s="35">
        <v>0</v>
      </c>
      <c r="N105" s="35">
        <v>0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1</v>
      </c>
    </row>
    <row r="106" spans="1:30" s="21" customFormat="1" ht="15.75" customHeight="1" x14ac:dyDescent="0.15">
      <c r="B106" s="75" t="s">
        <v>59</v>
      </c>
      <c r="C106" s="75"/>
      <c r="D106" s="25"/>
      <c r="E106" s="22" t="s">
        <v>25</v>
      </c>
      <c r="G106" s="49">
        <f t="shared" si="27"/>
        <v>86</v>
      </c>
      <c r="H106" s="35">
        <v>41</v>
      </c>
      <c r="I106" s="35">
        <v>1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44</v>
      </c>
    </row>
    <row r="107" spans="1:30" s="21" customFormat="1" ht="15.75" customHeight="1" x14ac:dyDescent="0.15">
      <c r="B107" s="75"/>
      <c r="C107" s="75"/>
      <c r="D107" s="25"/>
      <c r="E107" s="22" t="s">
        <v>26</v>
      </c>
      <c r="G107" s="49">
        <f t="shared" si="27"/>
        <v>11</v>
      </c>
      <c r="H107" s="35">
        <v>1</v>
      </c>
      <c r="I107" s="35">
        <v>1</v>
      </c>
      <c r="J107" s="35">
        <v>0</v>
      </c>
      <c r="K107" s="35">
        <v>0</v>
      </c>
      <c r="L107" s="35">
        <v>0</v>
      </c>
      <c r="M107" s="35">
        <v>0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9</v>
      </c>
    </row>
    <row r="108" spans="1:30" s="21" customFormat="1" ht="15.75" customHeight="1" x14ac:dyDescent="0.15">
      <c r="B108" s="75" t="s">
        <v>60</v>
      </c>
      <c r="C108" s="75"/>
      <c r="D108" s="25"/>
      <c r="E108" s="22" t="s">
        <v>25</v>
      </c>
      <c r="G108" s="49">
        <f t="shared" ref="G108" si="28">SUM(H108:AD108)</f>
        <v>351</v>
      </c>
      <c r="H108" s="35">
        <v>112</v>
      </c>
      <c r="I108" s="35">
        <v>3</v>
      </c>
      <c r="J108" s="35">
        <v>0</v>
      </c>
      <c r="K108" s="35">
        <v>0</v>
      </c>
      <c r="L108" s="35">
        <v>0</v>
      </c>
      <c r="M108" s="35">
        <v>0</v>
      </c>
      <c r="N108" s="35">
        <v>0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236</v>
      </c>
    </row>
    <row r="109" spans="1:30" s="21" customFormat="1" ht="15.75" customHeight="1" x14ac:dyDescent="0.15">
      <c r="B109" s="75"/>
      <c r="C109" s="75"/>
      <c r="D109" s="25"/>
      <c r="E109" s="22" t="s">
        <v>26</v>
      </c>
      <c r="G109" s="49">
        <f>SUM(H109:AD109)</f>
        <v>28</v>
      </c>
      <c r="H109" s="35">
        <v>6</v>
      </c>
      <c r="I109" s="35">
        <v>0</v>
      </c>
      <c r="J109" s="35">
        <v>0</v>
      </c>
      <c r="K109" s="35">
        <v>0</v>
      </c>
      <c r="L109" s="35">
        <v>0</v>
      </c>
      <c r="M109" s="35">
        <v>0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22</v>
      </c>
    </row>
    <row r="110" spans="1:30" s="21" customFormat="1" ht="15.75" customHeight="1" x14ac:dyDescent="0.15">
      <c r="B110" s="75" t="s">
        <v>61</v>
      </c>
      <c r="C110" s="75"/>
      <c r="D110" s="25"/>
      <c r="E110" s="22" t="s">
        <v>25</v>
      </c>
      <c r="G110" s="49">
        <f>SUM(H110:AD110)</f>
        <v>61</v>
      </c>
      <c r="H110" s="35">
        <v>32</v>
      </c>
      <c r="I110" s="35">
        <v>2</v>
      </c>
      <c r="J110" s="35">
        <v>0</v>
      </c>
      <c r="K110" s="35">
        <v>0</v>
      </c>
      <c r="L110" s="35">
        <v>0</v>
      </c>
      <c r="M110" s="35">
        <v>0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1</v>
      </c>
      <c r="V110" s="35">
        <v>0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35">
        <v>0</v>
      </c>
      <c r="AC110" s="35">
        <v>0</v>
      </c>
      <c r="AD110" s="35">
        <v>26</v>
      </c>
    </row>
    <row r="111" spans="1:30" s="21" customFormat="1" ht="15.75" customHeight="1" x14ac:dyDescent="0.15">
      <c r="B111" s="75"/>
      <c r="C111" s="75"/>
      <c r="D111" s="25"/>
      <c r="E111" s="22" t="s">
        <v>26</v>
      </c>
      <c r="G111" s="49">
        <f>SUM(H111:AD111)</f>
        <v>9</v>
      </c>
      <c r="H111" s="35">
        <v>1</v>
      </c>
      <c r="I111" s="35">
        <v>0</v>
      </c>
      <c r="J111" s="35">
        <v>0</v>
      </c>
      <c r="K111" s="35">
        <v>0</v>
      </c>
      <c r="L111" s="35">
        <v>0</v>
      </c>
      <c r="M111" s="35">
        <v>0</v>
      </c>
      <c r="N111" s="35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8</v>
      </c>
    </row>
    <row r="112" spans="1:30" s="41" customFormat="1" ht="15.75" customHeight="1" x14ac:dyDescent="0.15">
      <c r="A112" s="21"/>
      <c r="B112" s="43"/>
      <c r="C112" s="43"/>
      <c r="D112" s="37"/>
      <c r="E112" s="42"/>
      <c r="G112" s="49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</row>
    <row r="113" spans="1:30" s="19" customFormat="1" ht="15.75" customHeight="1" x14ac:dyDescent="0.15">
      <c r="B113" s="76" t="s">
        <v>62</v>
      </c>
      <c r="C113" s="76"/>
      <c r="D113" s="55"/>
      <c r="E113" s="20" t="s">
        <v>25</v>
      </c>
      <c r="G113" s="48">
        <f t="shared" ref="G113:AD113" si="29">SUMIF($E116:$E127,"*男*",G116:G127)</f>
        <v>3247</v>
      </c>
      <c r="H113" s="32">
        <f t="shared" si="29"/>
        <v>1198</v>
      </c>
      <c r="I113" s="32">
        <f t="shared" si="29"/>
        <v>1076</v>
      </c>
      <c r="J113" s="32">
        <f t="shared" si="29"/>
        <v>27</v>
      </c>
      <c r="K113" s="32">
        <f t="shared" si="29"/>
        <v>1</v>
      </c>
      <c r="L113" s="32">
        <f t="shared" si="29"/>
        <v>3</v>
      </c>
      <c r="M113" s="32">
        <f t="shared" si="29"/>
        <v>0</v>
      </c>
      <c r="N113" s="32">
        <f t="shared" si="29"/>
        <v>0</v>
      </c>
      <c r="O113" s="32">
        <f t="shared" si="29"/>
        <v>0</v>
      </c>
      <c r="P113" s="32">
        <f t="shared" si="29"/>
        <v>0</v>
      </c>
      <c r="Q113" s="32">
        <f t="shared" si="29"/>
        <v>434</v>
      </c>
      <c r="R113" s="32">
        <f t="shared" si="29"/>
        <v>4</v>
      </c>
      <c r="S113" s="32">
        <f t="shared" si="29"/>
        <v>2</v>
      </c>
      <c r="T113" s="32">
        <f t="shared" si="29"/>
        <v>0</v>
      </c>
      <c r="U113" s="32">
        <f t="shared" si="29"/>
        <v>232</v>
      </c>
      <c r="V113" s="32">
        <f t="shared" si="29"/>
        <v>0</v>
      </c>
      <c r="W113" s="32">
        <f t="shared" si="29"/>
        <v>0</v>
      </c>
      <c r="X113" s="32">
        <f t="shared" si="29"/>
        <v>0</v>
      </c>
      <c r="Y113" s="32">
        <f t="shared" si="29"/>
        <v>4</v>
      </c>
      <c r="Z113" s="32">
        <f t="shared" si="29"/>
        <v>4</v>
      </c>
      <c r="AA113" s="32">
        <f t="shared" si="29"/>
        <v>0</v>
      </c>
      <c r="AB113" s="32">
        <f t="shared" si="29"/>
        <v>0</v>
      </c>
      <c r="AC113" s="32">
        <f t="shared" si="29"/>
        <v>0</v>
      </c>
      <c r="AD113" s="32">
        <f t="shared" si="29"/>
        <v>262</v>
      </c>
    </row>
    <row r="114" spans="1:30" s="19" customFormat="1" ht="15.75" customHeight="1" x14ac:dyDescent="0.15">
      <c r="B114" s="76"/>
      <c r="C114" s="76"/>
      <c r="D114" s="55"/>
      <c r="E114" s="20" t="s">
        <v>26</v>
      </c>
      <c r="G114" s="48">
        <f t="shared" ref="G114:AD114" si="30">SUMIF($E116:$E127,"*女*",G116:G127)</f>
        <v>432</v>
      </c>
      <c r="H114" s="32">
        <f t="shared" si="30"/>
        <v>246</v>
      </c>
      <c r="I114" s="32">
        <f t="shared" si="30"/>
        <v>107</v>
      </c>
      <c r="J114" s="32">
        <f t="shared" si="30"/>
        <v>0</v>
      </c>
      <c r="K114" s="32">
        <f t="shared" si="30"/>
        <v>0</v>
      </c>
      <c r="L114" s="32">
        <f t="shared" si="30"/>
        <v>0</v>
      </c>
      <c r="M114" s="32">
        <f t="shared" si="30"/>
        <v>0</v>
      </c>
      <c r="N114" s="32">
        <f t="shared" si="30"/>
        <v>32</v>
      </c>
      <c r="O114" s="32">
        <f t="shared" si="30"/>
        <v>0</v>
      </c>
      <c r="P114" s="32">
        <f t="shared" si="30"/>
        <v>0</v>
      </c>
      <c r="Q114" s="32">
        <f t="shared" si="30"/>
        <v>12</v>
      </c>
      <c r="R114" s="32">
        <f t="shared" si="30"/>
        <v>3</v>
      </c>
      <c r="S114" s="32">
        <f t="shared" si="30"/>
        <v>0</v>
      </c>
      <c r="T114" s="32">
        <f t="shared" si="30"/>
        <v>0</v>
      </c>
      <c r="U114" s="32">
        <f t="shared" si="30"/>
        <v>13</v>
      </c>
      <c r="V114" s="32">
        <f t="shared" si="30"/>
        <v>1</v>
      </c>
      <c r="W114" s="32">
        <f t="shared" si="30"/>
        <v>0</v>
      </c>
      <c r="X114" s="32">
        <f t="shared" si="30"/>
        <v>0</v>
      </c>
      <c r="Y114" s="32">
        <f t="shared" si="30"/>
        <v>0</v>
      </c>
      <c r="Z114" s="32">
        <f t="shared" si="30"/>
        <v>0</v>
      </c>
      <c r="AA114" s="32">
        <f t="shared" si="30"/>
        <v>0</v>
      </c>
      <c r="AB114" s="32">
        <f t="shared" si="30"/>
        <v>0</v>
      </c>
      <c r="AC114" s="32">
        <f t="shared" si="30"/>
        <v>0</v>
      </c>
      <c r="AD114" s="32">
        <f t="shared" si="30"/>
        <v>18</v>
      </c>
    </row>
    <row r="115" spans="1:30" s="41" customFormat="1" ht="15.75" customHeight="1" x14ac:dyDescent="0.15">
      <c r="A115" s="19"/>
      <c r="B115" s="36"/>
      <c r="C115" s="36"/>
      <c r="D115" s="37"/>
      <c r="E115" s="42"/>
      <c r="G115" s="49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</row>
    <row r="116" spans="1:30" s="21" customFormat="1" ht="15.75" customHeight="1" x14ac:dyDescent="0.15">
      <c r="B116" s="75" t="s">
        <v>79</v>
      </c>
      <c r="C116" s="75"/>
      <c r="D116" s="25"/>
      <c r="E116" s="22" t="s">
        <v>74</v>
      </c>
      <c r="G116" s="49">
        <f t="shared" ref="G116:G127" si="31">SUM(H116:AD116)</f>
        <v>253</v>
      </c>
      <c r="H116" s="35">
        <v>1</v>
      </c>
      <c r="I116" s="35">
        <v>240</v>
      </c>
      <c r="J116" s="35">
        <v>0</v>
      </c>
      <c r="K116" s="35">
        <v>0</v>
      </c>
      <c r="L116" s="35">
        <v>0</v>
      </c>
      <c r="M116" s="35">
        <v>0</v>
      </c>
      <c r="N116" s="35">
        <v>0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12</v>
      </c>
    </row>
    <row r="117" spans="1:30" s="21" customFormat="1" ht="15.75" customHeight="1" x14ac:dyDescent="0.15">
      <c r="B117" s="75" t="s">
        <v>80</v>
      </c>
      <c r="C117" s="75"/>
      <c r="D117" s="25"/>
      <c r="E117" s="22" t="s">
        <v>74</v>
      </c>
      <c r="G117" s="49">
        <f t="shared" si="31"/>
        <v>299</v>
      </c>
      <c r="H117" s="35">
        <v>0</v>
      </c>
      <c r="I117" s="35">
        <v>281</v>
      </c>
      <c r="J117" s="35">
        <v>0</v>
      </c>
      <c r="K117" s="35">
        <v>0</v>
      </c>
      <c r="L117" s="35">
        <v>0</v>
      </c>
      <c r="M117" s="35">
        <v>0</v>
      </c>
      <c r="N117" s="35">
        <v>0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1</v>
      </c>
      <c r="AA117" s="35">
        <v>0</v>
      </c>
      <c r="AB117" s="35">
        <v>0</v>
      </c>
      <c r="AC117" s="35">
        <v>0</v>
      </c>
      <c r="AD117" s="35">
        <v>17</v>
      </c>
    </row>
    <row r="118" spans="1:30" s="21" customFormat="1" ht="15.75" customHeight="1" x14ac:dyDescent="0.15">
      <c r="B118" s="51" t="s">
        <v>84</v>
      </c>
      <c r="C118" s="33" t="s">
        <v>85</v>
      </c>
      <c r="D118" s="25"/>
      <c r="E118" s="22" t="s">
        <v>74</v>
      </c>
      <c r="G118" s="49">
        <f t="shared" si="31"/>
        <v>820</v>
      </c>
      <c r="H118" s="35">
        <v>595</v>
      </c>
      <c r="I118" s="35">
        <v>0</v>
      </c>
      <c r="J118" s="35">
        <v>0</v>
      </c>
      <c r="K118" s="35">
        <v>0</v>
      </c>
      <c r="L118" s="35">
        <v>0</v>
      </c>
      <c r="M118" s="35">
        <v>0</v>
      </c>
      <c r="N118" s="35">
        <v>0</v>
      </c>
      <c r="O118" s="35">
        <v>0</v>
      </c>
      <c r="P118" s="35">
        <v>0</v>
      </c>
      <c r="Q118" s="35">
        <v>0</v>
      </c>
      <c r="R118" s="35">
        <v>0</v>
      </c>
      <c r="S118" s="35">
        <v>2</v>
      </c>
      <c r="T118" s="35">
        <v>0</v>
      </c>
      <c r="U118" s="35">
        <v>196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27</v>
      </c>
    </row>
    <row r="119" spans="1:30" s="21" customFormat="1" ht="15.75" customHeight="1" x14ac:dyDescent="0.15">
      <c r="B119" s="75" t="s">
        <v>109</v>
      </c>
      <c r="C119" s="75"/>
      <c r="D119" s="25"/>
      <c r="E119" s="22" t="s">
        <v>25</v>
      </c>
      <c r="G119" s="49">
        <f t="shared" si="31"/>
        <v>485</v>
      </c>
      <c r="H119" s="35">
        <v>0</v>
      </c>
      <c r="I119" s="35">
        <v>1</v>
      </c>
      <c r="J119" s="35">
        <v>0</v>
      </c>
      <c r="K119" s="35">
        <v>0</v>
      </c>
      <c r="L119" s="35">
        <v>0</v>
      </c>
      <c r="M119" s="35">
        <v>0</v>
      </c>
      <c r="N119" s="35">
        <v>0</v>
      </c>
      <c r="O119" s="35">
        <v>0</v>
      </c>
      <c r="P119" s="35">
        <v>0</v>
      </c>
      <c r="Q119" s="35">
        <v>412</v>
      </c>
      <c r="R119" s="35">
        <v>0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72</v>
      </c>
    </row>
    <row r="120" spans="1:30" s="21" customFormat="1" ht="15.75" customHeight="1" x14ac:dyDescent="0.15">
      <c r="B120" s="75"/>
      <c r="C120" s="75"/>
      <c r="D120" s="25"/>
      <c r="E120" s="22" t="s">
        <v>26</v>
      </c>
      <c r="G120" s="49">
        <f t="shared" si="31"/>
        <v>3</v>
      </c>
      <c r="H120" s="35">
        <v>0</v>
      </c>
      <c r="I120" s="35">
        <v>0</v>
      </c>
      <c r="J120" s="35">
        <v>0</v>
      </c>
      <c r="K120" s="35">
        <v>0</v>
      </c>
      <c r="L120" s="35">
        <v>0</v>
      </c>
      <c r="M120" s="35">
        <v>0</v>
      </c>
      <c r="N120" s="35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0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3</v>
      </c>
    </row>
    <row r="121" spans="1:30" s="21" customFormat="1" ht="15.75" customHeight="1" x14ac:dyDescent="0.15">
      <c r="B121" s="75" t="s">
        <v>93</v>
      </c>
      <c r="C121" s="75"/>
      <c r="D121" s="25"/>
      <c r="E121" s="22" t="s">
        <v>74</v>
      </c>
      <c r="G121" s="49">
        <f t="shared" si="31"/>
        <v>870</v>
      </c>
      <c r="H121" s="35">
        <v>223</v>
      </c>
      <c r="I121" s="35">
        <v>541</v>
      </c>
      <c r="J121" s="35">
        <v>27</v>
      </c>
      <c r="K121" s="35">
        <v>1</v>
      </c>
      <c r="L121" s="35">
        <v>3</v>
      </c>
      <c r="M121" s="35">
        <v>0</v>
      </c>
      <c r="N121" s="35">
        <v>0</v>
      </c>
      <c r="O121" s="35">
        <v>0</v>
      </c>
      <c r="P121" s="35">
        <v>0</v>
      </c>
      <c r="Q121" s="35">
        <v>0</v>
      </c>
      <c r="R121" s="35">
        <v>4</v>
      </c>
      <c r="S121" s="35">
        <v>0</v>
      </c>
      <c r="T121" s="35">
        <v>0</v>
      </c>
      <c r="U121" s="35">
        <v>1</v>
      </c>
      <c r="V121" s="35">
        <v>0</v>
      </c>
      <c r="W121" s="35">
        <v>0</v>
      </c>
      <c r="X121" s="35">
        <v>0</v>
      </c>
      <c r="Y121" s="35">
        <v>4</v>
      </c>
      <c r="Z121" s="35">
        <v>3</v>
      </c>
      <c r="AA121" s="35">
        <v>0</v>
      </c>
      <c r="AB121" s="35">
        <v>0</v>
      </c>
      <c r="AC121" s="35">
        <v>0</v>
      </c>
      <c r="AD121" s="35">
        <v>63</v>
      </c>
    </row>
    <row r="122" spans="1:30" s="21" customFormat="1" ht="15.75" customHeight="1" x14ac:dyDescent="0.15">
      <c r="B122" s="75" t="s">
        <v>114</v>
      </c>
      <c r="C122" s="75"/>
      <c r="D122" s="25"/>
      <c r="E122" s="22" t="s">
        <v>74</v>
      </c>
      <c r="G122" s="49">
        <f t="shared" si="31"/>
        <v>311</v>
      </c>
      <c r="H122" s="35">
        <v>231</v>
      </c>
      <c r="I122" s="35">
        <v>13</v>
      </c>
      <c r="J122" s="35">
        <v>0</v>
      </c>
      <c r="K122" s="35">
        <v>0</v>
      </c>
      <c r="L122" s="35">
        <v>0</v>
      </c>
      <c r="M122" s="35">
        <v>0</v>
      </c>
      <c r="N122" s="35">
        <v>0</v>
      </c>
      <c r="O122" s="35">
        <v>0</v>
      </c>
      <c r="P122" s="35">
        <v>0</v>
      </c>
      <c r="Q122" s="35">
        <v>22</v>
      </c>
      <c r="R122" s="35">
        <v>0</v>
      </c>
      <c r="S122" s="35">
        <v>0</v>
      </c>
      <c r="T122" s="35">
        <v>0</v>
      </c>
      <c r="U122" s="35">
        <v>2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43</v>
      </c>
    </row>
    <row r="123" spans="1:30" s="21" customFormat="1" ht="15.75" customHeight="1" x14ac:dyDescent="0.15">
      <c r="B123" s="75" t="s">
        <v>63</v>
      </c>
      <c r="C123" s="75"/>
      <c r="D123" s="25"/>
      <c r="E123" s="22" t="s">
        <v>75</v>
      </c>
      <c r="G123" s="49">
        <f t="shared" si="31"/>
        <v>195</v>
      </c>
      <c r="H123" s="35">
        <v>64</v>
      </c>
      <c r="I123" s="35">
        <v>107</v>
      </c>
      <c r="J123" s="35">
        <v>0</v>
      </c>
      <c r="K123" s="35">
        <v>0</v>
      </c>
      <c r="L123" s="35">
        <v>0</v>
      </c>
      <c r="M123" s="35">
        <v>0</v>
      </c>
      <c r="N123" s="35">
        <v>0</v>
      </c>
      <c r="O123" s="35">
        <v>0</v>
      </c>
      <c r="P123" s="35">
        <v>0</v>
      </c>
      <c r="Q123" s="35">
        <v>12</v>
      </c>
      <c r="R123" s="35">
        <v>3</v>
      </c>
      <c r="S123" s="35">
        <v>0</v>
      </c>
      <c r="T123" s="35">
        <v>0</v>
      </c>
      <c r="U123" s="35">
        <v>2</v>
      </c>
      <c r="V123" s="35">
        <v>1</v>
      </c>
      <c r="W123" s="35">
        <v>0</v>
      </c>
      <c r="X123" s="35">
        <v>0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6</v>
      </c>
    </row>
    <row r="124" spans="1:30" s="21" customFormat="1" ht="15.75" customHeight="1" x14ac:dyDescent="0.15">
      <c r="B124" s="75" t="s">
        <v>64</v>
      </c>
      <c r="C124" s="82" t="s">
        <v>38</v>
      </c>
      <c r="D124" s="25"/>
      <c r="E124" s="22" t="s">
        <v>25</v>
      </c>
      <c r="G124" s="49">
        <f>SUM(H124:AD124)</f>
        <v>162</v>
      </c>
      <c r="H124" s="35">
        <v>126</v>
      </c>
      <c r="I124" s="35">
        <v>0</v>
      </c>
      <c r="J124" s="35">
        <v>0</v>
      </c>
      <c r="K124" s="35">
        <v>0</v>
      </c>
      <c r="L124" s="35">
        <v>0</v>
      </c>
      <c r="M124" s="35">
        <v>0</v>
      </c>
      <c r="N124" s="35">
        <v>0</v>
      </c>
      <c r="O124" s="35">
        <v>0</v>
      </c>
      <c r="P124" s="35">
        <v>0</v>
      </c>
      <c r="Q124" s="35">
        <v>0</v>
      </c>
      <c r="R124" s="35">
        <v>0</v>
      </c>
      <c r="S124" s="35">
        <v>0</v>
      </c>
      <c r="T124" s="35">
        <v>0</v>
      </c>
      <c r="U124" s="35">
        <v>33</v>
      </c>
      <c r="V124" s="35">
        <v>0</v>
      </c>
      <c r="W124" s="35">
        <v>0</v>
      </c>
      <c r="X124" s="35">
        <v>0</v>
      </c>
      <c r="Y124" s="35">
        <v>0</v>
      </c>
      <c r="Z124" s="35">
        <v>0</v>
      </c>
      <c r="AA124" s="35">
        <v>0</v>
      </c>
      <c r="AB124" s="35">
        <v>0</v>
      </c>
      <c r="AC124" s="35">
        <v>0</v>
      </c>
      <c r="AD124" s="35">
        <v>3</v>
      </c>
    </row>
    <row r="125" spans="1:30" s="21" customFormat="1" ht="15.75" customHeight="1" x14ac:dyDescent="0.15">
      <c r="B125" s="75"/>
      <c r="C125" s="82"/>
      <c r="D125" s="25"/>
      <c r="E125" s="22" t="s">
        <v>26</v>
      </c>
      <c r="G125" s="49">
        <f>SUM(H125:AD125)</f>
        <v>232</v>
      </c>
      <c r="H125" s="35">
        <v>182</v>
      </c>
      <c r="I125" s="35">
        <v>0</v>
      </c>
      <c r="J125" s="35">
        <v>0</v>
      </c>
      <c r="K125" s="35">
        <v>0</v>
      </c>
      <c r="L125" s="35">
        <v>0</v>
      </c>
      <c r="M125" s="35">
        <v>0</v>
      </c>
      <c r="N125" s="35">
        <v>32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0</v>
      </c>
      <c r="U125" s="35">
        <v>11</v>
      </c>
      <c r="V125" s="35">
        <v>0</v>
      </c>
      <c r="W125" s="35">
        <v>0</v>
      </c>
      <c r="X125" s="35">
        <v>0</v>
      </c>
      <c r="Y125" s="35">
        <v>0</v>
      </c>
      <c r="Z125" s="35">
        <v>0</v>
      </c>
      <c r="AA125" s="35">
        <v>0</v>
      </c>
      <c r="AB125" s="35">
        <v>0</v>
      </c>
      <c r="AC125" s="35">
        <v>0</v>
      </c>
      <c r="AD125" s="35">
        <v>7</v>
      </c>
    </row>
    <row r="126" spans="1:30" s="21" customFormat="1" ht="15.75" customHeight="1" x14ac:dyDescent="0.15">
      <c r="B126" s="77" t="s">
        <v>65</v>
      </c>
      <c r="C126" s="77"/>
      <c r="D126" s="25"/>
      <c r="E126" s="22" t="s">
        <v>25</v>
      </c>
      <c r="G126" s="49">
        <f t="shared" si="31"/>
        <v>47</v>
      </c>
      <c r="H126" s="35">
        <v>22</v>
      </c>
      <c r="I126" s="35">
        <v>0</v>
      </c>
      <c r="J126" s="35">
        <v>0</v>
      </c>
      <c r="K126" s="35">
        <v>0</v>
      </c>
      <c r="L126" s="35">
        <v>0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35">
        <v>0</v>
      </c>
      <c r="V126" s="35">
        <v>0</v>
      </c>
      <c r="W126" s="35">
        <v>0</v>
      </c>
      <c r="X126" s="35">
        <v>0</v>
      </c>
      <c r="Y126" s="35">
        <v>0</v>
      </c>
      <c r="Z126" s="35">
        <v>0</v>
      </c>
      <c r="AA126" s="35">
        <v>0</v>
      </c>
      <c r="AB126" s="35">
        <v>0</v>
      </c>
      <c r="AC126" s="35">
        <v>0</v>
      </c>
      <c r="AD126" s="35">
        <v>25</v>
      </c>
    </row>
    <row r="127" spans="1:30" s="21" customFormat="1" ht="15.75" customHeight="1" x14ac:dyDescent="0.15">
      <c r="B127" s="77"/>
      <c r="C127" s="77"/>
      <c r="D127" s="25"/>
      <c r="E127" s="22" t="s">
        <v>26</v>
      </c>
      <c r="G127" s="49">
        <f t="shared" si="31"/>
        <v>2</v>
      </c>
      <c r="H127" s="35">
        <v>0</v>
      </c>
      <c r="I127" s="35">
        <v>0</v>
      </c>
      <c r="J127" s="35">
        <v>0</v>
      </c>
      <c r="K127" s="35">
        <v>0</v>
      </c>
      <c r="L127" s="35">
        <v>0</v>
      </c>
      <c r="M127" s="35">
        <v>0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0</v>
      </c>
      <c r="U127" s="35">
        <v>0</v>
      </c>
      <c r="V127" s="35">
        <v>0</v>
      </c>
      <c r="W127" s="35">
        <v>0</v>
      </c>
      <c r="X127" s="35">
        <v>0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2</v>
      </c>
    </row>
    <row r="128" spans="1:30" s="41" customFormat="1" ht="15.75" customHeight="1" x14ac:dyDescent="0.15">
      <c r="A128" s="21"/>
      <c r="B128" s="37"/>
      <c r="C128" s="37"/>
      <c r="D128" s="37"/>
      <c r="E128" s="42"/>
      <c r="G128" s="49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</row>
    <row r="129" spans="1:30" s="19" customFormat="1" ht="15.75" customHeight="1" x14ac:dyDescent="0.15">
      <c r="B129" s="76" t="s">
        <v>66</v>
      </c>
      <c r="C129" s="76"/>
      <c r="D129" s="55"/>
      <c r="E129" s="20" t="s">
        <v>127</v>
      </c>
      <c r="G129" s="48">
        <f>SUMIF($E132:$E138,"*男*",G132:G138)</f>
        <v>1485</v>
      </c>
      <c r="H129" s="32">
        <f>SUMIF($E132:$E138,"*男*",H132:H138)</f>
        <v>352</v>
      </c>
      <c r="I129" s="32">
        <f t="shared" ref="I129:AC129" ca="1" si="32">SUMIF($E132:$F138,"*男*",I132:I138)</f>
        <v>546</v>
      </c>
      <c r="J129" s="32">
        <f t="shared" ca="1" si="32"/>
        <v>12</v>
      </c>
      <c r="K129" s="32">
        <f t="shared" ca="1" si="32"/>
        <v>1</v>
      </c>
      <c r="L129" s="32">
        <f t="shared" ca="1" si="32"/>
        <v>2</v>
      </c>
      <c r="M129" s="32">
        <f t="shared" ca="1" si="32"/>
        <v>0</v>
      </c>
      <c r="N129" s="32">
        <f t="shared" ca="1" si="32"/>
        <v>0</v>
      </c>
      <c r="O129" s="32">
        <f t="shared" ca="1" si="32"/>
        <v>0</v>
      </c>
      <c r="P129" s="32">
        <f t="shared" ca="1" si="32"/>
        <v>0</v>
      </c>
      <c r="Q129" s="32">
        <f t="shared" ca="1" si="32"/>
        <v>5</v>
      </c>
      <c r="R129" s="32">
        <f t="shared" ca="1" si="32"/>
        <v>363</v>
      </c>
      <c r="S129" s="32">
        <f t="shared" ca="1" si="32"/>
        <v>0</v>
      </c>
      <c r="T129" s="32">
        <f t="shared" ca="1" si="32"/>
        <v>0</v>
      </c>
      <c r="U129" s="32">
        <f t="shared" ca="1" si="32"/>
        <v>103</v>
      </c>
      <c r="V129" s="32">
        <f t="shared" ca="1" si="32"/>
        <v>1</v>
      </c>
      <c r="W129" s="32">
        <f t="shared" ca="1" si="32"/>
        <v>0</v>
      </c>
      <c r="X129" s="32">
        <f t="shared" ca="1" si="32"/>
        <v>0</v>
      </c>
      <c r="Y129" s="32">
        <f t="shared" ca="1" si="32"/>
        <v>1</v>
      </c>
      <c r="Z129" s="32">
        <f t="shared" ca="1" si="32"/>
        <v>2</v>
      </c>
      <c r="AA129" s="32">
        <f t="shared" ca="1" si="32"/>
        <v>0</v>
      </c>
      <c r="AB129" s="32">
        <f t="shared" ca="1" si="32"/>
        <v>0</v>
      </c>
      <c r="AC129" s="32">
        <f t="shared" ca="1" si="32"/>
        <v>0</v>
      </c>
      <c r="AD129" s="32">
        <f t="shared" ref="AD129" ca="1" si="33">SUMIF($E132:$F138,"*男*",AD132:AD138)</f>
        <v>97</v>
      </c>
    </row>
    <row r="130" spans="1:30" s="19" customFormat="1" ht="15.75" customHeight="1" x14ac:dyDescent="0.15">
      <c r="B130" s="76"/>
      <c r="C130" s="76"/>
      <c r="D130" s="55"/>
      <c r="E130" s="20" t="s">
        <v>26</v>
      </c>
      <c r="G130" s="48">
        <f>SUMIF($E132:$E138,"*女*",G132:G138)</f>
        <v>61</v>
      </c>
      <c r="H130" s="32">
        <f ca="1">SUMIF($E132:$F138,"*女*",H132:H138)</f>
        <v>24</v>
      </c>
      <c r="I130" s="32">
        <f t="shared" ref="I130:Q130" si="34">SUMIF($E132:$E138,"*女*",I132:I138)</f>
        <v>27</v>
      </c>
      <c r="J130" s="32">
        <f t="shared" si="34"/>
        <v>0</v>
      </c>
      <c r="K130" s="32">
        <f t="shared" si="34"/>
        <v>0</v>
      </c>
      <c r="L130" s="32">
        <f t="shared" si="34"/>
        <v>0</v>
      </c>
      <c r="M130" s="32">
        <f t="shared" si="34"/>
        <v>0</v>
      </c>
      <c r="N130" s="32">
        <f t="shared" si="34"/>
        <v>0</v>
      </c>
      <c r="O130" s="32">
        <f t="shared" si="34"/>
        <v>0</v>
      </c>
      <c r="P130" s="32">
        <f t="shared" si="34"/>
        <v>0</v>
      </c>
      <c r="Q130" s="32">
        <f t="shared" si="34"/>
        <v>1</v>
      </c>
      <c r="R130" s="32">
        <f t="shared" ref="R130:AD130" si="35">SUMIF($E132:$E138,"*女*",R132:R138)</f>
        <v>0</v>
      </c>
      <c r="S130" s="32">
        <f>SUMIF($E132:$E138,"*女*",S132:S138)</f>
        <v>0</v>
      </c>
      <c r="T130" s="32">
        <f t="shared" si="35"/>
        <v>0</v>
      </c>
      <c r="U130" s="32">
        <f t="shared" ref="U130:Z130" si="36">SUMIF($E132:$E138,"*女*",U132:U138)</f>
        <v>0</v>
      </c>
      <c r="V130" s="32">
        <f t="shared" si="36"/>
        <v>0</v>
      </c>
      <c r="W130" s="32">
        <f t="shared" si="36"/>
        <v>0</v>
      </c>
      <c r="X130" s="32">
        <f t="shared" si="36"/>
        <v>0</v>
      </c>
      <c r="Y130" s="32">
        <f t="shared" si="36"/>
        <v>0</v>
      </c>
      <c r="Z130" s="32">
        <f t="shared" si="36"/>
        <v>0</v>
      </c>
      <c r="AA130" s="32">
        <f t="shared" si="35"/>
        <v>0</v>
      </c>
      <c r="AB130" s="32">
        <f t="shared" si="35"/>
        <v>0</v>
      </c>
      <c r="AC130" s="32">
        <f>SUMIF($E132:$E138,"*女*",AC132:AC138)</f>
        <v>0</v>
      </c>
      <c r="AD130" s="32">
        <f t="shared" si="35"/>
        <v>9</v>
      </c>
    </row>
    <row r="131" spans="1:30" s="41" customFormat="1" ht="15.75" customHeight="1" x14ac:dyDescent="0.15">
      <c r="A131" s="21"/>
      <c r="B131" s="43"/>
      <c r="C131" s="43"/>
      <c r="D131" s="37"/>
      <c r="E131" s="42"/>
      <c r="G131" s="49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</row>
    <row r="132" spans="1:30" s="21" customFormat="1" ht="15.75" customHeight="1" x14ac:dyDescent="0.15">
      <c r="B132" s="75" t="s">
        <v>110</v>
      </c>
      <c r="C132" s="75"/>
      <c r="D132" s="25"/>
      <c r="E132" s="22" t="s">
        <v>74</v>
      </c>
      <c r="G132" s="49">
        <f t="shared" ref="G132:G137" si="37">SUM(H132:AD132)</f>
        <v>394</v>
      </c>
      <c r="H132" s="35">
        <v>0</v>
      </c>
      <c r="I132" s="35">
        <v>29</v>
      </c>
      <c r="J132" s="35">
        <v>0</v>
      </c>
      <c r="K132" s="35">
        <v>0</v>
      </c>
      <c r="L132" s="35">
        <v>0</v>
      </c>
      <c r="M132" s="35">
        <v>0</v>
      </c>
      <c r="N132" s="35">
        <v>0</v>
      </c>
      <c r="O132" s="35">
        <v>0</v>
      </c>
      <c r="P132" s="35">
        <v>0</v>
      </c>
      <c r="Q132" s="35">
        <v>0</v>
      </c>
      <c r="R132" s="35">
        <v>361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4</v>
      </c>
    </row>
    <row r="133" spans="1:30" s="21" customFormat="1" ht="15.75" customHeight="1" x14ac:dyDescent="0.15">
      <c r="B133" s="75" t="s">
        <v>67</v>
      </c>
      <c r="C133" s="75"/>
      <c r="D133" s="25"/>
      <c r="E133" s="22" t="s">
        <v>25</v>
      </c>
      <c r="G133" s="49">
        <f t="shared" si="37"/>
        <v>454</v>
      </c>
      <c r="H133" s="35">
        <v>3</v>
      </c>
      <c r="I133" s="35">
        <v>373</v>
      </c>
      <c r="J133" s="35">
        <v>12</v>
      </c>
      <c r="K133" s="35">
        <v>1</v>
      </c>
      <c r="L133" s="35">
        <v>0</v>
      </c>
      <c r="M133" s="35">
        <v>0</v>
      </c>
      <c r="N133" s="35">
        <v>0</v>
      </c>
      <c r="O133" s="35">
        <v>0</v>
      </c>
      <c r="P133" s="35">
        <v>0</v>
      </c>
      <c r="Q133" s="35">
        <v>0</v>
      </c>
      <c r="R133" s="35">
        <v>2</v>
      </c>
      <c r="S133" s="35">
        <v>0</v>
      </c>
      <c r="T133" s="35">
        <v>0</v>
      </c>
      <c r="U133" s="35">
        <v>0</v>
      </c>
      <c r="V133" s="35">
        <v>1</v>
      </c>
      <c r="W133" s="35">
        <v>0</v>
      </c>
      <c r="X133" s="35">
        <v>0</v>
      </c>
      <c r="Y133" s="35">
        <v>1</v>
      </c>
      <c r="Z133" s="35">
        <v>2</v>
      </c>
      <c r="AA133" s="35">
        <v>0</v>
      </c>
      <c r="AB133" s="35">
        <v>0</v>
      </c>
      <c r="AC133" s="35">
        <v>0</v>
      </c>
      <c r="AD133" s="35">
        <v>59</v>
      </c>
    </row>
    <row r="134" spans="1:30" s="21" customFormat="1" ht="15.75" customHeight="1" x14ac:dyDescent="0.15">
      <c r="B134" s="80"/>
      <c r="C134" s="80"/>
      <c r="D134" s="25"/>
      <c r="E134" s="22" t="s">
        <v>26</v>
      </c>
      <c r="G134" s="49">
        <f t="shared" si="37"/>
        <v>3</v>
      </c>
      <c r="H134" s="35">
        <v>0</v>
      </c>
      <c r="I134" s="35">
        <v>0</v>
      </c>
      <c r="J134" s="35">
        <v>0</v>
      </c>
      <c r="K134" s="35">
        <v>0</v>
      </c>
      <c r="L134" s="35">
        <v>0</v>
      </c>
      <c r="M134" s="35">
        <v>0</v>
      </c>
      <c r="N134" s="35">
        <v>0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3</v>
      </c>
    </row>
    <row r="135" spans="1:30" s="21" customFormat="1" ht="15.75" customHeight="1" x14ac:dyDescent="0.15">
      <c r="B135" s="75" t="s">
        <v>68</v>
      </c>
      <c r="C135" s="75"/>
      <c r="D135" s="25"/>
      <c r="E135" s="22" t="s">
        <v>25</v>
      </c>
      <c r="G135" s="49">
        <f t="shared" si="37"/>
        <v>492</v>
      </c>
      <c r="H135" s="35">
        <v>349</v>
      </c>
      <c r="I135" s="35">
        <v>8</v>
      </c>
      <c r="J135" s="35">
        <v>0</v>
      </c>
      <c r="K135" s="35">
        <v>0</v>
      </c>
      <c r="L135" s="35">
        <v>2</v>
      </c>
      <c r="M135" s="35">
        <v>0</v>
      </c>
      <c r="N135" s="35">
        <v>0</v>
      </c>
      <c r="O135" s="35">
        <v>0</v>
      </c>
      <c r="P135" s="35">
        <v>0</v>
      </c>
      <c r="Q135" s="35">
        <v>5</v>
      </c>
      <c r="R135" s="35">
        <v>0</v>
      </c>
      <c r="S135" s="35">
        <v>0</v>
      </c>
      <c r="T135" s="35">
        <v>0</v>
      </c>
      <c r="U135" s="35">
        <v>103</v>
      </c>
      <c r="V135" s="35">
        <v>0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35">
        <v>0</v>
      </c>
      <c r="AC135" s="35">
        <v>0</v>
      </c>
      <c r="AD135" s="35">
        <v>25</v>
      </c>
    </row>
    <row r="136" spans="1:30" s="21" customFormat="1" ht="15.75" customHeight="1" x14ac:dyDescent="0.15">
      <c r="B136" s="75"/>
      <c r="C136" s="75"/>
      <c r="D136" s="25"/>
      <c r="E136" s="22" t="s">
        <v>26</v>
      </c>
      <c r="G136" s="49">
        <f t="shared" si="37"/>
        <v>57</v>
      </c>
      <c r="H136" s="35">
        <v>24</v>
      </c>
      <c r="I136" s="35">
        <v>27</v>
      </c>
      <c r="J136" s="35">
        <v>0</v>
      </c>
      <c r="K136" s="35">
        <v>0</v>
      </c>
      <c r="L136" s="35">
        <v>0</v>
      </c>
      <c r="M136" s="35">
        <v>0</v>
      </c>
      <c r="N136" s="35">
        <v>0</v>
      </c>
      <c r="O136" s="35">
        <v>0</v>
      </c>
      <c r="P136" s="35">
        <v>0</v>
      </c>
      <c r="Q136" s="35">
        <v>1</v>
      </c>
      <c r="R136" s="35">
        <v>0</v>
      </c>
      <c r="S136" s="35">
        <v>0</v>
      </c>
      <c r="T136" s="35">
        <v>0</v>
      </c>
      <c r="U136" s="35">
        <v>0</v>
      </c>
      <c r="V136" s="35">
        <v>0</v>
      </c>
      <c r="W136" s="35">
        <v>0</v>
      </c>
      <c r="X136" s="35">
        <v>0</v>
      </c>
      <c r="Y136" s="35">
        <v>0</v>
      </c>
      <c r="Z136" s="35">
        <v>0</v>
      </c>
      <c r="AA136" s="35">
        <v>0</v>
      </c>
      <c r="AB136" s="35">
        <v>0</v>
      </c>
      <c r="AC136" s="35">
        <v>0</v>
      </c>
      <c r="AD136" s="35">
        <v>5</v>
      </c>
    </row>
    <row r="137" spans="1:30" s="21" customFormat="1" ht="15.75" customHeight="1" x14ac:dyDescent="0.15">
      <c r="B137" s="75" t="s">
        <v>128</v>
      </c>
      <c r="C137" s="75"/>
      <c r="D137" s="25"/>
      <c r="E137" s="22" t="s">
        <v>76</v>
      </c>
      <c r="G137" s="49">
        <f t="shared" si="37"/>
        <v>145</v>
      </c>
      <c r="H137" s="35">
        <v>0</v>
      </c>
      <c r="I137" s="35">
        <v>136</v>
      </c>
      <c r="J137" s="35">
        <v>0</v>
      </c>
      <c r="K137" s="35">
        <v>0</v>
      </c>
      <c r="L137" s="35">
        <v>0</v>
      </c>
      <c r="M137" s="35">
        <v>0</v>
      </c>
      <c r="N137" s="35">
        <v>0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0</v>
      </c>
      <c r="U137" s="35">
        <v>0</v>
      </c>
      <c r="V137" s="35">
        <v>0</v>
      </c>
      <c r="W137" s="35">
        <v>0</v>
      </c>
      <c r="X137" s="35">
        <v>0</v>
      </c>
      <c r="Y137" s="35">
        <v>0</v>
      </c>
      <c r="Z137" s="35">
        <v>0</v>
      </c>
      <c r="AA137" s="35">
        <v>0</v>
      </c>
      <c r="AB137" s="35">
        <v>0</v>
      </c>
      <c r="AC137" s="35">
        <v>0</v>
      </c>
      <c r="AD137" s="35">
        <v>9</v>
      </c>
    </row>
    <row r="138" spans="1:30" s="21" customFormat="1" ht="15.75" customHeight="1" x14ac:dyDescent="0.15">
      <c r="B138" s="80"/>
      <c r="C138" s="80"/>
      <c r="D138" s="25"/>
      <c r="E138" s="22" t="s">
        <v>26</v>
      </c>
      <c r="G138" s="49">
        <f t="shared" ref="G138" si="38">SUM(H138:AD138)</f>
        <v>1</v>
      </c>
      <c r="H138" s="35">
        <v>0</v>
      </c>
      <c r="I138" s="35">
        <v>0</v>
      </c>
      <c r="J138" s="35">
        <v>0</v>
      </c>
      <c r="K138" s="35">
        <v>0</v>
      </c>
      <c r="L138" s="35">
        <v>0</v>
      </c>
      <c r="M138" s="35">
        <v>0</v>
      </c>
      <c r="N138" s="35">
        <v>0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0</v>
      </c>
      <c r="Z138" s="35">
        <v>0</v>
      </c>
      <c r="AA138" s="35">
        <v>0</v>
      </c>
      <c r="AB138" s="35">
        <v>0</v>
      </c>
      <c r="AC138" s="35">
        <v>0</v>
      </c>
      <c r="AD138" s="35">
        <v>1</v>
      </c>
    </row>
    <row r="139" spans="1:30" s="41" customFormat="1" ht="15.75" customHeight="1" x14ac:dyDescent="0.15">
      <c r="A139" s="21"/>
      <c r="B139" s="43"/>
      <c r="C139" s="43"/>
      <c r="D139" s="37"/>
      <c r="E139" s="42"/>
      <c r="G139" s="49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</row>
    <row r="140" spans="1:30" s="19" customFormat="1" ht="15.75" customHeight="1" x14ac:dyDescent="0.15">
      <c r="B140" s="76" t="s">
        <v>69</v>
      </c>
      <c r="C140" s="76"/>
      <c r="D140" s="55"/>
      <c r="E140" s="20" t="s">
        <v>25</v>
      </c>
      <c r="G140" s="48">
        <f t="shared" ref="G140:AD140" si="39">SUMIF($E143:$E160,"*男*",G143:G160)</f>
        <v>3507</v>
      </c>
      <c r="H140" s="32">
        <f t="shared" si="39"/>
        <v>873</v>
      </c>
      <c r="I140" s="32">
        <f t="shared" si="39"/>
        <v>1567</v>
      </c>
      <c r="J140" s="32">
        <f t="shared" si="39"/>
        <v>39</v>
      </c>
      <c r="K140" s="32">
        <f t="shared" si="39"/>
        <v>4</v>
      </c>
      <c r="L140" s="32">
        <f t="shared" si="39"/>
        <v>0</v>
      </c>
      <c r="M140" s="32">
        <f t="shared" si="39"/>
        <v>1</v>
      </c>
      <c r="N140" s="32">
        <f t="shared" si="39"/>
        <v>1</v>
      </c>
      <c r="O140" s="32">
        <f t="shared" si="39"/>
        <v>0</v>
      </c>
      <c r="P140" s="32">
        <f t="shared" si="39"/>
        <v>0</v>
      </c>
      <c r="Q140" s="32">
        <f t="shared" si="39"/>
        <v>336</v>
      </c>
      <c r="R140" s="32">
        <f t="shared" si="39"/>
        <v>227</v>
      </c>
      <c r="S140" s="32">
        <f t="shared" si="39"/>
        <v>2</v>
      </c>
      <c r="T140" s="32">
        <f t="shared" si="39"/>
        <v>0</v>
      </c>
      <c r="U140" s="32">
        <f t="shared" si="39"/>
        <v>113</v>
      </c>
      <c r="V140" s="32">
        <f t="shared" si="39"/>
        <v>3</v>
      </c>
      <c r="W140" s="32">
        <f t="shared" si="39"/>
        <v>27</v>
      </c>
      <c r="X140" s="32">
        <f t="shared" si="39"/>
        <v>9</v>
      </c>
      <c r="Y140" s="32">
        <f t="shared" si="39"/>
        <v>0</v>
      </c>
      <c r="Z140" s="32">
        <f t="shared" si="39"/>
        <v>2</v>
      </c>
      <c r="AA140" s="32">
        <f t="shared" si="39"/>
        <v>0</v>
      </c>
      <c r="AB140" s="32">
        <f t="shared" si="39"/>
        <v>0</v>
      </c>
      <c r="AC140" s="32">
        <f t="shared" si="39"/>
        <v>0</v>
      </c>
      <c r="AD140" s="32">
        <f t="shared" si="39"/>
        <v>303</v>
      </c>
    </row>
    <row r="141" spans="1:30" s="19" customFormat="1" ht="15.75" customHeight="1" x14ac:dyDescent="0.15">
      <c r="B141" s="76"/>
      <c r="C141" s="76"/>
      <c r="D141" s="55"/>
      <c r="E141" s="20" t="s">
        <v>26</v>
      </c>
      <c r="G141" s="48">
        <f t="shared" ref="G141:AD141" si="40">SUMIF($E143:$E160,"*女*",G143:G160)</f>
        <v>210</v>
      </c>
      <c r="H141" s="32">
        <f t="shared" si="40"/>
        <v>69</v>
      </c>
      <c r="I141" s="32">
        <f t="shared" si="40"/>
        <v>90</v>
      </c>
      <c r="J141" s="32">
        <f t="shared" si="40"/>
        <v>0</v>
      </c>
      <c r="K141" s="32">
        <f t="shared" si="40"/>
        <v>0</v>
      </c>
      <c r="L141" s="32">
        <f t="shared" si="40"/>
        <v>0</v>
      </c>
      <c r="M141" s="32">
        <f t="shared" si="40"/>
        <v>0</v>
      </c>
      <c r="N141" s="32">
        <f t="shared" si="40"/>
        <v>0</v>
      </c>
      <c r="O141" s="32">
        <f t="shared" si="40"/>
        <v>0</v>
      </c>
      <c r="P141" s="32">
        <f t="shared" si="40"/>
        <v>0</v>
      </c>
      <c r="Q141" s="32">
        <f t="shared" si="40"/>
        <v>21</v>
      </c>
      <c r="R141" s="32">
        <f t="shared" si="40"/>
        <v>0</v>
      </c>
      <c r="S141" s="32">
        <f t="shared" si="40"/>
        <v>0</v>
      </c>
      <c r="T141" s="32">
        <f t="shared" si="40"/>
        <v>0</v>
      </c>
      <c r="U141" s="32">
        <f t="shared" si="40"/>
        <v>1</v>
      </c>
      <c r="V141" s="32">
        <f t="shared" si="40"/>
        <v>1</v>
      </c>
      <c r="W141" s="32">
        <f t="shared" si="40"/>
        <v>0</v>
      </c>
      <c r="X141" s="32">
        <f t="shared" si="40"/>
        <v>8</v>
      </c>
      <c r="Y141" s="32">
        <f t="shared" si="40"/>
        <v>0</v>
      </c>
      <c r="Z141" s="32">
        <f t="shared" si="40"/>
        <v>0</v>
      </c>
      <c r="AA141" s="32">
        <f t="shared" si="40"/>
        <v>0</v>
      </c>
      <c r="AB141" s="32">
        <f t="shared" si="40"/>
        <v>0</v>
      </c>
      <c r="AC141" s="32">
        <f t="shared" si="40"/>
        <v>0</v>
      </c>
      <c r="AD141" s="32">
        <f t="shared" si="40"/>
        <v>20</v>
      </c>
    </row>
    <row r="142" spans="1:30" s="41" customFormat="1" ht="15.75" customHeight="1" x14ac:dyDescent="0.15">
      <c r="A142" s="21"/>
      <c r="B142" s="37"/>
      <c r="C142" s="37"/>
      <c r="D142" s="37"/>
      <c r="E142" s="42"/>
      <c r="G142" s="49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</row>
    <row r="143" spans="1:30" s="21" customFormat="1" ht="15.75" customHeight="1" x14ac:dyDescent="0.15">
      <c r="B143" s="75" t="s">
        <v>70</v>
      </c>
      <c r="C143" s="82" t="s">
        <v>42</v>
      </c>
      <c r="D143" s="25"/>
      <c r="E143" s="22" t="s">
        <v>25</v>
      </c>
      <c r="G143" s="49">
        <f t="shared" ref="G143:G160" si="41">SUM(H143:AD143)</f>
        <v>77</v>
      </c>
      <c r="H143" s="35">
        <v>41</v>
      </c>
      <c r="I143" s="35">
        <v>0</v>
      </c>
      <c r="J143" s="35">
        <v>0</v>
      </c>
      <c r="K143" s="35">
        <v>0</v>
      </c>
      <c r="L143" s="35">
        <v>0</v>
      </c>
      <c r="M143" s="35">
        <v>0</v>
      </c>
      <c r="N143" s="35">
        <v>0</v>
      </c>
      <c r="O143" s="35">
        <v>0</v>
      </c>
      <c r="P143" s="35">
        <v>0</v>
      </c>
      <c r="Q143" s="35">
        <v>1</v>
      </c>
      <c r="R143" s="35">
        <v>0</v>
      </c>
      <c r="S143" s="35">
        <v>0</v>
      </c>
      <c r="T143" s="35">
        <v>0</v>
      </c>
      <c r="U143" s="35">
        <v>1</v>
      </c>
      <c r="V143" s="35">
        <v>0</v>
      </c>
      <c r="W143" s="35">
        <v>27</v>
      </c>
      <c r="X143" s="35">
        <v>7</v>
      </c>
      <c r="Y143" s="35">
        <v>0</v>
      </c>
      <c r="Z143" s="35">
        <v>0</v>
      </c>
      <c r="AA143" s="35">
        <v>0</v>
      </c>
      <c r="AB143" s="35">
        <v>0</v>
      </c>
      <c r="AC143" s="35">
        <v>0</v>
      </c>
      <c r="AD143" s="35">
        <v>0</v>
      </c>
    </row>
    <row r="144" spans="1:30" s="21" customFormat="1" ht="15.75" customHeight="1" x14ac:dyDescent="0.15">
      <c r="B144" s="75"/>
      <c r="C144" s="82"/>
      <c r="D144" s="25"/>
      <c r="E144" s="22" t="s">
        <v>26</v>
      </c>
      <c r="G144" s="49">
        <f t="shared" si="41"/>
        <v>17</v>
      </c>
      <c r="H144" s="35">
        <v>4</v>
      </c>
      <c r="I144" s="35">
        <v>3</v>
      </c>
      <c r="J144" s="35">
        <v>0</v>
      </c>
      <c r="K144" s="35">
        <v>0</v>
      </c>
      <c r="L144" s="35">
        <v>0</v>
      </c>
      <c r="M144" s="35">
        <v>0</v>
      </c>
      <c r="N144" s="35">
        <v>0</v>
      </c>
      <c r="O144" s="35">
        <v>0</v>
      </c>
      <c r="P144" s="35">
        <v>0</v>
      </c>
      <c r="Q144" s="35">
        <v>0</v>
      </c>
      <c r="R144" s="35">
        <v>0</v>
      </c>
      <c r="S144" s="35">
        <v>0</v>
      </c>
      <c r="T144" s="35">
        <v>0</v>
      </c>
      <c r="U144" s="35">
        <v>0</v>
      </c>
      <c r="V144" s="35">
        <v>0</v>
      </c>
      <c r="W144" s="35">
        <v>0</v>
      </c>
      <c r="X144" s="35">
        <v>8</v>
      </c>
      <c r="Y144" s="35">
        <v>0</v>
      </c>
      <c r="Z144" s="35">
        <v>0</v>
      </c>
      <c r="AA144" s="35">
        <v>0</v>
      </c>
      <c r="AB144" s="35">
        <v>0</v>
      </c>
      <c r="AC144" s="35">
        <v>0</v>
      </c>
      <c r="AD144" s="35">
        <v>2</v>
      </c>
    </row>
    <row r="145" spans="2:30" s="21" customFormat="1" ht="15.75" customHeight="1" x14ac:dyDescent="0.15">
      <c r="B145" s="75" t="s">
        <v>123</v>
      </c>
      <c r="C145" s="75"/>
      <c r="D145" s="25"/>
      <c r="E145" s="22" t="s">
        <v>95</v>
      </c>
      <c r="G145" s="49">
        <f t="shared" si="41"/>
        <v>737</v>
      </c>
      <c r="H145" s="35">
        <v>0</v>
      </c>
      <c r="I145" s="35">
        <v>611</v>
      </c>
      <c r="J145" s="35">
        <v>30</v>
      </c>
      <c r="K145" s="35">
        <v>4</v>
      </c>
      <c r="L145" s="35">
        <v>0</v>
      </c>
      <c r="M145" s="35">
        <v>0</v>
      </c>
      <c r="N145" s="35">
        <v>0</v>
      </c>
      <c r="O145" s="35">
        <v>0</v>
      </c>
      <c r="P145" s="35">
        <v>0</v>
      </c>
      <c r="Q145" s="35">
        <v>0</v>
      </c>
      <c r="R145" s="35">
        <v>3</v>
      </c>
      <c r="S145" s="35">
        <v>0</v>
      </c>
      <c r="T145" s="35">
        <v>0</v>
      </c>
      <c r="U145" s="35">
        <v>0</v>
      </c>
      <c r="V145" s="35">
        <v>0</v>
      </c>
      <c r="W145" s="35">
        <v>0</v>
      </c>
      <c r="X145" s="35">
        <v>2</v>
      </c>
      <c r="Y145" s="35">
        <v>0</v>
      </c>
      <c r="Z145" s="35">
        <v>2</v>
      </c>
      <c r="AA145" s="35">
        <v>0</v>
      </c>
      <c r="AB145" s="35">
        <v>0</v>
      </c>
      <c r="AC145" s="35">
        <v>0</v>
      </c>
      <c r="AD145" s="35">
        <v>85</v>
      </c>
    </row>
    <row r="146" spans="2:30" s="21" customFormat="1" ht="15.75" customHeight="1" x14ac:dyDescent="0.15">
      <c r="B146" s="25" t="s">
        <v>71</v>
      </c>
      <c r="C146" s="25"/>
      <c r="D146" s="25"/>
      <c r="E146" s="22" t="s">
        <v>75</v>
      </c>
      <c r="G146" s="49">
        <f t="shared" si="41"/>
        <v>176</v>
      </c>
      <c r="H146" s="35">
        <v>62</v>
      </c>
      <c r="I146" s="35">
        <v>86</v>
      </c>
      <c r="J146" s="35">
        <v>0</v>
      </c>
      <c r="K146" s="35">
        <v>0</v>
      </c>
      <c r="L146" s="35">
        <v>0</v>
      </c>
      <c r="M146" s="35">
        <v>0</v>
      </c>
      <c r="N146" s="35">
        <v>0</v>
      </c>
      <c r="O146" s="35">
        <v>0</v>
      </c>
      <c r="P146" s="35">
        <v>0</v>
      </c>
      <c r="Q146" s="35">
        <v>21</v>
      </c>
      <c r="R146" s="35">
        <v>0</v>
      </c>
      <c r="S146" s="35">
        <v>0</v>
      </c>
      <c r="T146" s="35">
        <v>0</v>
      </c>
      <c r="U146" s="35">
        <v>1</v>
      </c>
      <c r="V146" s="35">
        <v>1</v>
      </c>
      <c r="W146" s="35">
        <v>0</v>
      </c>
      <c r="X146" s="35">
        <v>0</v>
      </c>
      <c r="Y146" s="35">
        <v>0</v>
      </c>
      <c r="Z146" s="35">
        <v>0</v>
      </c>
      <c r="AA146" s="35">
        <v>0</v>
      </c>
      <c r="AB146" s="35">
        <v>0</v>
      </c>
      <c r="AC146" s="35">
        <v>0</v>
      </c>
      <c r="AD146" s="35">
        <v>5</v>
      </c>
    </row>
    <row r="147" spans="2:30" s="21" customFormat="1" ht="15.75" customHeight="1" x14ac:dyDescent="0.15">
      <c r="B147" s="75" t="s">
        <v>94</v>
      </c>
      <c r="C147" s="75"/>
      <c r="D147" s="25"/>
      <c r="E147" s="22" t="s">
        <v>25</v>
      </c>
      <c r="G147" s="49">
        <f t="shared" si="41"/>
        <v>369</v>
      </c>
      <c r="H147" s="35">
        <v>4</v>
      </c>
      <c r="I147" s="35">
        <v>339</v>
      </c>
      <c r="J147" s="35">
        <v>9</v>
      </c>
      <c r="K147" s="35">
        <v>0</v>
      </c>
      <c r="L147" s="35">
        <v>0</v>
      </c>
      <c r="M147" s="35">
        <v>0</v>
      </c>
      <c r="N147" s="35">
        <v>0</v>
      </c>
      <c r="O147" s="35">
        <v>0</v>
      </c>
      <c r="P147" s="35">
        <v>0</v>
      </c>
      <c r="Q147" s="35">
        <v>0</v>
      </c>
      <c r="R147" s="35">
        <v>0</v>
      </c>
      <c r="S147" s="35">
        <v>0</v>
      </c>
      <c r="T147" s="35">
        <v>0</v>
      </c>
      <c r="U147" s="35">
        <v>0</v>
      </c>
      <c r="V147" s="35">
        <v>0</v>
      </c>
      <c r="W147" s="35">
        <v>0</v>
      </c>
      <c r="X147" s="35">
        <v>0</v>
      </c>
      <c r="Y147" s="35">
        <v>0</v>
      </c>
      <c r="Z147" s="35">
        <v>0</v>
      </c>
      <c r="AA147" s="35">
        <v>0</v>
      </c>
      <c r="AB147" s="35">
        <v>0</v>
      </c>
      <c r="AC147" s="35">
        <v>0</v>
      </c>
      <c r="AD147" s="35">
        <v>17</v>
      </c>
    </row>
    <row r="148" spans="2:30" s="21" customFormat="1" ht="15.75" customHeight="1" x14ac:dyDescent="0.15">
      <c r="B148" s="79"/>
      <c r="C148" s="79"/>
      <c r="D148" s="25"/>
      <c r="E148" s="22" t="s">
        <v>26</v>
      </c>
      <c r="G148" s="49">
        <f t="shared" si="41"/>
        <v>1</v>
      </c>
      <c r="H148" s="35">
        <v>0</v>
      </c>
      <c r="I148" s="35">
        <v>0</v>
      </c>
      <c r="J148" s="35">
        <v>0</v>
      </c>
      <c r="K148" s="35">
        <v>0</v>
      </c>
      <c r="L148" s="35">
        <v>0</v>
      </c>
      <c r="M148" s="35">
        <v>0</v>
      </c>
      <c r="N148" s="35">
        <v>0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0</v>
      </c>
      <c r="U148" s="35">
        <v>0</v>
      </c>
      <c r="V148" s="35">
        <v>0</v>
      </c>
      <c r="W148" s="35">
        <v>0</v>
      </c>
      <c r="X148" s="35">
        <v>0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1</v>
      </c>
    </row>
    <row r="149" spans="2:30" s="21" customFormat="1" ht="15.75" customHeight="1" x14ac:dyDescent="0.15">
      <c r="B149" s="75" t="s">
        <v>81</v>
      </c>
      <c r="C149" s="75"/>
      <c r="D149" s="25"/>
      <c r="E149" s="22" t="s">
        <v>25</v>
      </c>
      <c r="G149" s="49">
        <f t="shared" si="41"/>
        <v>303</v>
      </c>
      <c r="H149" s="35">
        <v>0</v>
      </c>
      <c r="I149" s="35">
        <v>50</v>
      </c>
      <c r="J149" s="35">
        <v>0</v>
      </c>
      <c r="K149" s="35">
        <v>0</v>
      </c>
      <c r="L149" s="35">
        <v>0</v>
      </c>
      <c r="M149" s="35">
        <v>0</v>
      </c>
      <c r="N149" s="35">
        <v>0</v>
      </c>
      <c r="O149" s="35">
        <v>0</v>
      </c>
      <c r="P149" s="35">
        <v>0</v>
      </c>
      <c r="Q149" s="35">
        <v>0</v>
      </c>
      <c r="R149" s="35">
        <v>224</v>
      </c>
      <c r="S149" s="35">
        <v>0</v>
      </c>
      <c r="T149" s="35">
        <v>0</v>
      </c>
      <c r="U149" s="35">
        <v>0</v>
      </c>
      <c r="V149" s="35">
        <v>0</v>
      </c>
      <c r="W149" s="35">
        <v>0</v>
      </c>
      <c r="X149" s="35">
        <v>0</v>
      </c>
      <c r="Y149" s="35">
        <v>0</v>
      </c>
      <c r="Z149" s="35">
        <v>0</v>
      </c>
      <c r="AA149" s="35">
        <v>0</v>
      </c>
      <c r="AB149" s="35">
        <v>0</v>
      </c>
      <c r="AC149" s="35">
        <v>0</v>
      </c>
      <c r="AD149" s="35">
        <v>29</v>
      </c>
    </row>
    <row r="150" spans="2:30" s="21" customFormat="1" ht="15.75" customHeight="1" x14ac:dyDescent="0.15">
      <c r="B150" s="79"/>
      <c r="C150" s="79"/>
      <c r="D150" s="25"/>
      <c r="E150" s="22" t="s">
        <v>26</v>
      </c>
      <c r="G150" s="49">
        <f t="shared" si="41"/>
        <v>2</v>
      </c>
      <c r="H150" s="35">
        <v>0</v>
      </c>
      <c r="I150" s="35">
        <v>0</v>
      </c>
      <c r="J150" s="35">
        <v>0</v>
      </c>
      <c r="K150" s="35">
        <v>0</v>
      </c>
      <c r="L150" s="35">
        <v>0</v>
      </c>
      <c r="M150" s="35">
        <v>0</v>
      </c>
      <c r="N150" s="35">
        <v>0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0</v>
      </c>
      <c r="U150" s="35">
        <v>0</v>
      </c>
      <c r="V150" s="35">
        <v>0</v>
      </c>
      <c r="W150" s="35">
        <v>0</v>
      </c>
      <c r="X150" s="35">
        <v>0</v>
      </c>
      <c r="Y150" s="35">
        <v>0</v>
      </c>
      <c r="Z150" s="35">
        <v>0</v>
      </c>
      <c r="AA150" s="35">
        <v>0</v>
      </c>
      <c r="AB150" s="35">
        <v>0</v>
      </c>
      <c r="AC150" s="35">
        <v>0</v>
      </c>
      <c r="AD150" s="35">
        <v>2</v>
      </c>
    </row>
    <row r="151" spans="2:30" s="21" customFormat="1" ht="15.75" customHeight="1" x14ac:dyDescent="0.15">
      <c r="B151" s="75" t="s">
        <v>130</v>
      </c>
      <c r="C151" s="75"/>
      <c r="D151" s="25"/>
      <c r="E151" s="22" t="s">
        <v>129</v>
      </c>
      <c r="G151" s="49">
        <f>SUM(H151:AD151)</f>
        <v>734</v>
      </c>
      <c r="H151" s="35">
        <v>395</v>
      </c>
      <c r="I151" s="35">
        <v>1</v>
      </c>
      <c r="J151" s="35">
        <v>0</v>
      </c>
      <c r="K151" s="35">
        <v>0</v>
      </c>
      <c r="L151" s="35">
        <v>0</v>
      </c>
      <c r="M151" s="35">
        <v>0</v>
      </c>
      <c r="N151" s="35">
        <v>0</v>
      </c>
      <c r="O151" s="35">
        <v>0</v>
      </c>
      <c r="P151" s="35">
        <v>0</v>
      </c>
      <c r="Q151" s="35">
        <v>326</v>
      </c>
      <c r="R151" s="35">
        <v>0</v>
      </c>
      <c r="S151" s="35">
        <v>0</v>
      </c>
      <c r="T151" s="35">
        <v>0</v>
      </c>
      <c r="U151" s="35">
        <v>2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10</v>
      </c>
    </row>
    <row r="152" spans="2:30" s="21" customFormat="1" ht="15.75" customHeight="1" x14ac:dyDescent="0.15">
      <c r="B152" s="79"/>
      <c r="C152" s="79"/>
      <c r="D152" s="25"/>
      <c r="E152" s="22" t="s">
        <v>26</v>
      </c>
      <c r="G152" s="49">
        <f t="shared" ref="G152" si="42">SUM(H152:AD152)</f>
        <v>2</v>
      </c>
      <c r="H152" s="35">
        <v>0</v>
      </c>
      <c r="I152" s="35">
        <v>0</v>
      </c>
      <c r="J152" s="35">
        <v>0</v>
      </c>
      <c r="K152" s="35">
        <v>0</v>
      </c>
      <c r="L152" s="35">
        <v>0</v>
      </c>
      <c r="M152" s="35">
        <v>0</v>
      </c>
      <c r="N152" s="35">
        <v>0</v>
      </c>
      <c r="O152" s="35">
        <v>0</v>
      </c>
      <c r="P152" s="35">
        <v>0</v>
      </c>
      <c r="Q152" s="35">
        <v>0</v>
      </c>
      <c r="R152" s="35">
        <v>0</v>
      </c>
      <c r="S152" s="35">
        <v>0</v>
      </c>
      <c r="T152" s="35">
        <v>0</v>
      </c>
      <c r="U152" s="35">
        <v>0</v>
      </c>
      <c r="V152" s="35">
        <v>0</v>
      </c>
      <c r="W152" s="35">
        <v>0</v>
      </c>
      <c r="X152" s="35">
        <v>0</v>
      </c>
      <c r="Y152" s="35">
        <v>0</v>
      </c>
      <c r="Z152" s="35">
        <v>0</v>
      </c>
      <c r="AA152" s="35">
        <v>0</v>
      </c>
      <c r="AB152" s="35">
        <v>0</v>
      </c>
      <c r="AC152" s="35">
        <v>0</v>
      </c>
      <c r="AD152" s="35">
        <v>2</v>
      </c>
    </row>
    <row r="153" spans="2:30" s="21" customFormat="1" ht="15.75" customHeight="1" x14ac:dyDescent="0.15">
      <c r="B153" s="75" t="s">
        <v>111</v>
      </c>
      <c r="C153" s="75"/>
      <c r="D153" s="25"/>
      <c r="E153" s="22" t="s">
        <v>25</v>
      </c>
      <c r="G153" s="49">
        <f t="shared" si="41"/>
        <v>134</v>
      </c>
      <c r="H153" s="35">
        <v>0</v>
      </c>
      <c r="I153" s="35">
        <v>112</v>
      </c>
      <c r="J153" s="35">
        <v>0</v>
      </c>
      <c r="K153" s="35">
        <v>0</v>
      </c>
      <c r="L153" s="35">
        <v>0</v>
      </c>
      <c r="M153" s="35">
        <v>0</v>
      </c>
      <c r="N153" s="35">
        <v>1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0</v>
      </c>
      <c r="U153" s="35">
        <v>0</v>
      </c>
      <c r="V153" s="35">
        <v>0</v>
      </c>
      <c r="W153" s="35">
        <v>0</v>
      </c>
      <c r="X153" s="35">
        <v>0</v>
      </c>
      <c r="Y153" s="35">
        <v>0</v>
      </c>
      <c r="Z153" s="35">
        <v>0</v>
      </c>
      <c r="AA153" s="35">
        <v>0</v>
      </c>
      <c r="AB153" s="35">
        <v>0</v>
      </c>
      <c r="AC153" s="35">
        <v>0</v>
      </c>
      <c r="AD153" s="35">
        <v>21</v>
      </c>
    </row>
    <row r="154" spans="2:30" s="21" customFormat="1" ht="15.75" customHeight="1" x14ac:dyDescent="0.15">
      <c r="B154" s="79"/>
      <c r="C154" s="79"/>
      <c r="D154" s="25"/>
      <c r="E154" s="22" t="s">
        <v>26</v>
      </c>
      <c r="G154" s="49">
        <f t="shared" si="41"/>
        <v>1</v>
      </c>
      <c r="H154" s="35">
        <v>0</v>
      </c>
      <c r="I154" s="35">
        <v>0</v>
      </c>
      <c r="J154" s="35">
        <v>0</v>
      </c>
      <c r="K154" s="35">
        <v>0</v>
      </c>
      <c r="L154" s="35">
        <v>0</v>
      </c>
      <c r="M154" s="35">
        <v>0</v>
      </c>
      <c r="N154" s="35">
        <v>0</v>
      </c>
      <c r="O154" s="35">
        <v>0</v>
      </c>
      <c r="P154" s="35">
        <v>0</v>
      </c>
      <c r="Q154" s="35">
        <v>0</v>
      </c>
      <c r="R154" s="35">
        <v>0</v>
      </c>
      <c r="S154" s="35">
        <v>0</v>
      </c>
      <c r="T154" s="35">
        <v>0</v>
      </c>
      <c r="U154" s="35">
        <v>0</v>
      </c>
      <c r="V154" s="35">
        <v>0</v>
      </c>
      <c r="W154" s="35">
        <v>0</v>
      </c>
      <c r="X154" s="35">
        <v>0</v>
      </c>
      <c r="Y154" s="35">
        <v>0</v>
      </c>
      <c r="Z154" s="35">
        <v>0</v>
      </c>
      <c r="AA154" s="35">
        <v>0</v>
      </c>
      <c r="AB154" s="35">
        <v>0</v>
      </c>
      <c r="AC154" s="35">
        <v>0</v>
      </c>
      <c r="AD154" s="35">
        <v>1</v>
      </c>
    </row>
    <row r="155" spans="2:30" s="21" customFormat="1" ht="15.75" customHeight="1" x14ac:dyDescent="0.15">
      <c r="B155" s="75" t="s">
        <v>82</v>
      </c>
      <c r="C155" s="75"/>
      <c r="D155" s="25"/>
      <c r="E155" s="22" t="s">
        <v>76</v>
      </c>
      <c r="G155" s="49">
        <f t="shared" si="41"/>
        <v>323</v>
      </c>
      <c r="H155" s="35">
        <v>0</v>
      </c>
      <c r="I155" s="35">
        <v>304</v>
      </c>
      <c r="J155" s="35">
        <v>0</v>
      </c>
      <c r="K155" s="35">
        <v>0</v>
      </c>
      <c r="L155" s="35">
        <v>0</v>
      </c>
      <c r="M155" s="35">
        <v>1</v>
      </c>
      <c r="N155" s="35">
        <v>0</v>
      </c>
      <c r="O155" s="35">
        <v>0</v>
      </c>
      <c r="P155" s="35">
        <v>0</v>
      </c>
      <c r="Q155" s="35">
        <v>0</v>
      </c>
      <c r="R155" s="35">
        <v>0</v>
      </c>
      <c r="S155" s="35">
        <v>0</v>
      </c>
      <c r="T155" s="35">
        <v>0</v>
      </c>
      <c r="U155" s="35">
        <v>0</v>
      </c>
      <c r="V155" s="35">
        <v>0</v>
      </c>
      <c r="W155" s="35">
        <v>0</v>
      </c>
      <c r="X155" s="35">
        <v>0</v>
      </c>
      <c r="Y155" s="35">
        <v>0</v>
      </c>
      <c r="Z155" s="35">
        <v>0</v>
      </c>
      <c r="AA155" s="35">
        <v>0</v>
      </c>
      <c r="AB155" s="35">
        <v>0</v>
      </c>
      <c r="AC155" s="35">
        <v>0</v>
      </c>
      <c r="AD155" s="35">
        <v>18</v>
      </c>
    </row>
    <row r="156" spans="2:30" s="21" customFormat="1" ht="15.75" customHeight="1" x14ac:dyDescent="0.15">
      <c r="B156" s="79"/>
      <c r="C156" s="79"/>
      <c r="D156" s="25"/>
      <c r="E156" s="22" t="s">
        <v>26</v>
      </c>
      <c r="G156" s="49">
        <f t="shared" ref="G156" si="43">SUM(H156:AD156)</f>
        <v>1</v>
      </c>
      <c r="H156" s="35">
        <v>0</v>
      </c>
      <c r="I156" s="35">
        <v>0</v>
      </c>
      <c r="J156" s="35">
        <v>0</v>
      </c>
      <c r="K156" s="35">
        <v>0</v>
      </c>
      <c r="L156" s="35">
        <v>0</v>
      </c>
      <c r="M156" s="35">
        <v>0</v>
      </c>
      <c r="N156" s="35">
        <v>0</v>
      </c>
      <c r="O156" s="35">
        <v>0</v>
      </c>
      <c r="P156" s="35">
        <v>0</v>
      </c>
      <c r="Q156" s="35">
        <v>0</v>
      </c>
      <c r="R156" s="35">
        <v>0</v>
      </c>
      <c r="S156" s="35">
        <v>0</v>
      </c>
      <c r="T156" s="35">
        <v>0</v>
      </c>
      <c r="U156" s="35">
        <v>0</v>
      </c>
      <c r="V156" s="35">
        <v>0</v>
      </c>
      <c r="W156" s="35">
        <v>0</v>
      </c>
      <c r="X156" s="35">
        <v>0</v>
      </c>
      <c r="Y156" s="35">
        <v>0</v>
      </c>
      <c r="Z156" s="35">
        <v>0</v>
      </c>
      <c r="AA156" s="35">
        <v>0</v>
      </c>
      <c r="AB156" s="35">
        <v>0</v>
      </c>
      <c r="AC156" s="35">
        <v>0</v>
      </c>
      <c r="AD156" s="35">
        <v>1</v>
      </c>
    </row>
    <row r="157" spans="2:30" s="21" customFormat="1" ht="15.75" customHeight="1" x14ac:dyDescent="0.15">
      <c r="B157" s="75" t="s">
        <v>112</v>
      </c>
      <c r="C157" s="75"/>
      <c r="D157" s="25"/>
      <c r="E157" s="22" t="s">
        <v>95</v>
      </c>
      <c r="G157" s="49">
        <f t="shared" si="41"/>
        <v>250</v>
      </c>
      <c r="H157" s="35">
        <v>81</v>
      </c>
      <c r="I157" s="35">
        <v>139</v>
      </c>
      <c r="J157" s="35">
        <v>0</v>
      </c>
      <c r="K157" s="35">
        <v>0</v>
      </c>
      <c r="L157" s="35">
        <v>0</v>
      </c>
      <c r="M157" s="35">
        <v>0</v>
      </c>
      <c r="N157" s="35">
        <v>0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0</v>
      </c>
      <c r="U157" s="35">
        <v>11</v>
      </c>
      <c r="V157" s="35">
        <v>1</v>
      </c>
      <c r="W157" s="35">
        <v>0</v>
      </c>
      <c r="X157" s="35">
        <v>0</v>
      </c>
      <c r="Y157" s="35">
        <v>0</v>
      </c>
      <c r="Z157" s="35">
        <v>0</v>
      </c>
      <c r="AA157" s="35">
        <v>0</v>
      </c>
      <c r="AB157" s="35">
        <v>0</v>
      </c>
      <c r="AC157" s="35">
        <v>0</v>
      </c>
      <c r="AD157" s="35">
        <v>18</v>
      </c>
    </row>
    <row r="158" spans="2:30" s="21" customFormat="1" ht="15.75" customHeight="1" x14ac:dyDescent="0.15">
      <c r="B158" s="71" t="s">
        <v>101</v>
      </c>
      <c r="C158" s="72" t="s">
        <v>97</v>
      </c>
      <c r="D158" s="25"/>
      <c r="E158" s="22" t="s">
        <v>95</v>
      </c>
      <c r="G158" s="49">
        <f t="shared" si="41"/>
        <v>415</v>
      </c>
      <c r="H158" s="35">
        <v>271</v>
      </c>
      <c r="I158" s="35">
        <v>11</v>
      </c>
      <c r="J158" s="35">
        <v>0</v>
      </c>
      <c r="K158" s="35">
        <v>0</v>
      </c>
      <c r="L158" s="35">
        <v>0</v>
      </c>
      <c r="M158" s="35">
        <v>0</v>
      </c>
      <c r="N158" s="35">
        <v>0</v>
      </c>
      <c r="O158" s="35">
        <v>0</v>
      </c>
      <c r="P158" s="35">
        <v>0</v>
      </c>
      <c r="Q158" s="35">
        <v>9</v>
      </c>
      <c r="R158" s="35">
        <v>0</v>
      </c>
      <c r="S158" s="35">
        <v>2</v>
      </c>
      <c r="T158" s="35">
        <v>0</v>
      </c>
      <c r="U158" s="35">
        <v>99</v>
      </c>
      <c r="V158" s="35">
        <v>2</v>
      </c>
      <c r="W158" s="35">
        <v>0</v>
      </c>
      <c r="X158" s="35">
        <v>0</v>
      </c>
      <c r="Y158" s="35">
        <v>0</v>
      </c>
      <c r="Z158" s="35">
        <v>0</v>
      </c>
      <c r="AA158" s="35">
        <v>0</v>
      </c>
      <c r="AB158" s="35">
        <v>0</v>
      </c>
      <c r="AC158" s="35">
        <v>0</v>
      </c>
      <c r="AD158" s="35">
        <v>21</v>
      </c>
    </row>
    <row r="159" spans="2:30" s="21" customFormat="1" ht="15.75" customHeight="1" x14ac:dyDescent="0.15">
      <c r="B159" s="75" t="s">
        <v>72</v>
      </c>
      <c r="C159" s="75"/>
      <c r="D159" s="25"/>
      <c r="E159" s="22" t="s">
        <v>25</v>
      </c>
      <c r="G159" s="49">
        <f t="shared" si="41"/>
        <v>165</v>
      </c>
      <c r="H159" s="35">
        <v>81</v>
      </c>
      <c r="I159" s="35">
        <v>0</v>
      </c>
      <c r="J159" s="35">
        <v>0</v>
      </c>
      <c r="K159" s="35">
        <v>0</v>
      </c>
      <c r="L159" s="35">
        <v>0</v>
      </c>
      <c r="M159" s="35">
        <v>0</v>
      </c>
      <c r="N159" s="35">
        <v>0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0</v>
      </c>
      <c r="U159" s="35">
        <v>0</v>
      </c>
      <c r="V159" s="35">
        <v>0</v>
      </c>
      <c r="W159" s="35">
        <v>0</v>
      </c>
      <c r="X159" s="35">
        <v>0</v>
      </c>
      <c r="Y159" s="35">
        <v>0</v>
      </c>
      <c r="Z159" s="35">
        <v>0</v>
      </c>
      <c r="AA159" s="35">
        <v>0</v>
      </c>
      <c r="AB159" s="35">
        <v>0</v>
      </c>
      <c r="AC159" s="35">
        <v>0</v>
      </c>
      <c r="AD159" s="35">
        <v>84</v>
      </c>
    </row>
    <row r="160" spans="2:30" s="21" customFormat="1" ht="15.75" customHeight="1" x14ac:dyDescent="0.15">
      <c r="B160" s="75"/>
      <c r="C160" s="75"/>
      <c r="D160" s="25"/>
      <c r="E160" s="22" t="s">
        <v>26</v>
      </c>
      <c r="G160" s="49">
        <f t="shared" si="41"/>
        <v>10</v>
      </c>
      <c r="H160" s="35">
        <v>3</v>
      </c>
      <c r="I160" s="35">
        <v>1</v>
      </c>
      <c r="J160" s="35">
        <v>0</v>
      </c>
      <c r="K160" s="35">
        <v>0</v>
      </c>
      <c r="L160" s="35">
        <v>0</v>
      </c>
      <c r="M160" s="35">
        <v>0</v>
      </c>
      <c r="N160" s="35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0</v>
      </c>
      <c r="U160" s="35">
        <v>0</v>
      </c>
      <c r="V160" s="35">
        <v>0</v>
      </c>
      <c r="W160" s="35">
        <v>0</v>
      </c>
      <c r="X160" s="35">
        <v>0</v>
      </c>
      <c r="Y160" s="35">
        <v>0</v>
      </c>
      <c r="Z160" s="35">
        <v>0</v>
      </c>
      <c r="AA160" s="35">
        <v>0</v>
      </c>
      <c r="AB160" s="35">
        <v>0</v>
      </c>
      <c r="AC160" s="35">
        <v>0</v>
      </c>
      <c r="AD160" s="35">
        <v>6</v>
      </c>
    </row>
    <row r="161" spans="1:30" s="41" customFormat="1" ht="15.75" customHeight="1" x14ac:dyDescent="0.15">
      <c r="A161" s="21"/>
      <c r="B161" s="44"/>
      <c r="C161" s="44"/>
      <c r="D161" s="37"/>
      <c r="E161" s="42"/>
      <c r="G161" s="49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</row>
    <row r="162" spans="1:30" s="19" customFormat="1" ht="15.75" customHeight="1" x14ac:dyDescent="0.15">
      <c r="B162" s="76" t="s">
        <v>73</v>
      </c>
      <c r="C162" s="76"/>
      <c r="D162" s="55"/>
      <c r="E162" s="20"/>
      <c r="G162" s="48">
        <v>0</v>
      </c>
      <c r="H162" s="32">
        <v>0</v>
      </c>
      <c r="I162" s="32">
        <v>0</v>
      </c>
      <c r="J162" s="32">
        <v>0</v>
      </c>
      <c r="K162" s="32">
        <v>0</v>
      </c>
      <c r="L162" s="32">
        <v>0</v>
      </c>
      <c r="M162" s="32">
        <v>0</v>
      </c>
      <c r="N162" s="32">
        <v>0</v>
      </c>
      <c r="O162" s="32">
        <v>0</v>
      </c>
      <c r="P162" s="32">
        <v>0</v>
      </c>
      <c r="Q162" s="32">
        <v>0</v>
      </c>
      <c r="R162" s="32">
        <v>0</v>
      </c>
      <c r="S162" s="32">
        <v>0</v>
      </c>
      <c r="T162" s="32">
        <v>0</v>
      </c>
      <c r="U162" s="32">
        <v>0</v>
      </c>
      <c r="V162" s="32">
        <v>0</v>
      </c>
      <c r="W162" s="32">
        <v>0</v>
      </c>
      <c r="X162" s="32">
        <v>0</v>
      </c>
      <c r="Y162" s="32">
        <v>0</v>
      </c>
      <c r="Z162" s="32">
        <v>0</v>
      </c>
      <c r="AA162" s="32">
        <v>0</v>
      </c>
      <c r="AB162" s="32">
        <v>0</v>
      </c>
      <c r="AC162" s="32">
        <v>0</v>
      </c>
      <c r="AD162" s="32">
        <v>0</v>
      </c>
    </row>
    <row r="163" spans="1:30" s="21" customFormat="1" ht="15.75" customHeight="1" x14ac:dyDescent="0.15">
      <c r="A163" s="26"/>
      <c r="B163" s="27"/>
      <c r="C163" s="27"/>
      <c r="D163" s="56"/>
      <c r="E163" s="26"/>
      <c r="F163" s="26"/>
      <c r="G163" s="30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</row>
    <row r="164" spans="1:30" ht="11.25" customHeight="1" x14ac:dyDescent="0.15"/>
    <row r="165" spans="1:30" ht="11.25" customHeight="1" x14ac:dyDescent="0.15"/>
    <row r="166" spans="1:30" ht="11.25" customHeight="1" x14ac:dyDescent="0.15"/>
    <row r="167" spans="1:30" ht="11.25" customHeight="1" x14ac:dyDescent="0.15"/>
    <row r="168" spans="1:30" ht="11.25" customHeight="1" x14ac:dyDescent="0.15"/>
    <row r="169" spans="1:30" ht="11.25" customHeight="1" x14ac:dyDescent="0.15"/>
    <row r="170" spans="1:30" ht="11.25" customHeight="1" x14ac:dyDescent="0.15">
      <c r="A170" s="29"/>
      <c r="B170" s="29"/>
      <c r="C170" s="29"/>
      <c r="D170" s="29"/>
      <c r="E170" s="29"/>
      <c r="F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</row>
    <row r="171" spans="1:30" ht="11.25" customHeight="1" x14ac:dyDescent="0.15">
      <c r="A171" s="29"/>
      <c r="B171" s="29"/>
      <c r="C171" s="29"/>
      <c r="D171" s="29"/>
      <c r="E171" s="29"/>
      <c r="F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</row>
    <row r="172" spans="1:30" ht="11.25" customHeight="1" x14ac:dyDescent="0.15">
      <c r="A172" s="29"/>
      <c r="B172" s="29"/>
      <c r="C172" s="29"/>
      <c r="D172" s="29"/>
      <c r="E172" s="29"/>
      <c r="F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</row>
    <row r="173" spans="1:30" ht="11.25" customHeight="1" x14ac:dyDescent="0.15">
      <c r="A173" s="29"/>
      <c r="B173" s="29"/>
      <c r="C173" s="29"/>
      <c r="D173" s="29"/>
      <c r="E173" s="29"/>
      <c r="F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</row>
    <row r="174" spans="1:30" ht="11.25" customHeight="1" x14ac:dyDescent="0.15">
      <c r="A174" s="29"/>
      <c r="B174" s="29"/>
      <c r="C174" s="29"/>
      <c r="D174" s="29"/>
      <c r="E174" s="29"/>
      <c r="F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</row>
    <row r="175" spans="1:30" ht="11.25" customHeight="1" x14ac:dyDescent="0.15">
      <c r="A175" s="29"/>
      <c r="B175" s="29"/>
      <c r="C175" s="29"/>
      <c r="D175" s="29"/>
      <c r="E175" s="29"/>
      <c r="F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</row>
    <row r="176" spans="1:30" ht="11.25" customHeight="1" x14ac:dyDescent="0.15">
      <c r="A176" s="29"/>
      <c r="B176" s="29"/>
      <c r="C176" s="29"/>
      <c r="D176" s="29"/>
      <c r="E176" s="29"/>
      <c r="F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</row>
    <row r="177" spans="1:30" ht="11.25" customHeight="1" x14ac:dyDescent="0.15">
      <c r="A177" s="29"/>
      <c r="B177" s="29"/>
      <c r="C177" s="29"/>
      <c r="D177" s="29"/>
      <c r="E177" s="29"/>
      <c r="F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</row>
    <row r="178" spans="1:30" ht="11.25" customHeight="1" x14ac:dyDescent="0.15">
      <c r="A178" s="29"/>
      <c r="B178" s="29"/>
      <c r="C178" s="29"/>
      <c r="D178" s="29"/>
      <c r="E178" s="29"/>
      <c r="F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</row>
    <row r="179" spans="1:30" ht="11.25" customHeight="1" x14ac:dyDescent="0.15">
      <c r="A179" s="29"/>
      <c r="B179" s="29"/>
      <c r="C179" s="29"/>
      <c r="D179" s="29"/>
      <c r="E179" s="29"/>
      <c r="F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</row>
    <row r="180" spans="1:30" ht="11.25" customHeight="1" x14ac:dyDescent="0.15">
      <c r="A180" s="29"/>
      <c r="B180" s="29"/>
      <c r="C180" s="29"/>
      <c r="D180" s="29"/>
      <c r="E180" s="29"/>
      <c r="F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</row>
    <row r="181" spans="1:30" ht="11.25" customHeight="1" x14ac:dyDescent="0.15">
      <c r="A181" s="29"/>
      <c r="B181" s="29"/>
      <c r="C181" s="29"/>
      <c r="D181" s="29"/>
      <c r="E181" s="29"/>
      <c r="F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</row>
    <row r="182" spans="1:30" ht="11.25" customHeight="1" x14ac:dyDescent="0.15">
      <c r="A182" s="29"/>
      <c r="B182" s="29"/>
      <c r="C182" s="29"/>
      <c r="D182" s="29"/>
      <c r="E182" s="29"/>
      <c r="F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</row>
    <row r="183" spans="1:30" ht="11.25" customHeight="1" x14ac:dyDescent="0.15">
      <c r="A183" s="29"/>
      <c r="B183" s="29"/>
      <c r="C183" s="29"/>
      <c r="D183" s="29"/>
      <c r="E183" s="29"/>
      <c r="F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</row>
    <row r="184" spans="1:30" ht="11.25" customHeight="1" x14ac:dyDescent="0.15">
      <c r="A184" s="29"/>
      <c r="B184" s="29"/>
      <c r="C184" s="29"/>
      <c r="D184" s="29"/>
      <c r="E184" s="29"/>
      <c r="F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</row>
    <row r="185" spans="1:30" ht="11.25" customHeight="1" x14ac:dyDescent="0.15">
      <c r="A185" s="29"/>
      <c r="B185" s="29"/>
      <c r="C185" s="29"/>
      <c r="D185" s="29"/>
      <c r="E185" s="29"/>
      <c r="F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</row>
    <row r="186" spans="1:30" ht="11.25" customHeight="1" x14ac:dyDescent="0.15">
      <c r="A186" s="29"/>
      <c r="B186" s="29"/>
      <c r="C186" s="29"/>
      <c r="D186" s="29"/>
      <c r="E186" s="29"/>
      <c r="F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</row>
    <row r="187" spans="1:30" ht="11.25" customHeight="1" x14ac:dyDescent="0.15">
      <c r="A187" s="29"/>
      <c r="B187" s="29"/>
      <c r="C187" s="29"/>
      <c r="D187" s="29"/>
      <c r="E187" s="29"/>
      <c r="F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</row>
    <row r="188" spans="1:30" ht="11.25" customHeight="1" x14ac:dyDescent="0.15">
      <c r="A188" s="29"/>
      <c r="B188" s="29"/>
      <c r="C188" s="29"/>
      <c r="D188" s="29"/>
      <c r="E188" s="29"/>
      <c r="F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</row>
    <row r="189" spans="1:30" ht="11.25" customHeight="1" x14ac:dyDescent="0.15">
      <c r="A189" s="29"/>
      <c r="B189" s="29"/>
      <c r="C189" s="29"/>
      <c r="D189" s="29"/>
      <c r="E189" s="29"/>
      <c r="F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</row>
    <row r="190" spans="1:30" ht="11.25" customHeight="1" x14ac:dyDescent="0.15">
      <c r="A190" s="29"/>
      <c r="B190" s="29"/>
      <c r="C190" s="29"/>
      <c r="D190" s="29"/>
      <c r="E190" s="29"/>
      <c r="F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</row>
    <row r="191" spans="1:30" ht="11.25" customHeight="1" x14ac:dyDescent="0.15">
      <c r="A191" s="29"/>
      <c r="B191" s="29"/>
      <c r="C191" s="29"/>
      <c r="D191" s="29"/>
      <c r="E191" s="29"/>
      <c r="F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</row>
    <row r="192" spans="1:30" ht="11.25" customHeight="1" x14ac:dyDescent="0.15">
      <c r="A192" s="29"/>
      <c r="B192" s="29"/>
      <c r="C192" s="29"/>
      <c r="D192" s="29"/>
      <c r="E192" s="29"/>
      <c r="F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</row>
    <row r="193" spans="1:30" ht="11.25" customHeight="1" x14ac:dyDescent="0.15">
      <c r="A193" s="29"/>
      <c r="B193" s="29"/>
      <c r="C193" s="29"/>
      <c r="D193" s="29"/>
      <c r="E193" s="29"/>
      <c r="F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</row>
    <row r="194" spans="1:30" ht="11.25" customHeight="1" x14ac:dyDescent="0.15">
      <c r="A194" s="29"/>
      <c r="B194" s="29"/>
      <c r="C194" s="29"/>
      <c r="D194" s="29"/>
      <c r="E194" s="29"/>
      <c r="F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</row>
    <row r="195" spans="1:30" ht="11.25" customHeight="1" x14ac:dyDescent="0.15">
      <c r="A195" s="29"/>
      <c r="B195" s="29"/>
      <c r="C195" s="29"/>
      <c r="D195" s="29"/>
      <c r="E195" s="29"/>
      <c r="F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</row>
    <row r="196" spans="1:30" ht="11.25" customHeight="1" x14ac:dyDescent="0.15">
      <c r="A196" s="29"/>
      <c r="B196" s="29"/>
      <c r="C196" s="29"/>
      <c r="D196" s="29"/>
      <c r="E196" s="29"/>
      <c r="F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</row>
    <row r="197" spans="1:30" ht="11.25" customHeight="1" x14ac:dyDescent="0.15">
      <c r="A197" s="29"/>
      <c r="B197" s="29"/>
      <c r="C197" s="29"/>
      <c r="D197" s="29"/>
      <c r="E197" s="29"/>
      <c r="F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</row>
    <row r="198" spans="1:30" ht="11.25" customHeight="1" x14ac:dyDescent="0.15">
      <c r="A198" s="29"/>
      <c r="B198" s="29"/>
      <c r="C198" s="29"/>
      <c r="D198" s="29"/>
      <c r="E198" s="29"/>
      <c r="F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</row>
    <row r="199" spans="1:30" ht="11.25" customHeight="1" x14ac:dyDescent="0.15">
      <c r="A199" s="29"/>
      <c r="B199" s="29"/>
      <c r="C199" s="29"/>
      <c r="D199" s="29"/>
      <c r="E199" s="29"/>
      <c r="F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</row>
    <row r="200" spans="1:30" ht="11.25" customHeight="1" x14ac:dyDescent="0.15">
      <c r="A200" s="29"/>
      <c r="B200" s="29"/>
      <c r="C200" s="29"/>
      <c r="D200" s="29"/>
      <c r="E200" s="29"/>
      <c r="F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</row>
    <row r="201" spans="1:30" ht="11.25" customHeight="1" x14ac:dyDescent="0.15">
      <c r="A201" s="29"/>
      <c r="B201" s="29"/>
      <c r="C201" s="29"/>
      <c r="D201" s="29"/>
      <c r="E201" s="29"/>
      <c r="F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</row>
    <row r="202" spans="1:30" ht="11.25" customHeight="1" x14ac:dyDescent="0.15">
      <c r="A202" s="29"/>
      <c r="B202" s="29"/>
      <c r="C202" s="29"/>
      <c r="D202" s="29"/>
      <c r="E202" s="29"/>
      <c r="F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</row>
    <row r="203" spans="1:30" ht="11.25" customHeight="1" x14ac:dyDescent="0.15">
      <c r="A203" s="29"/>
      <c r="B203" s="29"/>
      <c r="C203" s="29"/>
      <c r="D203" s="29"/>
      <c r="E203" s="29"/>
      <c r="F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</row>
    <row r="204" spans="1:30" ht="11.25" customHeight="1" x14ac:dyDescent="0.15">
      <c r="A204" s="29"/>
      <c r="B204" s="29"/>
      <c r="C204" s="29"/>
      <c r="D204" s="29"/>
      <c r="E204" s="29"/>
      <c r="F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</row>
    <row r="205" spans="1:30" ht="11.25" customHeight="1" x14ac:dyDescent="0.15">
      <c r="A205" s="29"/>
      <c r="B205" s="29"/>
      <c r="C205" s="29"/>
      <c r="D205" s="29"/>
      <c r="E205" s="29"/>
      <c r="F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</row>
    <row r="206" spans="1:30" ht="11.25" customHeight="1" x14ac:dyDescent="0.15">
      <c r="A206" s="29"/>
      <c r="B206" s="29"/>
      <c r="C206" s="29"/>
      <c r="D206" s="29"/>
      <c r="E206" s="29"/>
      <c r="F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</row>
    <row r="207" spans="1:30" ht="11.25" customHeight="1" x14ac:dyDescent="0.15">
      <c r="A207" s="29"/>
      <c r="B207" s="29"/>
      <c r="C207" s="29"/>
      <c r="D207" s="29"/>
      <c r="E207" s="29"/>
      <c r="F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</row>
    <row r="208" spans="1:30" ht="11.25" customHeight="1" x14ac:dyDescent="0.15">
      <c r="A208" s="29"/>
      <c r="B208" s="29"/>
      <c r="C208" s="29"/>
      <c r="D208" s="29"/>
      <c r="E208" s="29"/>
      <c r="F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</row>
    <row r="209" spans="1:30" ht="11.25" customHeight="1" x14ac:dyDescent="0.15">
      <c r="A209" s="29"/>
      <c r="B209" s="29"/>
      <c r="C209" s="29"/>
      <c r="D209" s="29"/>
      <c r="E209" s="29"/>
      <c r="F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</row>
    <row r="210" spans="1:30" ht="11.25" customHeight="1" x14ac:dyDescent="0.15">
      <c r="A210" s="29"/>
      <c r="B210" s="29"/>
      <c r="C210" s="29"/>
      <c r="D210" s="29"/>
      <c r="E210" s="29"/>
      <c r="F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</row>
    <row r="211" spans="1:30" ht="11.25" customHeight="1" x14ac:dyDescent="0.15">
      <c r="A211" s="29"/>
      <c r="B211" s="29"/>
      <c r="C211" s="29"/>
      <c r="D211" s="29"/>
      <c r="E211" s="29"/>
      <c r="F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</row>
    <row r="212" spans="1:30" ht="11.25" customHeight="1" x14ac:dyDescent="0.15">
      <c r="A212" s="29"/>
      <c r="B212" s="29"/>
      <c r="C212" s="29"/>
      <c r="D212" s="29"/>
      <c r="E212" s="29"/>
      <c r="F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</row>
    <row r="213" spans="1:30" ht="11.25" customHeight="1" x14ac:dyDescent="0.15">
      <c r="A213" s="29"/>
      <c r="B213" s="29"/>
      <c r="C213" s="29"/>
      <c r="D213" s="29"/>
      <c r="E213" s="29"/>
      <c r="F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</row>
    <row r="214" spans="1:30" ht="11.25" customHeight="1" x14ac:dyDescent="0.15">
      <c r="A214" s="29"/>
      <c r="B214" s="29"/>
      <c r="C214" s="29"/>
      <c r="D214" s="29"/>
      <c r="E214" s="29"/>
      <c r="F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</row>
    <row r="215" spans="1:30" ht="11.25" customHeight="1" x14ac:dyDescent="0.15">
      <c r="A215" s="29"/>
      <c r="B215" s="29"/>
      <c r="C215" s="29"/>
      <c r="D215" s="29"/>
      <c r="E215" s="29"/>
      <c r="F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</row>
    <row r="216" spans="1:30" ht="11.25" customHeight="1" x14ac:dyDescent="0.15">
      <c r="A216" s="29"/>
      <c r="B216" s="29"/>
      <c r="C216" s="29"/>
      <c r="D216" s="29"/>
      <c r="E216" s="29"/>
      <c r="F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</row>
    <row r="217" spans="1:30" ht="11.25" customHeight="1" x14ac:dyDescent="0.15">
      <c r="A217" s="29"/>
      <c r="B217" s="29"/>
      <c r="C217" s="29"/>
      <c r="D217" s="29"/>
      <c r="E217" s="29"/>
      <c r="F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</row>
    <row r="218" spans="1:30" ht="11.25" customHeight="1" x14ac:dyDescent="0.15">
      <c r="A218" s="29"/>
      <c r="B218" s="29"/>
      <c r="C218" s="29"/>
      <c r="D218" s="29"/>
      <c r="E218" s="29"/>
      <c r="F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</row>
    <row r="219" spans="1:30" ht="11.25" customHeight="1" x14ac:dyDescent="0.15">
      <c r="A219" s="29"/>
      <c r="B219" s="29"/>
      <c r="C219" s="29"/>
      <c r="D219" s="29"/>
      <c r="E219" s="29"/>
      <c r="F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</row>
    <row r="220" spans="1:30" ht="11.25" customHeight="1" x14ac:dyDescent="0.15">
      <c r="A220" s="29"/>
      <c r="B220" s="29"/>
      <c r="C220" s="29"/>
      <c r="D220" s="29"/>
      <c r="E220" s="29"/>
      <c r="F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</row>
    <row r="221" spans="1:30" ht="11.25" customHeight="1" x14ac:dyDescent="0.15">
      <c r="A221" s="29"/>
      <c r="B221" s="29"/>
      <c r="C221" s="29"/>
      <c r="D221" s="29"/>
      <c r="E221" s="29"/>
      <c r="F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</row>
    <row r="222" spans="1:30" ht="11.25" customHeight="1" x14ac:dyDescent="0.15">
      <c r="A222" s="29"/>
      <c r="B222" s="29"/>
      <c r="C222" s="29"/>
      <c r="D222" s="29"/>
      <c r="E222" s="29"/>
      <c r="F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</row>
    <row r="223" spans="1:30" ht="11.25" customHeight="1" x14ac:dyDescent="0.15">
      <c r="A223" s="29"/>
      <c r="B223" s="29"/>
      <c r="C223" s="29"/>
      <c r="D223" s="29"/>
      <c r="E223" s="29"/>
      <c r="F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</row>
    <row r="224" spans="1:30" ht="11.25" customHeight="1" x14ac:dyDescent="0.15">
      <c r="A224" s="29"/>
      <c r="B224" s="29"/>
      <c r="C224" s="29"/>
      <c r="D224" s="29"/>
      <c r="E224" s="29"/>
      <c r="F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</row>
    <row r="225" spans="1:30" ht="11.25" customHeight="1" x14ac:dyDescent="0.15">
      <c r="A225" s="29"/>
      <c r="B225" s="29"/>
      <c r="C225" s="29"/>
      <c r="D225" s="29"/>
      <c r="E225" s="29"/>
      <c r="F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</row>
    <row r="226" spans="1:30" ht="11.25" customHeight="1" x14ac:dyDescent="0.15">
      <c r="A226" s="29"/>
      <c r="B226" s="29"/>
      <c r="C226" s="29"/>
      <c r="D226" s="29"/>
      <c r="E226" s="29"/>
      <c r="F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</row>
    <row r="227" spans="1:30" ht="11.25" customHeight="1" x14ac:dyDescent="0.15">
      <c r="A227" s="29"/>
      <c r="B227" s="29"/>
      <c r="C227" s="29"/>
      <c r="D227" s="29"/>
      <c r="E227" s="29"/>
      <c r="F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</row>
    <row r="228" spans="1:30" ht="11.25" customHeight="1" x14ac:dyDescent="0.15">
      <c r="A228" s="29"/>
      <c r="B228" s="29"/>
      <c r="C228" s="29"/>
      <c r="D228" s="29"/>
      <c r="E228" s="29"/>
      <c r="F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</row>
    <row r="229" spans="1:30" ht="11.25" customHeight="1" x14ac:dyDescent="0.15">
      <c r="A229" s="29"/>
      <c r="B229" s="29"/>
      <c r="C229" s="29"/>
      <c r="D229" s="29"/>
      <c r="E229" s="29"/>
      <c r="F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</row>
    <row r="230" spans="1:30" ht="11.25" customHeight="1" x14ac:dyDescent="0.15">
      <c r="A230" s="29"/>
      <c r="B230" s="29"/>
      <c r="C230" s="29"/>
      <c r="D230" s="29"/>
      <c r="E230" s="29"/>
      <c r="F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</row>
    <row r="231" spans="1:30" ht="11.25" customHeight="1" x14ac:dyDescent="0.15">
      <c r="A231" s="29"/>
      <c r="B231" s="29"/>
      <c r="C231" s="29"/>
      <c r="D231" s="29"/>
      <c r="E231" s="29"/>
      <c r="F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</row>
    <row r="232" spans="1:30" ht="11.25" customHeight="1" x14ac:dyDescent="0.15">
      <c r="A232" s="29"/>
      <c r="B232" s="29"/>
      <c r="C232" s="29"/>
      <c r="D232" s="29"/>
      <c r="E232" s="29"/>
      <c r="F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</row>
    <row r="233" spans="1:30" ht="11.25" customHeight="1" x14ac:dyDescent="0.15">
      <c r="A233" s="29"/>
      <c r="B233" s="29"/>
      <c r="C233" s="29"/>
      <c r="D233" s="29"/>
      <c r="E233" s="29"/>
      <c r="F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</row>
    <row r="234" spans="1:30" ht="11.25" customHeight="1" x14ac:dyDescent="0.15">
      <c r="A234" s="29"/>
      <c r="B234" s="29"/>
      <c r="C234" s="29"/>
      <c r="D234" s="29"/>
      <c r="E234" s="29"/>
      <c r="F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</row>
    <row r="235" spans="1:30" ht="11.25" customHeight="1" x14ac:dyDescent="0.15">
      <c r="A235" s="29"/>
      <c r="B235" s="29"/>
      <c r="C235" s="29"/>
      <c r="D235" s="29"/>
      <c r="E235" s="29"/>
      <c r="F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</row>
    <row r="236" spans="1:30" ht="11.25" customHeight="1" x14ac:dyDescent="0.15">
      <c r="A236" s="29"/>
      <c r="B236" s="29"/>
      <c r="C236" s="29"/>
      <c r="D236" s="29"/>
      <c r="E236" s="29"/>
      <c r="F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</row>
    <row r="237" spans="1:30" ht="11.25" customHeight="1" x14ac:dyDescent="0.15">
      <c r="A237" s="29"/>
      <c r="B237" s="29"/>
      <c r="C237" s="29"/>
      <c r="D237" s="29"/>
      <c r="E237" s="29"/>
      <c r="F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</row>
    <row r="238" spans="1:30" ht="11.25" customHeight="1" x14ac:dyDescent="0.15">
      <c r="A238" s="29"/>
      <c r="B238" s="29"/>
      <c r="C238" s="29"/>
      <c r="D238" s="29"/>
      <c r="E238" s="29"/>
      <c r="F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</row>
    <row r="239" spans="1:30" ht="11.25" customHeight="1" x14ac:dyDescent="0.15">
      <c r="A239" s="29"/>
      <c r="B239" s="29"/>
      <c r="C239" s="29"/>
      <c r="D239" s="29"/>
      <c r="E239" s="29"/>
      <c r="F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</row>
    <row r="240" spans="1:30" ht="11.25" customHeight="1" x14ac:dyDescent="0.15">
      <c r="A240" s="29"/>
      <c r="B240" s="29"/>
      <c r="C240" s="29"/>
      <c r="D240" s="29"/>
      <c r="E240" s="29"/>
      <c r="F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</row>
    <row r="241" spans="1:30" ht="11.25" customHeight="1" x14ac:dyDescent="0.15">
      <c r="A241" s="29"/>
      <c r="B241" s="29"/>
      <c r="C241" s="29"/>
      <c r="D241" s="29"/>
      <c r="E241" s="29"/>
      <c r="F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</row>
    <row r="242" spans="1:30" ht="11.25" customHeight="1" x14ac:dyDescent="0.15">
      <c r="A242" s="29"/>
      <c r="B242" s="29"/>
      <c r="C242" s="29"/>
      <c r="D242" s="29"/>
      <c r="E242" s="29"/>
      <c r="F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</row>
    <row r="243" spans="1:30" ht="11.25" customHeight="1" x14ac:dyDescent="0.15">
      <c r="A243" s="29"/>
      <c r="B243" s="29"/>
      <c r="C243" s="29"/>
      <c r="D243" s="29"/>
      <c r="E243" s="29"/>
      <c r="F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</row>
    <row r="244" spans="1:30" ht="11.25" customHeight="1" x14ac:dyDescent="0.15">
      <c r="A244" s="29"/>
      <c r="B244" s="29"/>
      <c r="C244" s="29"/>
      <c r="D244" s="29"/>
      <c r="E244" s="29"/>
      <c r="F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</row>
    <row r="245" spans="1:30" ht="11.25" customHeight="1" x14ac:dyDescent="0.15">
      <c r="A245" s="29"/>
      <c r="B245" s="29"/>
      <c r="C245" s="29"/>
      <c r="D245" s="29"/>
      <c r="E245" s="29"/>
      <c r="F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</row>
    <row r="246" spans="1:30" ht="11.25" customHeight="1" x14ac:dyDescent="0.15">
      <c r="A246" s="29"/>
      <c r="B246" s="29"/>
      <c r="C246" s="29"/>
      <c r="D246" s="29"/>
      <c r="E246" s="29"/>
      <c r="F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</row>
    <row r="247" spans="1:30" ht="11.25" customHeight="1" x14ac:dyDescent="0.15">
      <c r="A247" s="29"/>
      <c r="B247" s="29"/>
      <c r="C247" s="29"/>
      <c r="D247" s="29"/>
      <c r="E247" s="29"/>
      <c r="F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</row>
    <row r="248" spans="1:30" ht="11.25" customHeight="1" x14ac:dyDescent="0.15">
      <c r="A248" s="29"/>
      <c r="B248" s="29"/>
      <c r="C248" s="29"/>
      <c r="D248" s="29"/>
      <c r="E248" s="29"/>
      <c r="F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</row>
    <row r="249" spans="1:30" ht="11.25" customHeight="1" x14ac:dyDescent="0.15">
      <c r="A249" s="29"/>
      <c r="B249" s="29"/>
      <c r="C249" s="29"/>
      <c r="D249" s="29"/>
      <c r="E249" s="29"/>
      <c r="F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  <c r="AC249" s="29"/>
      <c r="AD249" s="29"/>
    </row>
    <row r="250" spans="1:30" ht="11.25" customHeight="1" x14ac:dyDescent="0.15">
      <c r="A250" s="29"/>
      <c r="B250" s="29"/>
      <c r="C250" s="29"/>
      <c r="D250" s="29"/>
      <c r="E250" s="29"/>
      <c r="F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</row>
    <row r="251" spans="1:30" ht="11.25" customHeight="1" x14ac:dyDescent="0.15">
      <c r="A251" s="29"/>
      <c r="B251" s="29"/>
      <c r="C251" s="29"/>
      <c r="D251" s="29"/>
      <c r="E251" s="29"/>
      <c r="F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</row>
    <row r="252" spans="1:30" ht="11.25" customHeight="1" x14ac:dyDescent="0.15">
      <c r="A252" s="29"/>
      <c r="B252" s="29"/>
      <c r="C252" s="29"/>
      <c r="D252" s="29"/>
      <c r="E252" s="29"/>
      <c r="F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  <c r="AC252" s="29"/>
      <c r="AD252" s="29"/>
    </row>
    <row r="253" spans="1:30" ht="11.25" customHeight="1" x14ac:dyDescent="0.15">
      <c r="A253" s="29"/>
      <c r="B253" s="29"/>
      <c r="C253" s="29"/>
      <c r="D253" s="29"/>
      <c r="E253" s="29"/>
      <c r="F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</row>
    <row r="254" spans="1:30" ht="11.25" customHeight="1" x14ac:dyDescent="0.15">
      <c r="A254" s="29"/>
      <c r="B254" s="29"/>
      <c r="C254" s="29"/>
      <c r="D254" s="29"/>
      <c r="E254" s="29"/>
      <c r="F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</row>
    <row r="255" spans="1:30" ht="11.25" customHeight="1" x14ac:dyDescent="0.15">
      <c r="A255" s="29"/>
      <c r="B255" s="29"/>
      <c r="C255" s="29"/>
      <c r="D255" s="29"/>
      <c r="E255" s="29"/>
      <c r="F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</row>
    <row r="256" spans="1:30" ht="11.25" customHeight="1" x14ac:dyDescent="0.15">
      <c r="A256" s="29"/>
      <c r="B256" s="29"/>
      <c r="C256" s="29"/>
      <c r="D256" s="29"/>
      <c r="E256" s="29"/>
      <c r="F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</row>
    <row r="257" spans="1:30" ht="11.25" customHeight="1" x14ac:dyDescent="0.15">
      <c r="A257" s="29"/>
      <c r="B257" s="29"/>
      <c r="C257" s="29"/>
      <c r="D257" s="29"/>
      <c r="E257" s="29"/>
      <c r="F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</row>
    <row r="258" spans="1:30" ht="11.25" customHeight="1" x14ac:dyDescent="0.15">
      <c r="A258" s="29"/>
      <c r="B258" s="29"/>
      <c r="C258" s="29"/>
      <c r="D258" s="29"/>
      <c r="E258" s="29"/>
      <c r="F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</row>
    <row r="259" spans="1:30" ht="11.25" customHeight="1" x14ac:dyDescent="0.15">
      <c r="A259" s="29"/>
      <c r="B259" s="29"/>
      <c r="C259" s="29"/>
      <c r="D259" s="29"/>
      <c r="E259" s="29"/>
      <c r="F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</row>
    <row r="260" spans="1:30" ht="11.25" customHeight="1" x14ac:dyDescent="0.15">
      <c r="A260" s="29"/>
      <c r="B260" s="29"/>
      <c r="C260" s="29"/>
      <c r="D260" s="29"/>
      <c r="E260" s="29"/>
      <c r="F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  <c r="AC260" s="29"/>
      <c r="AD260" s="29"/>
    </row>
    <row r="261" spans="1:30" ht="11.25" customHeight="1" x14ac:dyDescent="0.15">
      <c r="A261" s="29"/>
      <c r="B261" s="29"/>
      <c r="C261" s="29"/>
      <c r="D261" s="29"/>
      <c r="E261" s="29"/>
      <c r="F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</row>
    <row r="262" spans="1:30" ht="11.25" customHeight="1" x14ac:dyDescent="0.15">
      <c r="A262" s="29"/>
      <c r="B262" s="29"/>
      <c r="C262" s="29"/>
      <c r="D262" s="29"/>
      <c r="E262" s="29"/>
      <c r="F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  <c r="AC262" s="29"/>
      <c r="AD262" s="29"/>
    </row>
    <row r="263" spans="1:30" ht="11.25" customHeight="1" x14ac:dyDescent="0.15">
      <c r="A263" s="29"/>
      <c r="B263" s="29"/>
      <c r="C263" s="29"/>
      <c r="D263" s="29"/>
      <c r="E263" s="29"/>
      <c r="F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  <c r="AC263" s="29"/>
      <c r="AD263" s="29"/>
    </row>
    <row r="264" spans="1:30" ht="11.25" customHeight="1" x14ac:dyDescent="0.15">
      <c r="A264" s="29"/>
      <c r="B264" s="29"/>
      <c r="C264" s="29"/>
      <c r="D264" s="29"/>
      <c r="E264" s="29"/>
      <c r="F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</row>
    <row r="265" spans="1:30" ht="11.25" customHeight="1" x14ac:dyDescent="0.15">
      <c r="A265" s="29"/>
      <c r="B265" s="29"/>
      <c r="C265" s="29"/>
      <c r="D265" s="29"/>
      <c r="E265" s="29"/>
      <c r="F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</row>
    <row r="266" spans="1:30" ht="11.25" customHeight="1" x14ac:dyDescent="0.15">
      <c r="A266" s="29"/>
      <c r="B266" s="29"/>
      <c r="C266" s="29"/>
      <c r="D266" s="29"/>
      <c r="E266" s="29"/>
      <c r="F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</row>
    <row r="267" spans="1:30" ht="11.25" customHeight="1" x14ac:dyDescent="0.15">
      <c r="A267" s="29"/>
      <c r="B267" s="29"/>
      <c r="C267" s="29"/>
      <c r="D267" s="29"/>
      <c r="E267" s="29"/>
      <c r="F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  <c r="AC267" s="29"/>
      <c r="AD267" s="29"/>
    </row>
    <row r="268" spans="1:30" ht="11.25" customHeight="1" x14ac:dyDescent="0.15">
      <c r="A268" s="29"/>
      <c r="B268" s="29"/>
      <c r="C268" s="29"/>
      <c r="D268" s="29"/>
      <c r="E268" s="29"/>
      <c r="F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  <c r="AC268" s="29"/>
      <c r="AD268" s="29"/>
    </row>
    <row r="269" spans="1:30" ht="11.25" customHeight="1" x14ac:dyDescent="0.15">
      <c r="A269" s="29"/>
      <c r="B269" s="29"/>
      <c r="C269" s="29"/>
      <c r="D269" s="29"/>
      <c r="E269" s="29"/>
      <c r="F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  <c r="AC269" s="29"/>
      <c r="AD269" s="29"/>
    </row>
    <row r="270" spans="1:30" ht="11.25" customHeight="1" x14ac:dyDescent="0.15">
      <c r="A270" s="29"/>
      <c r="B270" s="29"/>
      <c r="C270" s="29"/>
      <c r="D270" s="29"/>
      <c r="E270" s="29"/>
      <c r="F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</row>
    <row r="271" spans="1:30" ht="11.25" customHeight="1" x14ac:dyDescent="0.15">
      <c r="A271" s="29"/>
      <c r="B271" s="29"/>
      <c r="C271" s="29"/>
      <c r="D271" s="29"/>
      <c r="E271" s="29"/>
      <c r="F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  <c r="AC271" s="29"/>
      <c r="AD271" s="29"/>
    </row>
    <row r="272" spans="1:30" ht="11.25" customHeight="1" x14ac:dyDescent="0.15">
      <c r="A272" s="29"/>
      <c r="B272" s="29"/>
      <c r="C272" s="29"/>
      <c r="D272" s="29"/>
      <c r="E272" s="29"/>
      <c r="F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</row>
    <row r="273" spans="1:30" ht="11.25" customHeight="1" x14ac:dyDescent="0.15">
      <c r="A273" s="29"/>
      <c r="B273" s="29"/>
      <c r="C273" s="29"/>
      <c r="D273" s="29"/>
      <c r="E273" s="29"/>
      <c r="F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  <c r="AC273" s="29"/>
      <c r="AD273" s="29"/>
    </row>
    <row r="274" spans="1:30" ht="11.25" customHeight="1" x14ac:dyDescent="0.15">
      <c r="A274" s="29"/>
      <c r="B274" s="29"/>
      <c r="C274" s="29"/>
      <c r="D274" s="29"/>
      <c r="E274" s="29"/>
      <c r="F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</row>
    <row r="275" spans="1:30" ht="11.25" customHeight="1" x14ac:dyDescent="0.15">
      <c r="A275" s="29"/>
      <c r="B275" s="29"/>
      <c r="C275" s="29"/>
      <c r="D275" s="29"/>
      <c r="E275" s="29"/>
      <c r="F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</row>
    <row r="276" spans="1:30" ht="11.25" customHeight="1" x14ac:dyDescent="0.15">
      <c r="A276" s="29"/>
      <c r="B276" s="29"/>
      <c r="C276" s="29"/>
      <c r="D276" s="29"/>
      <c r="E276" s="29"/>
      <c r="F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  <c r="AC276" s="29"/>
      <c r="AD276" s="29"/>
    </row>
    <row r="277" spans="1:30" ht="11.25" customHeight="1" x14ac:dyDescent="0.15">
      <c r="A277" s="29"/>
      <c r="B277" s="29"/>
      <c r="C277" s="29"/>
      <c r="D277" s="29"/>
      <c r="E277" s="29"/>
      <c r="F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</row>
    <row r="278" spans="1:30" ht="11.25" customHeight="1" x14ac:dyDescent="0.15">
      <c r="A278" s="29"/>
      <c r="B278" s="29"/>
      <c r="C278" s="29"/>
      <c r="D278" s="29"/>
      <c r="E278" s="29"/>
      <c r="F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  <c r="AC278" s="29"/>
      <c r="AD278" s="29"/>
    </row>
    <row r="279" spans="1:30" ht="11.25" customHeight="1" x14ac:dyDescent="0.15">
      <c r="A279" s="29"/>
      <c r="B279" s="29"/>
      <c r="C279" s="29"/>
      <c r="D279" s="29"/>
      <c r="E279" s="29"/>
      <c r="F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</row>
    <row r="280" spans="1:30" ht="11.25" customHeight="1" x14ac:dyDescent="0.15">
      <c r="A280" s="29"/>
      <c r="B280" s="29"/>
      <c r="C280" s="29"/>
      <c r="D280" s="29"/>
      <c r="E280" s="29"/>
      <c r="F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  <c r="AC280" s="29"/>
      <c r="AD280" s="29"/>
    </row>
    <row r="281" spans="1:30" ht="11.25" customHeight="1" x14ac:dyDescent="0.15">
      <c r="A281" s="29"/>
      <c r="B281" s="29"/>
      <c r="C281" s="29"/>
      <c r="D281" s="29"/>
      <c r="E281" s="29"/>
      <c r="F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</row>
    <row r="282" spans="1:30" ht="11.25" customHeight="1" x14ac:dyDescent="0.15">
      <c r="A282" s="29"/>
      <c r="B282" s="29"/>
      <c r="C282" s="29"/>
      <c r="D282" s="29"/>
      <c r="E282" s="29"/>
      <c r="F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</row>
    <row r="283" spans="1:30" ht="11.25" customHeight="1" x14ac:dyDescent="0.15">
      <c r="A283" s="29"/>
      <c r="B283" s="29"/>
      <c r="C283" s="29"/>
      <c r="D283" s="29"/>
      <c r="E283" s="29"/>
      <c r="F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  <c r="AC283" s="29"/>
      <c r="AD283" s="29"/>
    </row>
    <row r="284" spans="1:30" ht="11.25" customHeight="1" x14ac:dyDescent="0.15">
      <c r="A284" s="29"/>
      <c r="B284" s="29"/>
      <c r="C284" s="29"/>
      <c r="D284" s="29"/>
      <c r="E284" s="29"/>
      <c r="F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  <c r="AC284" s="29"/>
      <c r="AD284" s="29"/>
    </row>
    <row r="285" spans="1:30" ht="11.25" customHeight="1" x14ac:dyDescent="0.15">
      <c r="A285" s="29"/>
      <c r="B285" s="29"/>
      <c r="C285" s="29"/>
      <c r="D285" s="29"/>
      <c r="E285" s="29"/>
      <c r="F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  <c r="AC285" s="29"/>
      <c r="AD285" s="29"/>
    </row>
    <row r="286" spans="1:30" ht="11.25" customHeight="1" x14ac:dyDescent="0.15">
      <c r="A286" s="29"/>
      <c r="B286" s="29"/>
      <c r="C286" s="29"/>
      <c r="D286" s="29"/>
      <c r="E286" s="29"/>
      <c r="F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  <c r="AC286" s="29"/>
      <c r="AD286" s="29"/>
    </row>
    <row r="287" spans="1:30" ht="11.25" customHeight="1" x14ac:dyDescent="0.15">
      <c r="A287" s="29"/>
      <c r="B287" s="29"/>
      <c r="C287" s="29"/>
      <c r="D287" s="29"/>
      <c r="E287" s="29"/>
      <c r="F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  <c r="AC287" s="29"/>
      <c r="AD287" s="29"/>
    </row>
    <row r="288" spans="1:30" ht="11.25" customHeight="1" x14ac:dyDescent="0.15">
      <c r="A288" s="29"/>
      <c r="B288" s="29"/>
      <c r="C288" s="29"/>
      <c r="D288" s="29"/>
      <c r="E288" s="29"/>
      <c r="F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</row>
    <row r="289" spans="1:30" ht="11.25" customHeight="1" x14ac:dyDescent="0.15">
      <c r="A289" s="29"/>
      <c r="B289" s="29"/>
      <c r="C289" s="29"/>
      <c r="D289" s="29"/>
      <c r="E289" s="29"/>
      <c r="F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  <c r="AC289" s="29"/>
      <c r="AD289" s="29"/>
    </row>
    <row r="290" spans="1:30" ht="11.25" customHeight="1" x14ac:dyDescent="0.15">
      <c r="A290" s="29"/>
      <c r="B290" s="29"/>
      <c r="C290" s="29"/>
      <c r="D290" s="29"/>
      <c r="E290" s="29"/>
      <c r="F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  <c r="AC290" s="29"/>
      <c r="AD290" s="29"/>
    </row>
    <row r="291" spans="1:30" ht="11.25" customHeight="1" x14ac:dyDescent="0.15">
      <c r="A291" s="29"/>
      <c r="B291" s="29"/>
      <c r="C291" s="29"/>
      <c r="D291" s="29"/>
      <c r="E291" s="29"/>
      <c r="F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  <c r="AC291" s="29"/>
      <c r="AD291" s="29"/>
    </row>
    <row r="292" spans="1:30" ht="11.25" customHeight="1" x14ac:dyDescent="0.15">
      <c r="A292" s="29"/>
      <c r="B292" s="29"/>
      <c r="C292" s="29"/>
      <c r="D292" s="29"/>
      <c r="E292" s="29"/>
      <c r="F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  <c r="AC292" s="29"/>
      <c r="AD292" s="29"/>
    </row>
    <row r="293" spans="1:30" ht="11.25" customHeight="1" x14ac:dyDescent="0.15">
      <c r="A293" s="29"/>
      <c r="B293" s="29"/>
      <c r="C293" s="29"/>
      <c r="D293" s="29"/>
      <c r="E293" s="29"/>
      <c r="F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  <c r="AC293" s="29"/>
      <c r="AD293" s="29"/>
    </row>
    <row r="294" spans="1:30" ht="11.25" customHeight="1" x14ac:dyDescent="0.15">
      <c r="A294" s="29"/>
      <c r="B294" s="29"/>
      <c r="C294" s="29"/>
      <c r="D294" s="29"/>
      <c r="E294" s="29"/>
      <c r="F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</row>
    <row r="295" spans="1:30" ht="11.25" customHeight="1" x14ac:dyDescent="0.15">
      <c r="A295" s="29"/>
      <c r="B295" s="29"/>
      <c r="C295" s="29"/>
      <c r="D295" s="29"/>
      <c r="E295" s="29"/>
      <c r="F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</row>
    <row r="296" spans="1:30" ht="11.25" customHeight="1" x14ac:dyDescent="0.15">
      <c r="A296" s="29"/>
      <c r="B296" s="29"/>
      <c r="C296" s="29"/>
      <c r="D296" s="29"/>
      <c r="E296" s="29"/>
      <c r="F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  <c r="AC296" s="29"/>
      <c r="AD296" s="29"/>
    </row>
    <row r="297" spans="1:30" ht="11.25" customHeight="1" x14ac:dyDescent="0.15">
      <c r="A297" s="29"/>
      <c r="B297" s="29"/>
      <c r="C297" s="29"/>
      <c r="D297" s="29"/>
      <c r="E297" s="29"/>
      <c r="F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  <c r="AC297" s="29"/>
      <c r="AD297" s="29"/>
    </row>
    <row r="298" spans="1:30" ht="11.25" customHeight="1" x14ac:dyDescent="0.15">
      <c r="A298" s="29"/>
      <c r="B298" s="29"/>
      <c r="C298" s="29"/>
      <c r="D298" s="29"/>
      <c r="E298" s="29"/>
      <c r="F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  <c r="AC298" s="29"/>
      <c r="AD298" s="29"/>
    </row>
    <row r="299" spans="1:30" ht="11.25" customHeight="1" x14ac:dyDescent="0.15">
      <c r="A299" s="29"/>
      <c r="B299" s="29"/>
      <c r="C299" s="29"/>
      <c r="D299" s="29"/>
      <c r="E299" s="29"/>
      <c r="F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  <c r="AC299" s="29"/>
      <c r="AD299" s="29"/>
    </row>
    <row r="300" spans="1:30" ht="11.25" customHeight="1" x14ac:dyDescent="0.15">
      <c r="A300" s="29"/>
      <c r="B300" s="29"/>
      <c r="C300" s="29"/>
      <c r="D300" s="29"/>
      <c r="E300" s="29"/>
      <c r="F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  <c r="AC300" s="29"/>
      <c r="AD300" s="29"/>
    </row>
    <row r="301" spans="1:30" ht="11.25" customHeight="1" x14ac:dyDescent="0.15">
      <c r="A301" s="29"/>
      <c r="B301" s="29"/>
      <c r="C301" s="29"/>
      <c r="D301" s="29"/>
      <c r="E301" s="29"/>
      <c r="F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</row>
    <row r="302" spans="1:30" ht="11.25" customHeight="1" x14ac:dyDescent="0.15">
      <c r="A302" s="29"/>
      <c r="B302" s="29"/>
      <c r="C302" s="29"/>
      <c r="D302" s="29"/>
      <c r="E302" s="29"/>
      <c r="F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  <c r="AC302" s="29"/>
      <c r="AD302" s="29"/>
    </row>
    <row r="303" spans="1:30" ht="11.25" customHeight="1" x14ac:dyDescent="0.15">
      <c r="A303" s="29"/>
      <c r="B303" s="29"/>
      <c r="C303" s="29"/>
      <c r="D303" s="29"/>
      <c r="E303" s="29"/>
      <c r="F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  <c r="AC303" s="29"/>
      <c r="AD303" s="29"/>
    </row>
    <row r="304" spans="1:30" ht="11.25" customHeight="1" x14ac:dyDescent="0.15">
      <c r="A304" s="29"/>
      <c r="B304" s="29"/>
      <c r="C304" s="29"/>
      <c r="D304" s="29"/>
      <c r="E304" s="29"/>
      <c r="F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</row>
    <row r="305" spans="1:30" ht="11.25" customHeight="1" x14ac:dyDescent="0.15">
      <c r="A305" s="29"/>
      <c r="B305" s="29"/>
      <c r="C305" s="29"/>
      <c r="D305" s="29"/>
      <c r="E305" s="29"/>
      <c r="F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  <c r="AC305" s="29"/>
      <c r="AD305" s="29"/>
    </row>
    <row r="306" spans="1:30" ht="11.25" customHeight="1" x14ac:dyDescent="0.15">
      <c r="A306" s="29"/>
      <c r="B306" s="29"/>
      <c r="C306" s="29"/>
      <c r="D306" s="29"/>
      <c r="E306" s="29"/>
      <c r="F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  <c r="AC306" s="29"/>
      <c r="AD306" s="29"/>
    </row>
    <row r="307" spans="1:30" ht="11.25" customHeight="1" x14ac:dyDescent="0.15">
      <c r="A307" s="29"/>
      <c r="B307" s="29"/>
      <c r="C307" s="29"/>
      <c r="D307" s="29"/>
      <c r="E307" s="29"/>
      <c r="F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  <c r="AC307" s="29"/>
      <c r="AD307" s="29"/>
    </row>
    <row r="308" spans="1:30" ht="11.25" customHeight="1" x14ac:dyDescent="0.15">
      <c r="A308" s="29"/>
      <c r="B308" s="29"/>
      <c r="C308" s="29"/>
      <c r="D308" s="29"/>
      <c r="E308" s="29"/>
      <c r="F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  <c r="AC308" s="29"/>
      <c r="AD308" s="29"/>
    </row>
    <row r="309" spans="1:30" ht="11.25" customHeight="1" x14ac:dyDescent="0.15">
      <c r="A309" s="29"/>
      <c r="B309" s="29"/>
      <c r="C309" s="29"/>
      <c r="D309" s="29"/>
      <c r="E309" s="29"/>
      <c r="F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  <c r="AC309" s="29"/>
      <c r="AD309" s="29"/>
    </row>
    <row r="310" spans="1:30" ht="11.25" customHeight="1" x14ac:dyDescent="0.15">
      <c r="A310" s="29"/>
      <c r="B310" s="29"/>
      <c r="C310" s="29"/>
      <c r="D310" s="29"/>
      <c r="E310" s="29"/>
      <c r="F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  <c r="AC310" s="29"/>
      <c r="AD310" s="29"/>
    </row>
    <row r="311" spans="1:30" ht="11.25" customHeight="1" x14ac:dyDescent="0.15">
      <c r="A311" s="29"/>
      <c r="B311" s="29"/>
      <c r="C311" s="29"/>
      <c r="D311" s="29"/>
      <c r="E311" s="29"/>
      <c r="F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  <c r="AC311" s="29"/>
      <c r="AD311" s="29"/>
    </row>
    <row r="312" spans="1:30" ht="11.25" customHeight="1" x14ac:dyDescent="0.15">
      <c r="A312" s="29"/>
      <c r="B312" s="29"/>
      <c r="C312" s="29"/>
      <c r="D312" s="29"/>
      <c r="E312" s="29"/>
      <c r="F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  <c r="AC312" s="29"/>
      <c r="AD312" s="29"/>
    </row>
    <row r="313" spans="1:30" ht="11.25" customHeight="1" x14ac:dyDescent="0.15">
      <c r="A313" s="29"/>
      <c r="B313" s="29"/>
      <c r="C313" s="29"/>
      <c r="D313" s="29"/>
      <c r="E313" s="29"/>
      <c r="F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</row>
    <row r="314" spans="1:30" ht="11.25" customHeight="1" x14ac:dyDescent="0.15">
      <c r="A314" s="29"/>
      <c r="B314" s="29"/>
      <c r="C314" s="29"/>
      <c r="D314" s="29"/>
      <c r="E314" s="29"/>
      <c r="F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</row>
    <row r="315" spans="1:30" ht="11.25" customHeight="1" x14ac:dyDescent="0.15">
      <c r="A315" s="29"/>
      <c r="B315" s="29"/>
      <c r="C315" s="29"/>
      <c r="D315" s="29"/>
      <c r="E315" s="29"/>
      <c r="F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  <c r="AC315" s="29"/>
      <c r="AD315" s="29"/>
    </row>
    <row r="316" spans="1:30" ht="11.25" customHeight="1" x14ac:dyDescent="0.15">
      <c r="A316" s="29"/>
      <c r="B316" s="29"/>
      <c r="C316" s="29"/>
      <c r="D316" s="29"/>
      <c r="E316" s="29"/>
      <c r="F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  <c r="AC316" s="29"/>
      <c r="AD316" s="29"/>
    </row>
    <row r="317" spans="1:30" ht="11.25" customHeight="1" x14ac:dyDescent="0.15">
      <c r="A317" s="29"/>
      <c r="B317" s="29"/>
      <c r="C317" s="29"/>
      <c r="D317" s="29"/>
      <c r="E317" s="29"/>
      <c r="F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  <c r="AC317" s="29"/>
      <c r="AD317" s="29"/>
    </row>
    <row r="318" spans="1:30" ht="11.25" customHeight="1" x14ac:dyDescent="0.15">
      <c r="A318" s="29"/>
      <c r="B318" s="29"/>
      <c r="C318" s="29"/>
      <c r="D318" s="29"/>
      <c r="E318" s="29"/>
      <c r="F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  <c r="AC318" s="29"/>
      <c r="AD318" s="29"/>
    </row>
    <row r="319" spans="1:30" ht="11.25" customHeight="1" x14ac:dyDescent="0.15">
      <c r="A319" s="29"/>
      <c r="B319" s="29"/>
      <c r="C319" s="29"/>
      <c r="D319" s="29"/>
      <c r="E319" s="29"/>
      <c r="F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  <c r="AC319" s="29"/>
      <c r="AD319" s="29"/>
    </row>
    <row r="320" spans="1:30" ht="11.25" customHeight="1" x14ac:dyDescent="0.15">
      <c r="A320" s="29"/>
      <c r="B320" s="29"/>
      <c r="C320" s="29"/>
      <c r="D320" s="29"/>
      <c r="E320" s="29"/>
      <c r="F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</row>
    <row r="321" spans="1:30" ht="11.25" customHeight="1" x14ac:dyDescent="0.15">
      <c r="A321" s="29"/>
      <c r="B321" s="29"/>
      <c r="C321" s="29"/>
      <c r="D321" s="29"/>
      <c r="E321" s="29"/>
      <c r="F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  <c r="AC321" s="29"/>
      <c r="AD321" s="29"/>
    </row>
    <row r="322" spans="1:30" ht="11.25" customHeight="1" x14ac:dyDescent="0.15">
      <c r="A322" s="29"/>
      <c r="B322" s="29"/>
      <c r="C322" s="29"/>
      <c r="D322" s="29"/>
      <c r="E322" s="29"/>
      <c r="F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  <c r="AC322" s="29"/>
      <c r="AD322" s="29"/>
    </row>
    <row r="323" spans="1:30" ht="11.25" customHeight="1" x14ac:dyDescent="0.15">
      <c r="A323" s="29"/>
      <c r="B323" s="29"/>
      <c r="C323" s="29"/>
      <c r="D323" s="29"/>
      <c r="E323" s="29"/>
      <c r="F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  <c r="AC323" s="29"/>
      <c r="AD323" s="29"/>
    </row>
    <row r="324" spans="1:30" ht="11.25" customHeight="1" x14ac:dyDescent="0.15">
      <c r="A324" s="29"/>
      <c r="B324" s="29"/>
      <c r="C324" s="29"/>
      <c r="D324" s="29"/>
      <c r="E324" s="29"/>
      <c r="F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  <c r="AC324" s="29"/>
      <c r="AD324" s="29"/>
    </row>
    <row r="325" spans="1:30" ht="11.25" customHeight="1" x14ac:dyDescent="0.15">
      <c r="A325" s="29"/>
      <c r="B325" s="29"/>
      <c r="C325" s="29"/>
      <c r="D325" s="29"/>
      <c r="E325" s="29"/>
      <c r="F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  <c r="AC325" s="29"/>
      <c r="AD325" s="29"/>
    </row>
    <row r="326" spans="1:30" ht="11.25" customHeight="1" x14ac:dyDescent="0.15">
      <c r="A326" s="29"/>
      <c r="B326" s="29"/>
      <c r="C326" s="29"/>
      <c r="D326" s="29"/>
      <c r="E326" s="29"/>
      <c r="F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</row>
    <row r="327" spans="1:30" ht="11.25" customHeight="1" x14ac:dyDescent="0.15">
      <c r="A327" s="29"/>
      <c r="B327" s="29"/>
      <c r="C327" s="29"/>
      <c r="D327" s="29"/>
      <c r="E327" s="29"/>
      <c r="F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</row>
    <row r="328" spans="1:30" ht="11.25" customHeight="1" x14ac:dyDescent="0.15">
      <c r="A328" s="29"/>
      <c r="B328" s="29"/>
      <c r="C328" s="29"/>
      <c r="D328" s="29"/>
      <c r="E328" s="29"/>
      <c r="F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  <c r="AC328" s="29"/>
      <c r="AD328" s="29"/>
    </row>
    <row r="329" spans="1:30" ht="11.25" customHeight="1" x14ac:dyDescent="0.15">
      <c r="A329" s="29"/>
      <c r="B329" s="29"/>
      <c r="C329" s="29"/>
      <c r="D329" s="29"/>
      <c r="E329" s="29"/>
      <c r="F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  <c r="AC329" s="29"/>
      <c r="AD329" s="29"/>
    </row>
    <row r="330" spans="1:30" ht="11.25" customHeight="1" x14ac:dyDescent="0.15">
      <c r="A330" s="29"/>
      <c r="B330" s="29"/>
      <c r="C330" s="29"/>
      <c r="D330" s="29"/>
      <c r="E330" s="29"/>
      <c r="F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  <c r="AC330" s="29"/>
      <c r="AD330" s="29"/>
    </row>
    <row r="331" spans="1:30" ht="11.25" customHeight="1" x14ac:dyDescent="0.15">
      <c r="A331" s="29"/>
      <c r="B331" s="29"/>
      <c r="C331" s="29"/>
      <c r="D331" s="29"/>
      <c r="E331" s="29"/>
      <c r="F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  <c r="AC331" s="29"/>
      <c r="AD331" s="29"/>
    </row>
    <row r="332" spans="1:30" ht="11.25" customHeight="1" x14ac:dyDescent="0.15">
      <c r="A332" s="29"/>
      <c r="B332" s="29"/>
      <c r="C332" s="29"/>
      <c r="D332" s="29"/>
      <c r="E332" s="29"/>
      <c r="F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  <c r="AC332" s="29"/>
      <c r="AD332" s="29"/>
    </row>
    <row r="333" spans="1:30" ht="11.25" customHeight="1" x14ac:dyDescent="0.15">
      <c r="A333" s="29"/>
      <c r="B333" s="29"/>
      <c r="C333" s="29"/>
      <c r="D333" s="29"/>
      <c r="E333" s="29"/>
      <c r="F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  <c r="AC333" s="29"/>
      <c r="AD333" s="29"/>
    </row>
    <row r="334" spans="1:30" ht="11.25" customHeight="1" x14ac:dyDescent="0.15">
      <c r="A334" s="29"/>
      <c r="B334" s="29"/>
      <c r="C334" s="29"/>
      <c r="D334" s="29"/>
      <c r="E334" s="29"/>
      <c r="F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  <c r="AC334" s="29"/>
      <c r="AD334" s="29"/>
    </row>
    <row r="335" spans="1:30" ht="11.25" customHeight="1" x14ac:dyDescent="0.15">
      <c r="A335" s="29"/>
      <c r="B335" s="29"/>
      <c r="C335" s="29"/>
      <c r="D335" s="29"/>
      <c r="E335" s="29"/>
      <c r="F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  <c r="AC335" s="29"/>
      <c r="AD335" s="29"/>
    </row>
    <row r="336" spans="1:30" ht="11.25" customHeight="1" x14ac:dyDescent="0.15">
      <c r="A336" s="29"/>
      <c r="B336" s="29"/>
      <c r="C336" s="29"/>
      <c r="D336" s="29"/>
      <c r="E336" s="29"/>
      <c r="F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  <c r="AC336" s="29"/>
      <c r="AD336" s="29"/>
    </row>
    <row r="337" spans="1:30" ht="11.25" customHeight="1" x14ac:dyDescent="0.15">
      <c r="A337" s="29"/>
      <c r="B337" s="29"/>
      <c r="C337" s="29"/>
      <c r="D337" s="29"/>
      <c r="E337" s="29"/>
      <c r="F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  <c r="AC337" s="29"/>
      <c r="AD337" s="29"/>
    </row>
    <row r="338" spans="1:30" ht="11.25" customHeight="1" x14ac:dyDescent="0.15">
      <c r="A338" s="29"/>
      <c r="B338" s="29"/>
      <c r="C338" s="29"/>
      <c r="D338" s="29"/>
      <c r="E338" s="29"/>
      <c r="F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  <c r="AC338" s="29"/>
      <c r="AD338" s="29"/>
    </row>
    <row r="339" spans="1:30" ht="11.25" customHeight="1" x14ac:dyDescent="0.15">
      <c r="A339" s="29"/>
      <c r="B339" s="29"/>
      <c r="C339" s="29"/>
      <c r="D339" s="29"/>
      <c r="E339" s="29"/>
      <c r="F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  <c r="AC339" s="29"/>
      <c r="AD339" s="29"/>
    </row>
    <row r="340" spans="1:30" ht="11.25" customHeight="1" x14ac:dyDescent="0.15">
      <c r="A340" s="29"/>
      <c r="B340" s="29"/>
      <c r="C340" s="29"/>
      <c r="D340" s="29"/>
      <c r="E340" s="29"/>
      <c r="F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  <c r="AC340" s="29"/>
      <c r="AD340" s="29"/>
    </row>
    <row r="341" spans="1:30" ht="11.25" customHeight="1" x14ac:dyDescent="0.15">
      <c r="A341" s="29"/>
      <c r="B341" s="29"/>
      <c r="C341" s="29"/>
      <c r="D341" s="29"/>
      <c r="E341" s="29"/>
      <c r="F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  <c r="AC341" s="29"/>
      <c r="AD341" s="29"/>
    </row>
    <row r="342" spans="1:30" ht="11.25" customHeight="1" x14ac:dyDescent="0.15">
      <c r="A342" s="29"/>
      <c r="B342" s="29"/>
      <c r="C342" s="29"/>
      <c r="D342" s="29"/>
      <c r="E342" s="29"/>
      <c r="F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  <c r="AC342" s="29"/>
      <c r="AD342" s="29"/>
    </row>
    <row r="343" spans="1:30" ht="11.25" customHeight="1" x14ac:dyDescent="0.15">
      <c r="A343" s="29"/>
      <c r="B343" s="29"/>
      <c r="C343" s="29"/>
      <c r="D343" s="29"/>
      <c r="E343" s="29"/>
      <c r="F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  <c r="AC343" s="29"/>
      <c r="AD343" s="29"/>
    </row>
    <row r="344" spans="1:30" ht="11.25" customHeight="1" x14ac:dyDescent="0.15">
      <c r="A344" s="29"/>
      <c r="B344" s="29"/>
      <c r="C344" s="29"/>
      <c r="D344" s="29"/>
      <c r="E344" s="29"/>
      <c r="F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  <c r="AC344" s="29"/>
      <c r="AD344" s="29"/>
    </row>
    <row r="345" spans="1:30" ht="11.25" customHeight="1" x14ac:dyDescent="0.15">
      <c r="A345" s="29"/>
      <c r="B345" s="29"/>
      <c r="C345" s="29"/>
      <c r="D345" s="29"/>
      <c r="E345" s="29"/>
      <c r="F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  <c r="AC345" s="29"/>
      <c r="AD345" s="29"/>
    </row>
    <row r="346" spans="1:30" ht="11.25" customHeight="1" x14ac:dyDescent="0.15">
      <c r="A346" s="29"/>
      <c r="B346" s="29"/>
      <c r="C346" s="29"/>
      <c r="D346" s="29"/>
      <c r="E346" s="29"/>
      <c r="F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  <c r="AC346" s="29"/>
      <c r="AD346" s="29"/>
    </row>
    <row r="347" spans="1:30" ht="11.25" customHeight="1" x14ac:dyDescent="0.15">
      <c r="A347" s="29"/>
      <c r="B347" s="29"/>
      <c r="C347" s="29"/>
      <c r="D347" s="29"/>
      <c r="E347" s="29"/>
      <c r="F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</row>
    <row r="348" spans="1:30" ht="11.25" customHeight="1" x14ac:dyDescent="0.15">
      <c r="A348" s="29"/>
      <c r="B348" s="29"/>
      <c r="C348" s="29"/>
      <c r="D348" s="29"/>
      <c r="E348" s="29"/>
      <c r="F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  <c r="AC348" s="29"/>
      <c r="AD348" s="29"/>
    </row>
    <row r="349" spans="1:30" ht="11.25" customHeight="1" x14ac:dyDescent="0.15">
      <c r="A349" s="29"/>
      <c r="B349" s="29"/>
      <c r="C349" s="29"/>
      <c r="D349" s="29"/>
      <c r="E349" s="29"/>
      <c r="F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  <c r="AC349" s="29"/>
      <c r="AD349" s="29"/>
    </row>
    <row r="350" spans="1:30" ht="11.25" customHeight="1" x14ac:dyDescent="0.15">
      <c r="A350" s="29"/>
      <c r="B350" s="29"/>
      <c r="C350" s="29"/>
      <c r="D350" s="29"/>
      <c r="E350" s="29"/>
      <c r="F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  <c r="AC350" s="29"/>
      <c r="AD350" s="29"/>
    </row>
    <row r="351" spans="1:30" ht="11.25" customHeight="1" x14ac:dyDescent="0.15">
      <c r="A351" s="29"/>
      <c r="B351" s="29"/>
      <c r="C351" s="29"/>
      <c r="D351" s="29"/>
      <c r="E351" s="29"/>
      <c r="F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  <c r="AC351" s="29"/>
      <c r="AD351" s="29"/>
    </row>
    <row r="352" spans="1:30" ht="11.25" customHeight="1" x14ac:dyDescent="0.15">
      <c r="A352" s="29"/>
      <c r="B352" s="29"/>
      <c r="C352" s="29"/>
      <c r="D352" s="29"/>
      <c r="E352" s="29"/>
      <c r="F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  <c r="AC352" s="29"/>
      <c r="AD352" s="29"/>
    </row>
    <row r="353" spans="1:30" ht="11.25" customHeight="1" x14ac:dyDescent="0.15">
      <c r="A353" s="29"/>
      <c r="B353" s="29"/>
      <c r="C353" s="29"/>
      <c r="D353" s="29"/>
      <c r="E353" s="29"/>
      <c r="F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  <c r="AC353" s="29"/>
      <c r="AD353" s="29"/>
    </row>
    <row r="354" spans="1:30" ht="11.25" customHeight="1" x14ac:dyDescent="0.15">
      <c r="A354" s="29"/>
      <c r="B354" s="29"/>
      <c r="C354" s="29"/>
      <c r="D354" s="29"/>
      <c r="E354" s="29"/>
      <c r="F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  <c r="AC354" s="29"/>
      <c r="AD354" s="29"/>
    </row>
  </sheetData>
  <mergeCells count="90">
    <mergeCell ref="B147:C148"/>
    <mergeCell ref="B77:C77"/>
    <mergeCell ref="C124:C125"/>
    <mergeCell ref="B123:C123"/>
    <mergeCell ref="B108:C109"/>
    <mergeCell ref="B110:C111"/>
    <mergeCell ref="B99:C99"/>
    <mergeCell ref="B106:C107"/>
    <mergeCell ref="B95:C96"/>
    <mergeCell ref="B116:C116"/>
    <mergeCell ref="B103:C103"/>
    <mergeCell ref="B97:B98"/>
    <mergeCell ref="B94:C94"/>
    <mergeCell ref="B88:C89"/>
    <mergeCell ref="B91:C92"/>
    <mergeCell ref="B86:C87"/>
    <mergeCell ref="B15:C16"/>
    <mergeCell ref="B20:C20"/>
    <mergeCell ref="B56:C56"/>
    <mergeCell ref="B50:C50"/>
    <mergeCell ref="B51:B52"/>
    <mergeCell ref="C51:C52"/>
    <mergeCell ref="B23:C24"/>
    <mergeCell ref="B34:C35"/>
    <mergeCell ref="B19:C19"/>
    <mergeCell ref="C44:C45"/>
    <mergeCell ref="B30:C31"/>
    <mergeCell ref="B32:C33"/>
    <mergeCell ref="B38:C39"/>
    <mergeCell ref="B17:C17"/>
    <mergeCell ref="B18:C18"/>
    <mergeCell ref="B28:C29"/>
    <mergeCell ref="B6:E6"/>
    <mergeCell ref="B8:E8"/>
    <mergeCell ref="B9:E9"/>
    <mergeCell ref="B10:E10"/>
    <mergeCell ref="B12:C13"/>
    <mergeCell ref="A3:O3"/>
    <mergeCell ref="B41:C42"/>
    <mergeCell ref="B26:C27"/>
    <mergeCell ref="C143:C144"/>
    <mergeCell ref="B135:C136"/>
    <mergeCell ref="B133:C134"/>
    <mergeCell ref="B140:C141"/>
    <mergeCell ref="B143:B144"/>
    <mergeCell ref="B129:C130"/>
    <mergeCell ref="B126:C127"/>
    <mergeCell ref="B124:B125"/>
    <mergeCell ref="B121:C121"/>
    <mergeCell ref="B44:B45"/>
    <mergeCell ref="B113:C114"/>
    <mergeCell ref="B82:C82"/>
    <mergeCell ref="C104:C105"/>
    <mergeCell ref="B162:C162"/>
    <mergeCell ref="B159:C160"/>
    <mergeCell ref="B149:C150"/>
    <mergeCell ref="C97:C98"/>
    <mergeCell ref="B132:C132"/>
    <mergeCell ref="B153:C154"/>
    <mergeCell ref="B157:C157"/>
    <mergeCell ref="B122:C122"/>
    <mergeCell ref="B117:C117"/>
    <mergeCell ref="B119:C120"/>
    <mergeCell ref="B137:C138"/>
    <mergeCell ref="B151:C152"/>
    <mergeCell ref="B155:C156"/>
    <mergeCell ref="B145:C145"/>
    <mergeCell ref="B104:B105"/>
    <mergeCell ref="B100:C101"/>
    <mergeCell ref="B46:C47"/>
    <mergeCell ref="B53:C53"/>
    <mergeCell ref="B54:C55"/>
    <mergeCell ref="B58:C59"/>
    <mergeCell ref="B48:C49"/>
    <mergeCell ref="B36:B37"/>
    <mergeCell ref="C36:C37"/>
    <mergeCell ref="B57:C57"/>
    <mergeCell ref="B78:C79"/>
    <mergeCell ref="B84:C85"/>
    <mergeCell ref="B60:C61"/>
    <mergeCell ref="B69:C70"/>
    <mergeCell ref="B72:C73"/>
    <mergeCell ref="B62:B63"/>
    <mergeCell ref="B75:C76"/>
    <mergeCell ref="B80:C81"/>
    <mergeCell ref="C62:C63"/>
    <mergeCell ref="B65:B66"/>
    <mergeCell ref="C65:C66"/>
    <mergeCell ref="B67:C68"/>
    <mergeCell ref="B43:C43"/>
  </mergeCells>
  <phoneticPr fontId="3"/>
  <pageMargins left="0.25" right="0.25" top="0.75" bottom="0.75" header="0.3" footer="0.3"/>
  <pageSetup paperSize="9" scale="65" fitToHeight="0" pageOrder="overThenDown" orientation="landscape" r:id="rId1"/>
  <headerFooter alignWithMargins="0"/>
  <rowBreaks count="4" manualBreakCount="4">
    <brk id="37" max="16383" man="1"/>
    <brk id="71" max="16383" man="1"/>
    <brk id="112" max="16383" man="1"/>
    <brk id="139" max="16383" man="1"/>
  </rowBreaks>
  <ignoredErrors>
    <ignoredError sqref="H23 K24 M23:M24 Q24:R24 R23:S23 S24:T24 T23 U24 Y23 G108 H130 G76 G81 G156" formula="1"/>
    <ignoredError sqref="G35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24-00-07</vt:lpstr>
      <vt:lpstr>'24-00-07'!Print_Titles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2025-06-11T04:24:37Z</dcterms:created>
  <dcterms:modified xsi:type="dcterms:W3CDTF">2025-07-29T04:21:12Z</dcterms:modified>
</cp:coreProperties>
</file>