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ml.chartshape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6.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10.25.165.204\調査課\医療経済実態調査\第25回保険者調査（令和７年度実施）\11.中医協公表\"/>
    </mc:Choice>
  </mc:AlternateContent>
  <xr:revisionPtr revIDLastSave="0" documentId="13_ncr:1_{8739B53A-27DE-4273-BF2A-CDDB3D17EE50}" xr6:coauthVersionLast="47" xr6:coauthVersionMax="47" xr10:uidLastSave="{00000000-0000-0000-0000-000000000000}"/>
  <bookViews>
    <workbookView xWindow="-28920" yWindow="-120" windowWidth="29040" windowHeight="15720" xr2:uid="{00000000-000D-0000-FFFF-FFFF00000000}"/>
  </bookViews>
  <sheets>
    <sheet name="表紙" sheetId="8" r:id="rId1"/>
    <sheet name="収支R5" sheetId="1" r:id="rId2"/>
    <sheet name="収支R6" sheetId="2" r:id="rId3"/>
    <sheet name="適用給付R5" sheetId="3" r:id="rId4"/>
    <sheet name="適用給付R6" sheetId="4" r:id="rId5"/>
    <sheet name="参考１" sheetId="7" r:id="rId6"/>
    <sheet name="参考２" sheetId="6" r:id="rId7"/>
  </sheets>
  <definedNames>
    <definedName name="col_number">#REF!</definedName>
    <definedName name="Gyotai">#REF!</definedName>
    <definedName name="Jyoken">#REF!</definedName>
    <definedName name="Keitai">#REF!</definedName>
    <definedName name="kesan">#REF!</definedName>
    <definedName name="_xlnm.Print_Area" localSheetId="1">収支R5!$A$1:$L$52</definedName>
    <definedName name="_xlnm.Print_Area" localSheetId="2">収支R6!$A$1:$L$50</definedName>
    <definedName name="_xlnm.Print_Area" localSheetId="3">適用給付R5!$A$1:$L$55</definedName>
    <definedName name="_xlnm.Print_Area" localSheetId="4">適用給付R6!$A$1:$L$55</definedName>
    <definedName name="_xlnm.Print_Area" localSheetId="0">表紙!$A$1:$AD$34</definedName>
    <definedName name="業態">#REF!</definedName>
    <definedName name="月">#REF!</definedName>
    <definedName name="種別">#REF!</definedName>
    <definedName name="都道府県">#REF!</definedName>
    <definedName name="日">#REF!</definedName>
    <definedName name="和暦西暦">#REF!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3" i="7" l="1"/>
  <c r="C33" i="7"/>
  <c r="E34" i="7" s="1"/>
  <c r="C9" i="7"/>
  <c r="E10" i="7" s="1"/>
  <c r="E8" i="7"/>
  <c r="C8" i="7"/>
  <c r="E9" i="7" s="1"/>
  <c r="D34" i="6"/>
  <c r="D33" i="6"/>
  <c r="B33" i="6"/>
  <c r="B34" i="6" s="1"/>
  <c r="D32" i="6"/>
  <c r="B32" i="6"/>
  <c r="D12" i="6"/>
  <c r="D11" i="6"/>
  <c r="B11" i="6"/>
  <c r="B12" i="6" s="1"/>
  <c r="D10" i="6"/>
  <c r="B10" i="6"/>
  <c r="D9" i="6"/>
  <c r="B9" i="6"/>
  <c r="D8" i="6"/>
  <c r="B8" i="6"/>
  <c r="C10" i="7" l="1"/>
  <c r="C34" i="7"/>
  <c r="D13" i="6"/>
  <c r="B13" i="6"/>
  <c r="D35" i="6"/>
  <c r="B35" i="6"/>
  <c r="E11" i="7" l="1"/>
  <c r="C11" i="7"/>
  <c r="C35" i="7"/>
  <c r="E35" i="7"/>
  <c r="D14" i="6"/>
  <c r="B14" i="6"/>
  <c r="D36" i="6"/>
  <c r="B36" i="6"/>
  <c r="E12" i="7" l="1"/>
  <c r="C12" i="7"/>
  <c r="C36" i="7"/>
  <c r="E36" i="7"/>
  <c r="B37" i="6"/>
  <c r="D37" i="6"/>
  <c r="B15" i="6"/>
  <c r="D15" i="6"/>
  <c r="E37" i="7" l="1"/>
  <c r="C37" i="7"/>
  <c r="C13" i="7"/>
  <c r="E13" i="7"/>
  <c r="B38" i="6"/>
  <c r="D38" i="6"/>
  <c r="D16" i="6"/>
  <c r="B16" i="6"/>
  <c r="E14" i="7" l="1"/>
  <c r="C14" i="7"/>
  <c r="E38" i="7"/>
  <c r="C38" i="7"/>
  <c r="D17" i="6"/>
  <c r="B17" i="6"/>
  <c r="D39" i="6"/>
  <c r="B39" i="6"/>
  <c r="C39" i="7" l="1"/>
  <c r="E39" i="7"/>
  <c r="E15" i="7"/>
  <c r="C15" i="7"/>
  <c r="D40" i="6"/>
  <c r="B40" i="6"/>
  <c r="D18" i="6"/>
  <c r="B18" i="6"/>
  <c r="C40" i="7" l="1"/>
  <c r="E40" i="7"/>
  <c r="E16" i="7"/>
  <c r="C16" i="7"/>
  <c r="B19" i="6"/>
  <c r="D19" i="6"/>
  <c r="B41" i="6"/>
  <c r="D41" i="6"/>
  <c r="E41" i="7" l="1"/>
  <c r="C41" i="7"/>
  <c r="E17" i="7"/>
  <c r="C17" i="7"/>
  <c r="D42" i="6"/>
  <c r="B42" i="6"/>
  <c r="B20" i="6"/>
  <c r="D20" i="6"/>
  <c r="E42" i="7" l="1"/>
  <c r="C42" i="7"/>
  <c r="E18" i="7"/>
  <c r="C18" i="7"/>
  <c r="D21" i="6"/>
  <c r="B21" i="6"/>
  <c r="D22" i="6" s="1"/>
  <c r="D43" i="6"/>
  <c r="B43" i="6"/>
  <c r="E19" i="7" l="1"/>
  <c r="C19" i="7"/>
  <c r="C43" i="7"/>
  <c r="E43" i="7"/>
  <c r="D44" i="6"/>
  <c r="B44" i="6"/>
  <c r="E44" i="7" l="1"/>
  <c r="C44" i="7"/>
  <c r="E20" i="7"/>
  <c r="C20" i="7"/>
  <c r="B45" i="6"/>
  <c r="D46" i="6" s="1"/>
  <c r="D45" i="6"/>
  <c r="C21" i="7" l="1"/>
  <c r="E22" i="7" s="1"/>
  <c r="E21" i="7"/>
  <c r="E45" i="7"/>
  <c r="C45" i="7"/>
  <c r="E46" i="7" l="1"/>
  <c r="C46" i="7"/>
  <c r="E47" i="7" s="1"/>
  <c r="A3" i="3" l="1"/>
  <c r="A3" i="4"/>
</calcChain>
</file>

<file path=xl/sharedStrings.xml><?xml version="1.0" encoding="utf-8"?>
<sst xmlns="http://schemas.openxmlformats.org/spreadsheetml/2006/main" count="551" uniqueCount="178">
  <si>
    <t>１．決算状況</t>
    <rPh sb="2" eb="4">
      <t>ケッサン</t>
    </rPh>
    <rPh sb="4" eb="6">
      <t>ジョウキョウ</t>
    </rPh>
    <phoneticPr fontId="3"/>
  </si>
  <si>
    <t xml:space="preserve"> ① 収支状況</t>
    <rPh sb="3" eb="5">
      <t>シュウシ</t>
    </rPh>
    <rPh sb="5" eb="7">
      <t>ジョウキョウ</t>
    </rPh>
    <phoneticPr fontId="3"/>
  </si>
  <si>
    <t>（億円）</t>
    <rPh sb="1" eb="3">
      <t>オクエン</t>
    </rPh>
    <phoneticPr fontId="7"/>
  </si>
  <si>
    <t>健康保険</t>
    <rPh sb="0" eb="2">
      <t>ケンコウ</t>
    </rPh>
    <rPh sb="2" eb="4">
      <t>ホケン</t>
    </rPh>
    <phoneticPr fontId="3"/>
  </si>
  <si>
    <t>船員保険</t>
  </si>
  <si>
    <t>共済組合</t>
    <rPh sb="0" eb="2">
      <t>キョウサイ</t>
    </rPh>
    <rPh sb="2" eb="4">
      <t>クミアイ</t>
    </rPh>
    <phoneticPr fontId="3"/>
  </si>
  <si>
    <t>国保</t>
    <rPh sb="0" eb="2">
      <t>コクホ</t>
    </rPh>
    <phoneticPr fontId="3"/>
  </si>
  <si>
    <t>後期高齢者</t>
    <rPh sb="0" eb="2">
      <t>コウキ</t>
    </rPh>
    <rPh sb="2" eb="5">
      <t>コウレイシャ</t>
    </rPh>
    <phoneticPr fontId="3"/>
  </si>
  <si>
    <t>合計</t>
    <rPh sb="0" eb="2">
      <t>ゴウケイ</t>
    </rPh>
    <phoneticPr fontId="3"/>
  </si>
  <si>
    <t>協会けんぽ</t>
    <rPh sb="0" eb="2">
      <t>キョウカイ</t>
    </rPh>
    <phoneticPr fontId="3"/>
  </si>
  <si>
    <t>組合健保</t>
    <rPh sb="0" eb="2">
      <t>クミアイ</t>
    </rPh>
    <rPh sb="2" eb="4">
      <t>ケンポ</t>
    </rPh>
    <phoneticPr fontId="3"/>
  </si>
  <si>
    <t>国共済</t>
    <rPh sb="0" eb="1">
      <t>クニ</t>
    </rPh>
    <rPh sb="1" eb="3">
      <t>キョウサイ</t>
    </rPh>
    <phoneticPr fontId="3"/>
  </si>
  <si>
    <t>地共済</t>
    <rPh sb="0" eb="1">
      <t>チ</t>
    </rPh>
    <rPh sb="1" eb="3">
      <t>キョウサイ</t>
    </rPh>
    <phoneticPr fontId="3"/>
  </si>
  <si>
    <t>私学共済</t>
    <rPh sb="0" eb="2">
      <t>シガク</t>
    </rPh>
    <rPh sb="2" eb="4">
      <t>キョウサイ</t>
    </rPh>
    <phoneticPr fontId="3"/>
  </si>
  <si>
    <t>市町村国保</t>
    <rPh sb="0" eb="3">
      <t>シチョウソン</t>
    </rPh>
    <rPh sb="3" eb="5">
      <t>コクホ</t>
    </rPh>
    <phoneticPr fontId="3"/>
  </si>
  <si>
    <t>国保組合</t>
    <rPh sb="0" eb="2">
      <t>コクホ</t>
    </rPh>
    <phoneticPr fontId="3"/>
  </si>
  <si>
    <t>医療制度</t>
    <rPh sb="0" eb="2">
      <t>イリョウ</t>
    </rPh>
    <rPh sb="2" eb="4">
      <t>セイド</t>
    </rPh>
    <phoneticPr fontId="3"/>
  </si>
  <si>
    <t>経常収入</t>
    <rPh sb="0" eb="2">
      <t>ケイジョウ</t>
    </rPh>
    <rPh sb="2" eb="4">
      <t>シュウニュウ</t>
    </rPh>
    <phoneticPr fontId="3"/>
  </si>
  <si>
    <t>保険料</t>
  </si>
  <si>
    <t>国庫負担</t>
  </si>
  <si>
    <t>都道府県負担</t>
    <rPh sb="0" eb="4">
      <t>トドウフケン</t>
    </rPh>
    <rPh sb="4" eb="6">
      <t>フタン</t>
    </rPh>
    <phoneticPr fontId="3"/>
  </si>
  <si>
    <t>市町村負担</t>
    <rPh sb="0" eb="3">
      <t>シチョウソン</t>
    </rPh>
    <rPh sb="3" eb="5">
      <t>フタン</t>
    </rPh>
    <phoneticPr fontId="3"/>
  </si>
  <si>
    <t>後期高齢者交付金</t>
    <rPh sb="0" eb="2">
      <t>コウキ</t>
    </rPh>
    <rPh sb="2" eb="5">
      <t>コウレイシャ</t>
    </rPh>
    <rPh sb="5" eb="8">
      <t>コウフキン</t>
    </rPh>
    <phoneticPr fontId="3"/>
  </si>
  <si>
    <t>前期高齢者交付金</t>
    <rPh sb="0" eb="2">
      <t>ゼンキ</t>
    </rPh>
    <rPh sb="2" eb="5">
      <t>コウレイシャ</t>
    </rPh>
    <rPh sb="5" eb="8">
      <t>コウフキン</t>
    </rPh>
    <phoneticPr fontId="3"/>
  </si>
  <si>
    <t>退職交付金</t>
    <rPh sb="0" eb="2">
      <t>タイショク</t>
    </rPh>
    <rPh sb="2" eb="5">
      <t>コウフキン</t>
    </rPh>
    <phoneticPr fontId="3"/>
  </si>
  <si>
    <t>その他</t>
  </si>
  <si>
    <t>合計</t>
    <phoneticPr fontId="3"/>
  </si>
  <si>
    <t>経常支出</t>
    <rPh sb="0" eb="2">
      <t>ケイジョウ</t>
    </rPh>
    <rPh sb="2" eb="4">
      <t>シシュツ</t>
    </rPh>
    <phoneticPr fontId="3"/>
  </si>
  <si>
    <t>保険給付費</t>
    <rPh sb="0" eb="2">
      <t>ホケン</t>
    </rPh>
    <phoneticPr fontId="3"/>
  </si>
  <si>
    <t>後期高齢者支援金</t>
    <rPh sb="0" eb="2">
      <t>コウキ</t>
    </rPh>
    <rPh sb="2" eb="5">
      <t>コウレイシャ</t>
    </rPh>
    <rPh sb="5" eb="8">
      <t>シエンキン</t>
    </rPh>
    <phoneticPr fontId="3"/>
  </si>
  <si>
    <t>前期高齢者納付金</t>
    <rPh sb="0" eb="2">
      <t>ゼンキ</t>
    </rPh>
    <rPh sb="2" eb="5">
      <t>コウレイシャ</t>
    </rPh>
    <rPh sb="5" eb="8">
      <t>ノウフキン</t>
    </rPh>
    <phoneticPr fontId="3"/>
  </si>
  <si>
    <t>退職拠出金</t>
    <phoneticPr fontId="3"/>
  </si>
  <si>
    <t>経常収支差　　Ａ</t>
    <rPh sb="0" eb="2">
      <t>ケイジョウ</t>
    </rPh>
    <rPh sb="2" eb="5">
      <t>シュウシサ</t>
    </rPh>
    <phoneticPr fontId="3"/>
  </si>
  <si>
    <t>経常外収入</t>
    <rPh sb="0" eb="3">
      <t>ケイジョウガイ</t>
    </rPh>
    <rPh sb="3" eb="5">
      <t>シュウニュウ</t>
    </rPh>
    <phoneticPr fontId="3"/>
  </si>
  <si>
    <t>経常外支出</t>
    <rPh sb="0" eb="3">
      <t>ケイジョウガイ</t>
    </rPh>
    <rPh sb="3" eb="5">
      <t>シシュツ</t>
    </rPh>
    <phoneticPr fontId="3"/>
  </si>
  <si>
    <t>経常外収支差　Ｂ</t>
    <rPh sb="0" eb="3">
      <t>ケイジョウガイ</t>
    </rPh>
    <rPh sb="3" eb="6">
      <t>シュウシサ</t>
    </rPh>
    <phoneticPr fontId="3"/>
  </si>
  <si>
    <t>総収支差　Ｃ=Ａ+Ｂ</t>
    <rPh sb="0" eb="1">
      <t>ソウ</t>
    </rPh>
    <rPh sb="1" eb="3">
      <t>シュウシ</t>
    </rPh>
    <rPh sb="3" eb="4">
      <t>サ</t>
    </rPh>
    <phoneticPr fontId="3"/>
  </si>
  <si>
    <t>その他　　　　Ｄ</t>
    <rPh sb="2" eb="3">
      <t>タ</t>
    </rPh>
    <phoneticPr fontId="3"/>
  </si>
  <si>
    <t xml:space="preserve"> ② 積立金等の状況</t>
    <rPh sb="3" eb="6">
      <t>ツミタテキン</t>
    </rPh>
    <rPh sb="6" eb="7">
      <t>トウ</t>
    </rPh>
    <rPh sb="8" eb="10">
      <t>ジョウキョウ</t>
    </rPh>
    <phoneticPr fontId="3"/>
  </si>
  <si>
    <t>前年度末積立金等</t>
    <rPh sb="0" eb="3">
      <t>ゼンネンド</t>
    </rPh>
    <rPh sb="3" eb="4">
      <t>マツ</t>
    </rPh>
    <rPh sb="4" eb="7">
      <t>ツミタテキン</t>
    </rPh>
    <rPh sb="7" eb="8">
      <t>トウ</t>
    </rPh>
    <phoneticPr fontId="3"/>
  </si>
  <si>
    <t>当年度末積立金等</t>
    <rPh sb="0" eb="3">
      <t>トウネンド</t>
    </rPh>
    <rPh sb="3" eb="4">
      <t>マツ</t>
    </rPh>
    <rPh sb="4" eb="7">
      <t>ツミタテキン</t>
    </rPh>
    <rPh sb="7" eb="8">
      <t>トウ</t>
    </rPh>
    <phoneticPr fontId="3"/>
  </si>
  <si>
    <t>増減</t>
    <rPh sb="0" eb="2">
      <t>ゾウゲン</t>
    </rPh>
    <phoneticPr fontId="3"/>
  </si>
  <si>
    <t>（参考）　Ｃ＋Ｄ</t>
    <rPh sb="1" eb="3">
      <t>サンコウ</t>
    </rPh>
    <phoneticPr fontId="3"/>
  </si>
  <si>
    <t>２．適用及び保険給付状況</t>
    <rPh sb="2" eb="4">
      <t>テキヨウ</t>
    </rPh>
    <rPh sb="4" eb="5">
      <t>オヨ</t>
    </rPh>
    <rPh sb="6" eb="8">
      <t>ホケン</t>
    </rPh>
    <rPh sb="8" eb="10">
      <t>キュウフ</t>
    </rPh>
    <rPh sb="10" eb="12">
      <t>ジョウキョウ</t>
    </rPh>
    <phoneticPr fontId="3"/>
  </si>
  <si>
    <t>適用状況</t>
    <rPh sb="0" eb="2">
      <t>テキヨウ</t>
    </rPh>
    <rPh sb="2" eb="4">
      <t>ジョウキョウ</t>
    </rPh>
    <phoneticPr fontId="3"/>
  </si>
  <si>
    <t>保険者数</t>
    <rPh sb="0" eb="3">
      <t>ホケンジャ</t>
    </rPh>
    <rPh sb="3" eb="4">
      <t>スウ</t>
    </rPh>
    <phoneticPr fontId="3"/>
  </si>
  <si>
    <t>被保険者数（万人）</t>
    <rPh sb="0" eb="4">
      <t>ヒホケンシャ</t>
    </rPh>
    <rPh sb="4" eb="5">
      <t>スウ</t>
    </rPh>
    <rPh sb="6" eb="7">
      <t>マン</t>
    </rPh>
    <rPh sb="7" eb="8">
      <t>ヒト</t>
    </rPh>
    <phoneticPr fontId="3"/>
  </si>
  <si>
    <t>被扶養者数（万人）</t>
    <rPh sb="0" eb="4">
      <t>ヒフヨウシャ</t>
    </rPh>
    <rPh sb="4" eb="5">
      <t>スウ</t>
    </rPh>
    <rPh sb="6" eb="7">
      <t>マン</t>
    </rPh>
    <rPh sb="7" eb="8">
      <t>ヒト</t>
    </rPh>
    <phoneticPr fontId="3"/>
  </si>
  <si>
    <t>・</t>
  </si>
  <si>
    <t>　扶養率</t>
    <rPh sb="1" eb="3">
      <t>フヨウ</t>
    </rPh>
    <rPh sb="3" eb="4">
      <t>リツ</t>
    </rPh>
    <phoneticPr fontId="3"/>
  </si>
  <si>
    <t>被保険者平均年齢</t>
    <rPh sb="0" eb="4">
      <t>ヒホケンシャ</t>
    </rPh>
    <rPh sb="4" eb="6">
      <t>ヘイキン</t>
    </rPh>
    <rPh sb="6" eb="8">
      <t>ネンレイ</t>
    </rPh>
    <phoneticPr fontId="3"/>
  </si>
  <si>
    <t>加入者平均年齢</t>
    <rPh sb="0" eb="3">
      <t>カニュウシャ</t>
    </rPh>
    <rPh sb="3" eb="5">
      <t>ヘイキン</t>
    </rPh>
    <rPh sb="5" eb="7">
      <t>ネンレイ</t>
    </rPh>
    <phoneticPr fontId="3"/>
  </si>
  <si>
    <t>平均標準報酬月額（万円）</t>
    <rPh sb="0" eb="2">
      <t>ヘイキン</t>
    </rPh>
    <rPh sb="2" eb="4">
      <t>ヒョウジュン</t>
    </rPh>
    <rPh sb="4" eb="6">
      <t>ホウシュウ</t>
    </rPh>
    <rPh sb="6" eb="8">
      <t>ゲツガク</t>
    </rPh>
    <rPh sb="9" eb="10">
      <t>マン</t>
    </rPh>
    <rPh sb="10" eb="11">
      <t>エン</t>
    </rPh>
    <phoneticPr fontId="3"/>
  </si>
  <si>
    <t>平均賞与額（万円）</t>
    <rPh sb="0" eb="2">
      <t>ヘイキン</t>
    </rPh>
    <rPh sb="2" eb="5">
      <t>ショウヨガク</t>
    </rPh>
    <rPh sb="6" eb="7">
      <t>マン</t>
    </rPh>
    <rPh sb="7" eb="8">
      <t>エン</t>
    </rPh>
    <phoneticPr fontId="3"/>
  </si>
  <si>
    <t>平均保険料率（％）</t>
    <rPh sb="0" eb="2">
      <t>ヘイキン</t>
    </rPh>
    <rPh sb="2" eb="5">
      <t>ホケンリョウ</t>
    </rPh>
    <rPh sb="5" eb="6">
      <t>リツ</t>
    </rPh>
    <phoneticPr fontId="3"/>
  </si>
  <si>
    <t>　事業主負担分</t>
    <rPh sb="1" eb="4">
      <t>ジギョウヌシ</t>
    </rPh>
    <rPh sb="4" eb="7">
      <t>フタンブン</t>
    </rPh>
    <phoneticPr fontId="3"/>
  </si>
  <si>
    <t>　被保険者負担分</t>
    <rPh sb="1" eb="5">
      <t>ヒホケンシャ</t>
    </rPh>
    <rPh sb="5" eb="8">
      <t>フタンブン</t>
    </rPh>
    <phoneticPr fontId="3"/>
  </si>
  <si>
    <t>加入者一人当たり保険料額（万円）</t>
    <rPh sb="0" eb="3">
      <t>カニュウシャ</t>
    </rPh>
    <rPh sb="3" eb="5">
      <t>ヒトリ</t>
    </rPh>
    <rPh sb="5" eb="6">
      <t>ア</t>
    </rPh>
    <rPh sb="13" eb="14">
      <t>マン</t>
    </rPh>
    <rPh sb="14" eb="15">
      <t>エン</t>
    </rPh>
    <phoneticPr fontId="3"/>
  </si>
  <si>
    <t>保険給付状況</t>
    <rPh sb="0" eb="2">
      <t>ホケン</t>
    </rPh>
    <rPh sb="2" eb="4">
      <t>キュウフ</t>
    </rPh>
    <rPh sb="4" eb="6">
      <t>ジョウキョウ</t>
    </rPh>
    <phoneticPr fontId="3"/>
  </si>
  <si>
    <t>給付費計</t>
    <rPh sb="0" eb="2">
      <t>キュウフ</t>
    </rPh>
    <rPh sb="2" eb="3">
      <t>ヒ</t>
    </rPh>
    <rPh sb="3" eb="4">
      <t>ケイ</t>
    </rPh>
    <phoneticPr fontId="3"/>
  </si>
  <si>
    <t xml:space="preserve"> １．医療給付計</t>
    <rPh sb="3" eb="5">
      <t>イリョウ</t>
    </rPh>
    <rPh sb="5" eb="7">
      <t>キュウフ</t>
    </rPh>
    <rPh sb="7" eb="8">
      <t>ケイ</t>
    </rPh>
    <phoneticPr fontId="3"/>
  </si>
  <si>
    <t>（１）療養の給付等（現物給付）</t>
    <rPh sb="3" eb="5">
      <t>リョウヨウ</t>
    </rPh>
    <rPh sb="6" eb="8">
      <t>キュウフ</t>
    </rPh>
    <rPh sb="8" eb="9">
      <t>ナド</t>
    </rPh>
    <rPh sb="10" eb="12">
      <t>ゲンブツ</t>
    </rPh>
    <rPh sb="12" eb="14">
      <t>キュウフ</t>
    </rPh>
    <phoneticPr fontId="3"/>
  </si>
  <si>
    <t>　　 診療費計</t>
    <rPh sb="3" eb="6">
      <t>シンリョウヒ</t>
    </rPh>
    <rPh sb="6" eb="7">
      <t>ケイ</t>
    </rPh>
    <phoneticPr fontId="3"/>
  </si>
  <si>
    <t>　　　 入院</t>
    <rPh sb="4" eb="6">
      <t>ニュウイン</t>
    </rPh>
    <phoneticPr fontId="3"/>
  </si>
  <si>
    <t>　　　 入院外</t>
    <rPh sb="4" eb="6">
      <t>ニュウイン</t>
    </rPh>
    <rPh sb="6" eb="7">
      <t>ガイ</t>
    </rPh>
    <phoneticPr fontId="3"/>
  </si>
  <si>
    <t>　　　 歯科</t>
    <rPh sb="4" eb="6">
      <t>シカ</t>
    </rPh>
    <phoneticPr fontId="3"/>
  </si>
  <si>
    <t>　　 調剤</t>
    <rPh sb="3" eb="5">
      <t>チョウザイ</t>
    </rPh>
    <phoneticPr fontId="3"/>
  </si>
  <si>
    <t>　　 入院時食事・生活療養</t>
    <rPh sb="3" eb="6">
      <t>ニュウインジ</t>
    </rPh>
    <rPh sb="6" eb="8">
      <t>ショクジ</t>
    </rPh>
    <rPh sb="9" eb="11">
      <t>セイカツ</t>
    </rPh>
    <rPh sb="11" eb="13">
      <t>リョウヨウ</t>
    </rPh>
    <phoneticPr fontId="3"/>
  </si>
  <si>
    <t>　　 訪問看護</t>
    <rPh sb="3" eb="5">
      <t>ホウモン</t>
    </rPh>
    <rPh sb="5" eb="7">
      <t>カンゴ</t>
    </rPh>
    <phoneticPr fontId="3"/>
  </si>
  <si>
    <t>　　 高額療養費（現物給付）</t>
    <rPh sb="3" eb="5">
      <t>コウガク</t>
    </rPh>
    <rPh sb="5" eb="8">
      <t>リョウヨウヒ</t>
    </rPh>
    <rPh sb="9" eb="11">
      <t>ゲンブツ</t>
    </rPh>
    <rPh sb="11" eb="13">
      <t>キュウフ</t>
    </rPh>
    <phoneticPr fontId="3"/>
  </si>
  <si>
    <t>（２）療養費等（現金給付）</t>
    <rPh sb="3" eb="6">
      <t>リョウヨウヒ</t>
    </rPh>
    <rPh sb="6" eb="7">
      <t>ナド</t>
    </rPh>
    <rPh sb="8" eb="10">
      <t>ゲンキン</t>
    </rPh>
    <rPh sb="10" eb="12">
      <t>キュウフ</t>
    </rPh>
    <phoneticPr fontId="3"/>
  </si>
  <si>
    <t>　　 療養費等</t>
    <rPh sb="3" eb="6">
      <t>リョウヨウヒ</t>
    </rPh>
    <rPh sb="6" eb="7">
      <t>ナド</t>
    </rPh>
    <phoneticPr fontId="3"/>
  </si>
  <si>
    <t>　　　 補装具（再掲）</t>
    <rPh sb="4" eb="7">
      <t>ホソウグ</t>
    </rPh>
    <rPh sb="8" eb="10">
      <t>サイケイ</t>
    </rPh>
    <phoneticPr fontId="3"/>
  </si>
  <si>
    <t>　　　 柔道整復（再掲）</t>
    <rPh sb="4" eb="6">
      <t>ジュウドウ</t>
    </rPh>
    <rPh sb="6" eb="8">
      <t>セイフク</t>
    </rPh>
    <rPh sb="9" eb="11">
      <t>サイケイ</t>
    </rPh>
    <phoneticPr fontId="3"/>
  </si>
  <si>
    <t>　　　 はり・きゅう（再掲）</t>
    <rPh sb="11" eb="13">
      <t>サイケイ</t>
    </rPh>
    <phoneticPr fontId="3"/>
  </si>
  <si>
    <t>　　　 あんま・マッサージ（再掲）</t>
    <rPh sb="14" eb="16">
      <t>サイケイ</t>
    </rPh>
    <phoneticPr fontId="3"/>
  </si>
  <si>
    <t>　　 高額療養費</t>
    <rPh sb="3" eb="5">
      <t>コウガク</t>
    </rPh>
    <rPh sb="5" eb="8">
      <t>リョウヨウヒ</t>
    </rPh>
    <phoneticPr fontId="3"/>
  </si>
  <si>
    <t>　　 付加給付</t>
    <rPh sb="3" eb="5">
      <t>フカ</t>
    </rPh>
    <rPh sb="5" eb="7">
      <t>キュウフ</t>
    </rPh>
    <phoneticPr fontId="3"/>
  </si>
  <si>
    <t xml:space="preserve"> ２．その他の給付</t>
    <rPh sb="5" eb="6">
      <t>タ</t>
    </rPh>
    <rPh sb="7" eb="9">
      <t>キュウフ</t>
    </rPh>
    <phoneticPr fontId="3"/>
  </si>
  <si>
    <t>※保険給付状況はすべて億円単位</t>
    <rPh sb="1" eb="3">
      <t>ホケン</t>
    </rPh>
    <rPh sb="3" eb="5">
      <t>キュウフ</t>
    </rPh>
    <rPh sb="5" eb="7">
      <t>ジョウキョウ</t>
    </rPh>
    <rPh sb="11" eb="12">
      <t>オク</t>
    </rPh>
    <rPh sb="12" eb="13">
      <t>エン</t>
    </rPh>
    <rPh sb="13" eb="15">
      <t>タンイ</t>
    </rPh>
    <phoneticPr fontId="3"/>
  </si>
  <si>
    <t>…</t>
  </si>
  <si>
    <t>(注１) 速報値であるため、数値は変わり得る。</t>
    <rPh sb="1" eb="2">
      <t>チュウ</t>
    </rPh>
    <rPh sb="5" eb="8">
      <t>ソクホウチ</t>
    </rPh>
    <rPh sb="14" eb="16">
      <t>スウチ</t>
    </rPh>
    <rPh sb="17" eb="18">
      <t>カ</t>
    </rPh>
    <rPh sb="20" eb="21">
      <t>エ</t>
    </rPh>
    <phoneticPr fontId="3"/>
  </si>
  <si>
    <t>(注２) 「保険者数」、「被保険者数」、「被扶養者数」、「扶養率」及び「平均標準報酬月額」は年度末時点の数字である。</t>
    <rPh sb="1" eb="2">
      <t>チュウ</t>
    </rPh>
    <rPh sb="6" eb="8">
      <t>ホケン</t>
    </rPh>
    <rPh sb="8" eb="9">
      <t>モノ</t>
    </rPh>
    <rPh sb="9" eb="10">
      <t>スウ</t>
    </rPh>
    <rPh sb="13" eb="17">
      <t>ヒホケンシャ</t>
    </rPh>
    <rPh sb="17" eb="18">
      <t>スウ</t>
    </rPh>
    <rPh sb="21" eb="25">
      <t>ヒフヨウシャ</t>
    </rPh>
    <rPh sb="25" eb="26">
      <t>スウ</t>
    </rPh>
    <rPh sb="29" eb="32">
      <t>フヨウリツ</t>
    </rPh>
    <rPh sb="33" eb="34">
      <t>オヨ</t>
    </rPh>
    <rPh sb="36" eb="38">
      <t>ヘイキン</t>
    </rPh>
    <rPh sb="38" eb="40">
      <t>ヒョウジュン</t>
    </rPh>
    <rPh sb="40" eb="42">
      <t>ホウシュウ</t>
    </rPh>
    <rPh sb="42" eb="44">
      <t>ゲツガク</t>
    </rPh>
    <rPh sb="46" eb="49">
      <t>ネンドマツ</t>
    </rPh>
    <rPh sb="49" eb="51">
      <t>ジテン</t>
    </rPh>
    <rPh sb="52" eb="54">
      <t>スウジ</t>
    </rPh>
    <phoneticPr fontId="3"/>
  </si>
  <si>
    <t>(注３) 「被保険者平均年齢」及び「加入者平均年齢」は９月末時点の数字である。</t>
    <rPh sb="1" eb="2">
      <t>チュウ</t>
    </rPh>
    <rPh sb="6" eb="10">
      <t>ヒホケンシャ</t>
    </rPh>
    <rPh sb="10" eb="12">
      <t>ヘイキン</t>
    </rPh>
    <rPh sb="12" eb="14">
      <t>ネンレイ</t>
    </rPh>
    <rPh sb="15" eb="16">
      <t>オヨ</t>
    </rPh>
    <rPh sb="18" eb="21">
      <t>カニュウシャ</t>
    </rPh>
    <rPh sb="21" eb="23">
      <t>ヘイキン</t>
    </rPh>
    <rPh sb="23" eb="25">
      <t>ネンレイ</t>
    </rPh>
    <rPh sb="28" eb="30">
      <t>ガツマツ</t>
    </rPh>
    <rPh sb="30" eb="32">
      <t>ジテン</t>
    </rPh>
    <rPh sb="33" eb="35">
      <t>スウジ</t>
    </rPh>
    <phoneticPr fontId="3"/>
  </si>
  <si>
    <t>(注４) 「平均賞与額」は年度中の賞与の総額を年度平均被保険者数で除したものである。</t>
    <rPh sb="1" eb="2">
      <t>チュウ</t>
    </rPh>
    <rPh sb="6" eb="8">
      <t>ヘイキン</t>
    </rPh>
    <rPh sb="8" eb="11">
      <t>ショウヨガク</t>
    </rPh>
    <rPh sb="13" eb="15">
      <t>ネンド</t>
    </rPh>
    <rPh sb="15" eb="16">
      <t>チュウ</t>
    </rPh>
    <rPh sb="17" eb="19">
      <t>ショウヨ</t>
    </rPh>
    <rPh sb="20" eb="22">
      <t>ソウガク</t>
    </rPh>
    <rPh sb="23" eb="25">
      <t>ネンド</t>
    </rPh>
    <rPh sb="25" eb="27">
      <t>ヘイキン</t>
    </rPh>
    <rPh sb="27" eb="31">
      <t>ヒホケンシャ</t>
    </rPh>
    <rPh sb="31" eb="32">
      <t>スウ</t>
    </rPh>
    <rPh sb="33" eb="34">
      <t>ジョ</t>
    </rPh>
    <phoneticPr fontId="3"/>
  </si>
  <si>
    <t>(注５) 「平均保険料率」は各保険者の保険料率を単純平均したものであり、介護分は含まない。</t>
    <rPh sb="1" eb="2">
      <t>チュウ</t>
    </rPh>
    <rPh sb="6" eb="8">
      <t>ヘイキン</t>
    </rPh>
    <rPh sb="8" eb="11">
      <t>ホケンリョウ</t>
    </rPh>
    <rPh sb="11" eb="12">
      <t>リツ</t>
    </rPh>
    <rPh sb="14" eb="17">
      <t>カクホケン</t>
    </rPh>
    <rPh sb="17" eb="18">
      <t>シャ</t>
    </rPh>
    <rPh sb="19" eb="22">
      <t>ホケンリョウ</t>
    </rPh>
    <rPh sb="22" eb="23">
      <t>リツ</t>
    </rPh>
    <rPh sb="24" eb="26">
      <t>タンジュン</t>
    </rPh>
    <rPh sb="26" eb="28">
      <t>ヘイキン</t>
    </rPh>
    <phoneticPr fontId="3"/>
  </si>
  <si>
    <t>(注６) 「被保険者一人当たり ・一世帯当たり保険料額」は、被用者保険については被保険者一人当たり保険料収入額、国保については一世帯当たりの保険料調定額である。また、各制度とも介護分は含まない。</t>
    <rPh sb="1" eb="2">
      <t>チュウ</t>
    </rPh>
    <rPh sb="6" eb="10">
      <t>ヒホケンシャ</t>
    </rPh>
    <rPh sb="10" eb="12">
      <t>ヒトリ</t>
    </rPh>
    <rPh sb="12" eb="13">
      <t>ア</t>
    </rPh>
    <rPh sb="17" eb="18">
      <t>イッ</t>
    </rPh>
    <rPh sb="18" eb="20">
      <t>セタイ</t>
    </rPh>
    <rPh sb="20" eb="21">
      <t>ア</t>
    </rPh>
    <rPh sb="23" eb="26">
      <t>ホケンリョウ</t>
    </rPh>
    <rPh sb="26" eb="27">
      <t>ガク</t>
    </rPh>
    <rPh sb="30" eb="33">
      <t>ヒヨウシャ</t>
    </rPh>
    <rPh sb="33" eb="35">
      <t>ホケン</t>
    </rPh>
    <rPh sb="40" eb="44">
      <t>ヒホケンシャ</t>
    </rPh>
    <rPh sb="44" eb="46">
      <t>ヒトリ</t>
    </rPh>
    <rPh sb="46" eb="47">
      <t>ア</t>
    </rPh>
    <rPh sb="49" eb="52">
      <t>ホケンリョウ</t>
    </rPh>
    <rPh sb="52" eb="54">
      <t>シュウニュウ</t>
    </rPh>
    <rPh sb="54" eb="55">
      <t>ガク</t>
    </rPh>
    <rPh sb="56" eb="58">
      <t>コクホ</t>
    </rPh>
    <rPh sb="63" eb="64">
      <t>イッ</t>
    </rPh>
    <rPh sb="64" eb="66">
      <t>セタイ</t>
    </rPh>
    <rPh sb="66" eb="67">
      <t>ア</t>
    </rPh>
    <rPh sb="83" eb="86">
      <t>カクセイド</t>
    </rPh>
    <rPh sb="88" eb="90">
      <t>カイゴ</t>
    </rPh>
    <rPh sb="90" eb="91">
      <t>ブン</t>
    </rPh>
    <rPh sb="92" eb="93">
      <t>フク</t>
    </rPh>
    <phoneticPr fontId="3"/>
  </si>
  <si>
    <t>(注７) 「加入者一人当たり保険料額」は、被用者保険については加入者一人当たりの保険料収入額、国保及び後期高齢者医療制度については加入者一人当たり保険料調定額である。また、各制度とも介護分は含まない。</t>
    <rPh sb="1" eb="2">
      <t>チュウ</t>
    </rPh>
    <rPh sb="6" eb="9">
      <t>カニュウシャ</t>
    </rPh>
    <rPh sb="9" eb="11">
      <t>ヒトリ</t>
    </rPh>
    <rPh sb="11" eb="12">
      <t>ア</t>
    </rPh>
    <rPh sb="14" eb="17">
      <t>ホケンリョウ</t>
    </rPh>
    <rPh sb="17" eb="18">
      <t>ガク</t>
    </rPh>
    <rPh sb="21" eb="24">
      <t>ヒヨウシャ</t>
    </rPh>
    <rPh sb="24" eb="26">
      <t>ホケン</t>
    </rPh>
    <rPh sb="31" eb="34">
      <t>カニュウシャ</t>
    </rPh>
    <rPh sb="34" eb="36">
      <t>ヒトリ</t>
    </rPh>
    <rPh sb="36" eb="37">
      <t>ア</t>
    </rPh>
    <rPh sb="40" eb="43">
      <t>ホケンリョウ</t>
    </rPh>
    <rPh sb="43" eb="45">
      <t>シュウニュウ</t>
    </rPh>
    <rPh sb="45" eb="46">
      <t>ガク</t>
    </rPh>
    <rPh sb="47" eb="49">
      <t>コクホ</t>
    </rPh>
    <rPh sb="49" eb="50">
      <t>オヨ</t>
    </rPh>
    <rPh sb="51" eb="53">
      <t>コウキ</t>
    </rPh>
    <rPh sb="53" eb="56">
      <t>コウレイシャ</t>
    </rPh>
    <rPh sb="56" eb="58">
      <t>イリョウ</t>
    </rPh>
    <rPh sb="58" eb="60">
      <t>セイド</t>
    </rPh>
    <rPh sb="65" eb="68">
      <t>カニュウシャ</t>
    </rPh>
    <rPh sb="68" eb="70">
      <t>ヒトリ</t>
    </rPh>
    <rPh sb="70" eb="71">
      <t>ア</t>
    </rPh>
    <rPh sb="73" eb="76">
      <t>ホケンリョウ</t>
    </rPh>
    <rPh sb="76" eb="78">
      <t>チョウテイ</t>
    </rPh>
    <rPh sb="78" eb="79">
      <t>ガク</t>
    </rPh>
    <rPh sb="86" eb="89">
      <t>カクセイド</t>
    </rPh>
    <rPh sb="91" eb="93">
      <t>カイゴ</t>
    </rPh>
    <rPh sb="93" eb="94">
      <t>ブン</t>
    </rPh>
    <rPh sb="95" eb="96">
      <t>フク</t>
    </rPh>
    <phoneticPr fontId="3"/>
  </si>
  <si>
    <t>(注８) 「保険給付状況」は各制度の事業状況報告から当該年度の給付として審査決定した給付額を集計したものである。</t>
    <rPh sb="1" eb="2">
      <t>チュウ</t>
    </rPh>
    <rPh sb="6" eb="8">
      <t>ホケン</t>
    </rPh>
    <rPh sb="8" eb="10">
      <t>キュウフ</t>
    </rPh>
    <rPh sb="10" eb="12">
      <t>ジョウキョウ</t>
    </rPh>
    <rPh sb="14" eb="17">
      <t>カクセイド</t>
    </rPh>
    <rPh sb="18" eb="20">
      <t>ジギョウ</t>
    </rPh>
    <rPh sb="20" eb="22">
      <t>ジョウキョウ</t>
    </rPh>
    <rPh sb="22" eb="24">
      <t>ホウコク</t>
    </rPh>
    <rPh sb="26" eb="28">
      <t>トウガイ</t>
    </rPh>
    <rPh sb="28" eb="30">
      <t>ネンド</t>
    </rPh>
    <rPh sb="31" eb="33">
      <t>キュウフ</t>
    </rPh>
    <rPh sb="36" eb="38">
      <t>シンサ</t>
    </rPh>
    <rPh sb="38" eb="40">
      <t>ケッテイ</t>
    </rPh>
    <rPh sb="42" eb="45">
      <t>キュウフガク</t>
    </rPh>
    <rPh sb="46" eb="48">
      <t>シュウケイ</t>
    </rPh>
    <phoneticPr fontId="3"/>
  </si>
  <si>
    <t>(注９) 「入院時食事・生活療養」の差額支給分及び移送費は「療養費等」に含まれる。</t>
    <rPh sb="1" eb="2">
      <t>チュウ</t>
    </rPh>
    <rPh sb="6" eb="9">
      <t>ニュウインジ</t>
    </rPh>
    <rPh sb="9" eb="11">
      <t>ショクジ</t>
    </rPh>
    <rPh sb="12" eb="14">
      <t>セイカツ</t>
    </rPh>
    <rPh sb="14" eb="16">
      <t>リョウヨウ</t>
    </rPh>
    <rPh sb="18" eb="20">
      <t>サガク</t>
    </rPh>
    <rPh sb="20" eb="23">
      <t>シキュウブン</t>
    </rPh>
    <rPh sb="23" eb="24">
      <t>オヨ</t>
    </rPh>
    <rPh sb="25" eb="28">
      <t>イソウヒ</t>
    </rPh>
    <rPh sb="30" eb="33">
      <t>リョウヨウヒ</t>
    </rPh>
    <rPh sb="33" eb="34">
      <t>ナド</t>
    </rPh>
    <rPh sb="36" eb="37">
      <t>フク</t>
    </rPh>
    <phoneticPr fontId="3"/>
  </si>
  <si>
    <t>(注10) 高額介護合算療養費は「(２) 療養費等(現金給付) 」の「高額療養費」に含まれる。</t>
    <rPh sb="1" eb="2">
      <t>チュウ</t>
    </rPh>
    <rPh sb="6" eb="8">
      <t>コウガク</t>
    </rPh>
    <rPh sb="8" eb="10">
      <t>カイゴ</t>
    </rPh>
    <rPh sb="10" eb="12">
      <t>ガッサン</t>
    </rPh>
    <rPh sb="12" eb="15">
      <t>リョウヨウヒ</t>
    </rPh>
    <rPh sb="21" eb="24">
      <t>リョウヨウヒ</t>
    </rPh>
    <rPh sb="24" eb="25">
      <t>トウ</t>
    </rPh>
    <rPh sb="26" eb="28">
      <t>ゲンキン</t>
    </rPh>
    <rPh sb="28" eb="30">
      <t>キュウフ</t>
    </rPh>
    <rPh sb="35" eb="37">
      <t>コウガク</t>
    </rPh>
    <rPh sb="37" eb="40">
      <t>リョウヨウヒ</t>
    </rPh>
    <rPh sb="42" eb="43">
      <t>フク</t>
    </rPh>
    <phoneticPr fontId="3"/>
  </si>
  <si>
    <t>(注11) 協会けんぽの「被保険者数」、「被扶養者数」、「扶養率」及び「保険給付状況」には、健康保険法第３条第２項被保険者の適用分も含まれる。</t>
    <rPh sb="1" eb="2">
      <t>チュウ</t>
    </rPh>
    <rPh sb="6" eb="8">
      <t>キョウカイ</t>
    </rPh>
    <rPh sb="13" eb="17">
      <t>ヒホケンシャ</t>
    </rPh>
    <rPh sb="17" eb="18">
      <t>スウ</t>
    </rPh>
    <rPh sb="21" eb="25">
      <t>ヒフヨウシャ</t>
    </rPh>
    <rPh sb="25" eb="26">
      <t>スウ</t>
    </rPh>
    <rPh sb="29" eb="32">
      <t>フヨウリツ</t>
    </rPh>
    <rPh sb="33" eb="34">
      <t>オヨ</t>
    </rPh>
    <rPh sb="36" eb="38">
      <t>ホケン</t>
    </rPh>
    <rPh sb="38" eb="40">
      <t>キュウフ</t>
    </rPh>
    <rPh sb="40" eb="42">
      <t>ジョウキョウ</t>
    </rPh>
    <rPh sb="46" eb="48">
      <t>ケンコウ</t>
    </rPh>
    <rPh sb="48" eb="50">
      <t>ホケン</t>
    </rPh>
    <rPh sb="50" eb="51">
      <t>ホウ</t>
    </rPh>
    <rPh sb="51" eb="52">
      <t>ダイ</t>
    </rPh>
    <rPh sb="53" eb="54">
      <t>ジョウ</t>
    </rPh>
    <rPh sb="54" eb="55">
      <t>ダイ</t>
    </rPh>
    <rPh sb="56" eb="57">
      <t>コウ</t>
    </rPh>
    <rPh sb="57" eb="61">
      <t>ヒホケンシャ</t>
    </rPh>
    <rPh sb="62" eb="64">
      <t>テキヨウ</t>
    </rPh>
    <rPh sb="64" eb="65">
      <t>ブン</t>
    </rPh>
    <rPh sb="66" eb="67">
      <t>フク</t>
    </rPh>
    <phoneticPr fontId="3"/>
  </si>
  <si>
    <t>(注12) 健康保険、船員保険及び共済組合の高額療養費の現物給付分は診療費(入院、入院外及び歯科) に含まれる。</t>
    <rPh sb="1" eb="2">
      <t>チュウ</t>
    </rPh>
    <rPh sb="22" eb="24">
      <t>コウガク</t>
    </rPh>
    <rPh sb="24" eb="27">
      <t>リョウヨウヒ</t>
    </rPh>
    <rPh sb="28" eb="30">
      <t>ゲンブツ</t>
    </rPh>
    <rPh sb="30" eb="32">
      <t>キュウフ</t>
    </rPh>
    <rPh sb="32" eb="33">
      <t>ブン</t>
    </rPh>
    <phoneticPr fontId="3"/>
  </si>
  <si>
    <t>(注13) 船員保険の「被保険者一人当たり保険料額」、「加入者一人当たり保険料額」及び「その他の給付」には職務上の給付及び災害保健福祉に係る給付は含まれない。</t>
    <rPh sb="1" eb="2">
      <t>チュウ</t>
    </rPh>
    <rPh sb="6" eb="8">
      <t>センイン</t>
    </rPh>
    <rPh sb="8" eb="10">
      <t>ホケン</t>
    </rPh>
    <rPh sb="12" eb="16">
      <t>ヒホケンシャ</t>
    </rPh>
    <rPh sb="16" eb="18">
      <t>ヒトリ</t>
    </rPh>
    <rPh sb="18" eb="19">
      <t>ア</t>
    </rPh>
    <rPh sb="21" eb="24">
      <t>ホケンリョウ</t>
    </rPh>
    <rPh sb="24" eb="25">
      <t>ガク</t>
    </rPh>
    <rPh sb="28" eb="31">
      <t>カニュウシャ</t>
    </rPh>
    <rPh sb="31" eb="33">
      <t>ヒトリ</t>
    </rPh>
    <rPh sb="33" eb="34">
      <t>ア</t>
    </rPh>
    <rPh sb="36" eb="39">
      <t>ホケンリョウ</t>
    </rPh>
    <rPh sb="39" eb="40">
      <t>ガク</t>
    </rPh>
    <rPh sb="41" eb="42">
      <t>オヨ</t>
    </rPh>
    <rPh sb="46" eb="47">
      <t>タ</t>
    </rPh>
    <rPh sb="48" eb="50">
      <t>キュウフ</t>
    </rPh>
    <rPh sb="53" eb="56">
      <t>ショクムジョウ</t>
    </rPh>
    <rPh sb="57" eb="59">
      <t>キュウフ</t>
    </rPh>
    <rPh sb="59" eb="60">
      <t>オヨ</t>
    </rPh>
    <rPh sb="61" eb="63">
      <t>サイガイ</t>
    </rPh>
    <rPh sb="63" eb="65">
      <t>ホケン</t>
    </rPh>
    <rPh sb="65" eb="67">
      <t>フクシ</t>
    </rPh>
    <rPh sb="68" eb="69">
      <t>カカ</t>
    </rPh>
    <rPh sb="70" eb="72">
      <t>キュウフ</t>
    </rPh>
    <rPh sb="73" eb="74">
      <t>フク</t>
    </rPh>
    <phoneticPr fontId="3"/>
  </si>
  <si>
    <t>(注14) 国保の「その他の給付」には医療給付に充てられた分も一部含まれる。</t>
    <rPh sb="1" eb="2">
      <t>チュウ</t>
    </rPh>
    <rPh sb="6" eb="8">
      <t>コクホ</t>
    </rPh>
    <rPh sb="12" eb="13">
      <t>タ</t>
    </rPh>
    <rPh sb="14" eb="16">
      <t>キュウフ</t>
    </rPh>
    <rPh sb="19" eb="21">
      <t>イリョウ</t>
    </rPh>
    <rPh sb="21" eb="23">
      <t>キュウフ</t>
    </rPh>
    <rPh sb="24" eb="25">
      <t>ア</t>
    </rPh>
    <rPh sb="29" eb="30">
      <t>ブン</t>
    </rPh>
    <rPh sb="31" eb="33">
      <t>イチブ</t>
    </rPh>
    <rPh sb="33" eb="34">
      <t>フク</t>
    </rPh>
    <phoneticPr fontId="3"/>
  </si>
  <si>
    <t>(注１) 「保険者数」、「被保険者数」、「被扶養者数」、「扶養率」及び「平均標準報酬月額」は年度末時点の数字である。</t>
    <rPh sb="1" eb="2">
      <t>チュウ</t>
    </rPh>
    <rPh sb="6" eb="8">
      <t>ホケン</t>
    </rPh>
    <rPh sb="8" eb="9">
      <t>モノ</t>
    </rPh>
    <rPh sb="9" eb="10">
      <t>スウ</t>
    </rPh>
    <rPh sb="13" eb="17">
      <t>ヒホケンシャ</t>
    </rPh>
    <rPh sb="17" eb="18">
      <t>スウ</t>
    </rPh>
    <rPh sb="21" eb="25">
      <t>ヒフヨウシャ</t>
    </rPh>
    <rPh sb="25" eb="26">
      <t>スウ</t>
    </rPh>
    <rPh sb="29" eb="32">
      <t>フヨウリツ</t>
    </rPh>
    <rPh sb="33" eb="34">
      <t>オヨ</t>
    </rPh>
    <rPh sb="36" eb="38">
      <t>ヘイキン</t>
    </rPh>
    <rPh sb="38" eb="40">
      <t>ヒョウジュン</t>
    </rPh>
    <rPh sb="40" eb="42">
      <t>ホウシュウ</t>
    </rPh>
    <rPh sb="42" eb="44">
      <t>ゲツガク</t>
    </rPh>
    <rPh sb="46" eb="49">
      <t>ネンドマツ</t>
    </rPh>
    <rPh sb="49" eb="51">
      <t>ジテン</t>
    </rPh>
    <rPh sb="52" eb="54">
      <t>スウジ</t>
    </rPh>
    <phoneticPr fontId="3"/>
  </si>
  <si>
    <t>(注２) 「被保険者平均年齢」及び「加入者平均年齢」は９月末時点の数字である。</t>
    <rPh sb="1" eb="2">
      <t>チュウ</t>
    </rPh>
    <rPh sb="6" eb="10">
      <t>ヒホケンシャ</t>
    </rPh>
    <rPh sb="10" eb="12">
      <t>ヘイキン</t>
    </rPh>
    <rPh sb="12" eb="14">
      <t>ネンレイ</t>
    </rPh>
    <rPh sb="15" eb="16">
      <t>オヨ</t>
    </rPh>
    <rPh sb="18" eb="21">
      <t>カニュウシャ</t>
    </rPh>
    <rPh sb="21" eb="23">
      <t>ヘイキン</t>
    </rPh>
    <rPh sb="23" eb="25">
      <t>ネンレイ</t>
    </rPh>
    <rPh sb="28" eb="30">
      <t>ガツマツ</t>
    </rPh>
    <rPh sb="30" eb="32">
      <t>ジテン</t>
    </rPh>
    <rPh sb="33" eb="35">
      <t>スウジ</t>
    </rPh>
    <phoneticPr fontId="3"/>
  </si>
  <si>
    <t>(注３) 「平均賞与額」は年度中の賞与の総額を年度平均被保険者数で除したものである。</t>
    <rPh sb="1" eb="2">
      <t>チュウ</t>
    </rPh>
    <rPh sb="6" eb="8">
      <t>ヘイキン</t>
    </rPh>
    <rPh sb="8" eb="11">
      <t>ショウヨガク</t>
    </rPh>
    <rPh sb="13" eb="15">
      <t>ネンド</t>
    </rPh>
    <rPh sb="15" eb="16">
      <t>チュウ</t>
    </rPh>
    <rPh sb="17" eb="19">
      <t>ショウヨ</t>
    </rPh>
    <rPh sb="20" eb="22">
      <t>ソウガク</t>
    </rPh>
    <rPh sb="23" eb="25">
      <t>ネンド</t>
    </rPh>
    <rPh sb="25" eb="27">
      <t>ヘイキン</t>
    </rPh>
    <rPh sb="27" eb="31">
      <t>ヒホケンシャ</t>
    </rPh>
    <rPh sb="31" eb="32">
      <t>スウ</t>
    </rPh>
    <rPh sb="33" eb="34">
      <t>ジョ</t>
    </rPh>
    <phoneticPr fontId="3"/>
  </si>
  <si>
    <t>(注４) 「平均保険料率」は各保険者の保険料率を単純平均したものであり、介護分は含まない。　</t>
    <rPh sb="1" eb="2">
      <t>チュウ</t>
    </rPh>
    <rPh sb="6" eb="8">
      <t>ヘイキン</t>
    </rPh>
    <rPh sb="8" eb="11">
      <t>ホケンリョウ</t>
    </rPh>
    <rPh sb="11" eb="12">
      <t>リツ</t>
    </rPh>
    <rPh sb="14" eb="17">
      <t>カクホケン</t>
    </rPh>
    <rPh sb="17" eb="18">
      <t>シャ</t>
    </rPh>
    <rPh sb="19" eb="22">
      <t>ホケンリョウ</t>
    </rPh>
    <rPh sb="22" eb="23">
      <t>リツ</t>
    </rPh>
    <rPh sb="24" eb="26">
      <t>タンジュン</t>
    </rPh>
    <rPh sb="26" eb="28">
      <t>ヘイキン</t>
    </rPh>
    <phoneticPr fontId="3"/>
  </si>
  <si>
    <t>(注５) 「被保険者一人当たり ・一世帯当たり保険料額」は、被用者保険については被保険者一人当たり保険料収入額、国保については一世帯当たりの保険料調定額である。また、各制度とも介護分は含まない。</t>
    <rPh sb="1" eb="2">
      <t>チュウ</t>
    </rPh>
    <rPh sb="6" eb="10">
      <t>ヒホケンシャ</t>
    </rPh>
    <rPh sb="10" eb="12">
      <t>ヒトリ</t>
    </rPh>
    <rPh sb="12" eb="13">
      <t>ア</t>
    </rPh>
    <rPh sb="17" eb="18">
      <t>イッ</t>
    </rPh>
    <rPh sb="18" eb="20">
      <t>セタイ</t>
    </rPh>
    <rPh sb="20" eb="21">
      <t>ア</t>
    </rPh>
    <rPh sb="23" eb="26">
      <t>ホケンリョウ</t>
    </rPh>
    <rPh sb="26" eb="27">
      <t>ガク</t>
    </rPh>
    <rPh sb="30" eb="33">
      <t>ヒヨウシャ</t>
    </rPh>
    <rPh sb="33" eb="35">
      <t>ホケン</t>
    </rPh>
    <rPh sb="40" eb="44">
      <t>ヒホケンシャ</t>
    </rPh>
    <rPh sb="44" eb="46">
      <t>ヒトリ</t>
    </rPh>
    <rPh sb="46" eb="47">
      <t>ア</t>
    </rPh>
    <rPh sb="49" eb="52">
      <t>ホケンリョウ</t>
    </rPh>
    <rPh sb="52" eb="54">
      <t>シュウニュウ</t>
    </rPh>
    <rPh sb="54" eb="55">
      <t>ガク</t>
    </rPh>
    <rPh sb="56" eb="58">
      <t>コクホ</t>
    </rPh>
    <rPh sb="63" eb="64">
      <t>イッ</t>
    </rPh>
    <rPh sb="64" eb="66">
      <t>セタイ</t>
    </rPh>
    <rPh sb="66" eb="67">
      <t>ア</t>
    </rPh>
    <rPh sb="83" eb="86">
      <t>カクセイド</t>
    </rPh>
    <rPh sb="88" eb="90">
      <t>カイゴ</t>
    </rPh>
    <rPh sb="90" eb="91">
      <t>ブン</t>
    </rPh>
    <rPh sb="92" eb="93">
      <t>フク</t>
    </rPh>
    <phoneticPr fontId="3"/>
  </si>
  <si>
    <t>(注６) 「加入者一人当たり保険料額」は、被用者保険については加入者一人当たりの保険料収入額、国保及び後期高齢者医療制度については加入者一人当たり保険料調定額である。また、各制度とも介護分は含まない。</t>
    <rPh sb="1" eb="2">
      <t>チュウ</t>
    </rPh>
    <rPh sb="6" eb="9">
      <t>カニュウシャ</t>
    </rPh>
    <rPh sb="9" eb="11">
      <t>ヒトリ</t>
    </rPh>
    <rPh sb="11" eb="12">
      <t>ア</t>
    </rPh>
    <rPh sb="14" eb="17">
      <t>ホケンリョウ</t>
    </rPh>
    <rPh sb="17" eb="18">
      <t>ガク</t>
    </rPh>
    <rPh sb="21" eb="24">
      <t>ヒヨウシャ</t>
    </rPh>
    <rPh sb="24" eb="26">
      <t>ホケン</t>
    </rPh>
    <rPh sb="31" eb="34">
      <t>カニュウシャ</t>
    </rPh>
    <rPh sb="34" eb="36">
      <t>ヒトリ</t>
    </rPh>
    <rPh sb="36" eb="37">
      <t>ア</t>
    </rPh>
    <rPh sb="40" eb="43">
      <t>ホケンリョウ</t>
    </rPh>
    <rPh sb="43" eb="45">
      <t>シュウニュウ</t>
    </rPh>
    <rPh sb="45" eb="46">
      <t>ガク</t>
    </rPh>
    <rPh sb="47" eb="49">
      <t>コクホ</t>
    </rPh>
    <rPh sb="49" eb="50">
      <t>オヨ</t>
    </rPh>
    <rPh sb="51" eb="53">
      <t>コウキ</t>
    </rPh>
    <rPh sb="53" eb="56">
      <t>コウレイシャ</t>
    </rPh>
    <rPh sb="56" eb="58">
      <t>イリョウ</t>
    </rPh>
    <rPh sb="58" eb="60">
      <t>セイド</t>
    </rPh>
    <rPh sb="65" eb="68">
      <t>カニュウシャ</t>
    </rPh>
    <rPh sb="68" eb="70">
      <t>ヒトリ</t>
    </rPh>
    <rPh sb="70" eb="71">
      <t>ア</t>
    </rPh>
    <rPh sb="73" eb="76">
      <t>ホケンリョウ</t>
    </rPh>
    <rPh sb="76" eb="78">
      <t>チョウテイ</t>
    </rPh>
    <rPh sb="78" eb="79">
      <t>ガク</t>
    </rPh>
    <rPh sb="86" eb="89">
      <t>カクセイド</t>
    </rPh>
    <rPh sb="91" eb="93">
      <t>カイゴ</t>
    </rPh>
    <rPh sb="93" eb="94">
      <t>ブン</t>
    </rPh>
    <rPh sb="95" eb="96">
      <t>フク</t>
    </rPh>
    <phoneticPr fontId="3"/>
  </si>
  <si>
    <t>(注７) 「保険給付状況」は各制度の事業状況報告から当該年度の給付として審査決定した給付額を集計したものである。</t>
    <rPh sb="1" eb="2">
      <t>チュウ</t>
    </rPh>
    <rPh sb="6" eb="8">
      <t>ホケン</t>
    </rPh>
    <rPh sb="8" eb="10">
      <t>キュウフ</t>
    </rPh>
    <rPh sb="10" eb="12">
      <t>ジョウキョウ</t>
    </rPh>
    <rPh sb="14" eb="17">
      <t>カクセイド</t>
    </rPh>
    <rPh sb="18" eb="20">
      <t>ジギョウ</t>
    </rPh>
    <rPh sb="20" eb="22">
      <t>ジョウキョウ</t>
    </rPh>
    <rPh sb="22" eb="24">
      <t>ホウコク</t>
    </rPh>
    <rPh sb="26" eb="28">
      <t>トウガイ</t>
    </rPh>
    <rPh sb="28" eb="30">
      <t>ネンド</t>
    </rPh>
    <rPh sb="31" eb="33">
      <t>キュウフ</t>
    </rPh>
    <rPh sb="36" eb="38">
      <t>シンサ</t>
    </rPh>
    <rPh sb="38" eb="40">
      <t>ケッテイ</t>
    </rPh>
    <rPh sb="42" eb="45">
      <t>キュウフガク</t>
    </rPh>
    <rPh sb="46" eb="48">
      <t>シュウケイ</t>
    </rPh>
    <phoneticPr fontId="3"/>
  </si>
  <si>
    <t>(注８) 「入院時食事・生活療養」の差額支給分及び移送費は「療養費等」に含まれる。</t>
    <rPh sb="1" eb="2">
      <t>チュウ</t>
    </rPh>
    <rPh sb="6" eb="9">
      <t>ニュウインジ</t>
    </rPh>
    <rPh sb="9" eb="11">
      <t>ショクジ</t>
    </rPh>
    <rPh sb="12" eb="14">
      <t>セイカツ</t>
    </rPh>
    <rPh sb="14" eb="16">
      <t>リョウヨウ</t>
    </rPh>
    <rPh sb="18" eb="20">
      <t>サガク</t>
    </rPh>
    <rPh sb="20" eb="23">
      <t>シキュウブン</t>
    </rPh>
    <rPh sb="23" eb="24">
      <t>オヨ</t>
    </rPh>
    <rPh sb="25" eb="28">
      <t>イソウヒ</t>
    </rPh>
    <rPh sb="30" eb="33">
      <t>リョウヨウヒ</t>
    </rPh>
    <rPh sb="33" eb="34">
      <t>ナド</t>
    </rPh>
    <rPh sb="36" eb="37">
      <t>フク</t>
    </rPh>
    <phoneticPr fontId="3"/>
  </si>
  <si>
    <t>(注９) 高額介護合算療養費は「(２) 療養費等(現金給付) 」の「高額療養費」に含まれる。</t>
    <rPh sb="1" eb="2">
      <t>チュウ</t>
    </rPh>
    <rPh sb="5" eb="7">
      <t>コウガク</t>
    </rPh>
    <rPh sb="7" eb="9">
      <t>カイゴ</t>
    </rPh>
    <rPh sb="9" eb="11">
      <t>ガッサン</t>
    </rPh>
    <rPh sb="11" eb="14">
      <t>リョウヨウヒ</t>
    </rPh>
    <rPh sb="20" eb="23">
      <t>リョウヨウヒ</t>
    </rPh>
    <rPh sb="23" eb="24">
      <t>トウ</t>
    </rPh>
    <rPh sb="25" eb="27">
      <t>ゲンキン</t>
    </rPh>
    <rPh sb="27" eb="29">
      <t>キュウフ</t>
    </rPh>
    <rPh sb="34" eb="36">
      <t>コウガク</t>
    </rPh>
    <rPh sb="36" eb="39">
      <t>リョウヨウヒ</t>
    </rPh>
    <rPh sb="41" eb="42">
      <t>フク</t>
    </rPh>
    <phoneticPr fontId="3"/>
  </si>
  <si>
    <t>(注10) 協会けんぽの「被保険者数」、「被扶養者数」、「扶養率」及び「保険給付状況」には、健康保険法第３条第２項被保険者の適用分も含まれる。</t>
    <rPh sb="1" eb="2">
      <t>チュウ</t>
    </rPh>
    <rPh sb="6" eb="8">
      <t>キョウカイ</t>
    </rPh>
    <rPh sb="13" eb="17">
      <t>ヒホケンシャ</t>
    </rPh>
    <rPh sb="17" eb="18">
      <t>スウ</t>
    </rPh>
    <rPh sb="21" eb="25">
      <t>ヒフヨウシャ</t>
    </rPh>
    <rPh sb="25" eb="26">
      <t>スウ</t>
    </rPh>
    <rPh sb="29" eb="32">
      <t>フヨウリツ</t>
    </rPh>
    <rPh sb="33" eb="34">
      <t>オヨ</t>
    </rPh>
    <rPh sb="36" eb="38">
      <t>ホケン</t>
    </rPh>
    <rPh sb="38" eb="40">
      <t>キュウフ</t>
    </rPh>
    <rPh sb="40" eb="42">
      <t>ジョウキョウ</t>
    </rPh>
    <rPh sb="46" eb="48">
      <t>ケンコウ</t>
    </rPh>
    <rPh sb="48" eb="50">
      <t>ホケン</t>
    </rPh>
    <rPh sb="50" eb="51">
      <t>ホウ</t>
    </rPh>
    <rPh sb="51" eb="52">
      <t>ダイ</t>
    </rPh>
    <rPh sb="53" eb="54">
      <t>ジョウ</t>
    </rPh>
    <rPh sb="54" eb="55">
      <t>ダイ</t>
    </rPh>
    <rPh sb="56" eb="57">
      <t>コウ</t>
    </rPh>
    <rPh sb="57" eb="61">
      <t>ヒホケンシャ</t>
    </rPh>
    <rPh sb="62" eb="64">
      <t>テキヨウ</t>
    </rPh>
    <rPh sb="64" eb="65">
      <t>ブン</t>
    </rPh>
    <rPh sb="66" eb="67">
      <t>フク</t>
    </rPh>
    <phoneticPr fontId="3"/>
  </si>
  <si>
    <t>(注11) 健康保険、船員保険及び共済組合の高額療養費の現物給付分は診療費(入院、入院外及び歯科) に含まれる。</t>
    <rPh sb="1" eb="2">
      <t>チュウ</t>
    </rPh>
    <rPh sb="22" eb="24">
      <t>コウガク</t>
    </rPh>
    <rPh sb="24" eb="27">
      <t>リョウヨウヒ</t>
    </rPh>
    <rPh sb="28" eb="30">
      <t>ゲンブツ</t>
    </rPh>
    <rPh sb="30" eb="32">
      <t>キュウフ</t>
    </rPh>
    <rPh sb="32" eb="33">
      <t>ブン</t>
    </rPh>
    <phoneticPr fontId="3"/>
  </si>
  <si>
    <t>(注12) 船員保険の「被保険者一人当たり保険料額」、「加入者一人当たり保険料額」及び「その他の給付」には職務上の給付及び災害保健福祉に係る給付は含まれない。</t>
    <rPh sb="1" eb="2">
      <t>チュウ</t>
    </rPh>
    <rPh sb="6" eb="8">
      <t>センイン</t>
    </rPh>
    <rPh sb="8" eb="10">
      <t>ホケン</t>
    </rPh>
    <rPh sb="12" eb="16">
      <t>ヒホケンシャ</t>
    </rPh>
    <rPh sb="16" eb="18">
      <t>ヒトリ</t>
    </rPh>
    <rPh sb="18" eb="19">
      <t>ア</t>
    </rPh>
    <rPh sb="21" eb="24">
      <t>ホケンリョウ</t>
    </rPh>
    <rPh sb="24" eb="25">
      <t>ガク</t>
    </rPh>
    <rPh sb="28" eb="31">
      <t>カニュウシャ</t>
    </rPh>
    <rPh sb="31" eb="33">
      <t>ヒトリ</t>
    </rPh>
    <rPh sb="33" eb="34">
      <t>ア</t>
    </rPh>
    <rPh sb="36" eb="39">
      <t>ホケンリョウ</t>
    </rPh>
    <rPh sb="39" eb="40">
      <t>ガク</t>
    </rPh>
    <rPh sb="41" eb="42">
      <t>オヨ</t>
    </rPh>
    <rPh sb="46" eb="47">
      <t>タ</t>
    </rPh>
    <rPh sb="48" eb="50">
      <t>キュウフ</t>
    </rPh>
    <rPh sb="53" eb="56">
      <t>ショクムジョウ</t>
    </rPh>
    <rPh sb="57" eb="59">
      <t>キュウフ</t>
    </rPh>
    <rPh sb="59" eb="60">
      <t>オヨ</t>
    </rPh>
    <rPh sb="61" eb="63">
      <t>サイガイ</t>
    </rPh>
    <rPh sb="63" eb="65">
      <t>ホケン</t>
    </rPh>
    <rPh sb="65" eb="67">
      <t>フクシ</t>
    </rPh>
    <rPh sb="68" eb="69">
      <t>カカ</t>
    </rPh>
    <rPh sb="70" eb="72">
      <t>キュウフ</t>
    </rPh>
    <rPh sb="73" eb="74">
      <t>フク</t>
    </rPh>
    <phoneticPr fontId="3"/>
  </si>
  <si>
    <t>(注13) 国保の「その他の給付」には医療給付に充てられた分も一部含まれる。</t>
    <rPh sb="1" eb="2">
      <t>チュウ</t>
    </rPh>
    <rPh sb="6" eb="8">
      <t>コクホ</t>
    </rPh>
    <rPh sb="12" eb="13">
      <t>タ</t>
    </rPh>
    <rPh sb="14" eb="16">
      <t>キュウフ</t>
    </rPh>
    <rPh sb="19" eb="21">
      <t>イリョウ</t>
    </rPh>
    <rPh sb="21" eb="23">
      <t>キュウフ</t>
    </rPh>
    <rPh sb="24" eb="25">
      <t>ア</t>
    </rPh>
    <rPh sb="29" eb="30">
      <t>ブン</t>
    </rPh>
    <rPh sb="31" eb="33">
      <t>イチブ</t>
    </rPh>
    <rPh sb="33" eb="34">
      <t>フク</t>
    </rPh>
    <phoneticPr fontId="3"/>
  </si>
  <si>
    <t>(注１) 各制度の決算見込み等による速報値であるため、数値は変わり得る。</t>
    <rPh sb="1" eb="2">
      <t>チュウ</t>
    </rPh>
    <rPh sb="5" eb="8">
      <t>カクセイド</t>
    </rPh>
    <rPh sb="9" eb="11">
      <t>ケッサン</t>
    </rPh>
    <rPh sb="11" eb="13">
      <t>ミコ</t>
    </rPh>
    <rPh sb="14" eb="15">
      <t>トウ</t>
    </rPh>
    <rPh sb="18" eb="21">
      <t>ソクホウチ</t>
    </rPh>
    <rPh sb="27" eb="29">
      <t>スウチ</t>
    </rPh>
    <rPh sb="30" eb="31">
      <t>カ</t>
    </rPh>
    <rPh sb="33" eb="34">
      <t>エ</t>
    </rPh>
    <phoneticPr fontId="3"/>
  </si>
  <si>
    <t>(注２) 端数の関係上、合計及び収支差がずれることがある。</t>
    <rPh sb="5" eb="7">
      <t>ハスウ</t>
    </rPh>
    <rPh sb="8" eb="11">
      <t>カンケイジョウ</t>
    </rPh>
    <rPh sb="12" eb="14">
      <t>ゴウケイ</t>
    </rPh>
    <rPh sb="14" eb="15">
      <t>オヨ</t>
    </rPh>
    <rPh sb="16" eb="19">
      <t>シュウシサ</t>
    </rPh>
    <phoneticPr fontId="3"/>
  </si>
  <si>
    <t>(注４) 協会けんぽ及び船員保険は全国健康保険協会の会計と国の特別会計を合算した数値が計上されている。</t>
    <phoneticPr fontId="2"/>
  </si>
  <si>
    <t>(注８) 市町村国保は、市町村の国保特別会計と都道府県の国保特別会計の合計額である。市町村国保の経常収入には、決算補てん等のための市町村一般会計の法定外繰入が含まれている。</t>
    <phoneticPr fontId="2"/>
  </si>
  <si>
    <t>　　　 また、市町村国保の「その他」には、市町村と都道府県の特別会計間での出納にかかる額及び市町村における国庫支出金等の前年度精算額が含まれる。</t>
    <phoneticPr fontId="2"/>
  </si>
  <si>
    <t>(注９) 国保及び後期高齢者医療制度について、翌年度に精算される国庫負担等の額を調整している。</t>
    <rPh sb="5" eb="7">
      <t>コクホ</t>
    </rPh>
    <rPh sb="7" eb="8">
      <t>オヨ</t>
    </rPh>
    <rPh sb="9" eb="11">
      <t>コウキ</t>
    </rPh>
    <rPh sb="11" eb="14">
      <t>コウレイシャ</t>
    </rPh>
    <rPh sb="14" eb="16">
      <t>イリョウ</t>
    </rPh>
    <rPh sb="16" eb="18">
      <t>セイド</t>
    </rPh>
    <rPh sb="23" eb="26">
      <t>ヨクネンド</t>
    </rPh>
    <rPh sb="27" eb="29">
      <t>セイサン</t>
    </rPh>
    <rPh sb="32" eb="34">
      <t>コッコ</t>
    </rPh>
    <rPh sb="34" eb="36">
      <t>フタン</t>
    </rPh>
    <rPh sb="36" eb="37">
      <t>トウ</t>
    </rPh>
    <rPh sb="38" eb="39">
      <t>ガク</t>
    </rPh>
    <rPh sb="40" eb="42">
      <t>チョウセイ</t>
    </rPh>
    <phoneticPr fontId="3"/>
  </si>
  <si>
    <t>(注10) 積立金等には繰越金を含む。また、国保の積立金については、介護が一体のものとなっており、医療分として区分されていないため計上していない。</t>
    <rPh sb="22" eb="24">
      <t>コクホ</t>
    </rPh>
    <rPh sb="25" eb="27">
      <t>ツミタテ</t>
    </rPh>
    <rPh sb="27" eb="28">
      <t>キン</t>
    </rPh>
    <rPh sb="34" eb="36">
      <t>カイゴ</t>
    </rPh>
    <rPh sb="49" eb="51">
      <t>イリョウ</t>
    </rPh>
    <rPh sb="51" eb="52">
      <t>ブン</t>
    </rPh>
    <rPh sb="55" eb="57">
      <t>クブン</t>
    </rPh>
    <rPh sb="65" eb="67">
      <t>ケイジョウ</t>
    </rPh>
    <phoneticPr fontId="3"/>
  </si>
  <si>
    <t>(注１) 端数の関係上、合計及び収支差がずれることがある。</t>
    <rPh sb="5" eb="7">
      <t>ハスウ</t>
    </rPh>
    <rPh sb="8" eb="11">
      <t>カンケイジョウ</t>
    </rPh>
    <rPh sb="12" eb="14">
      <t>ゴウケイ</t>
    </rPh>
    <rPh sb="14" eb="15">
      <t>オヨ</t>
    </rPh>
    <rPh sb="16" eb="19">
      <t>シュウシサ</t>
    </rPh>
    <phoneticPr fontId="3"/>
  </si>
  <si>
    <t>(注３) 協会けんぽ及び船員保険は全国健康保険協会の会計と国の特別会計を合算した数値が計上されている。</t>
    <phoneticPr fontId="2"/>
  </si>
  <si>
    <t>(注７) 市町村国保は、市町村の国保特別会計と都道府県の国保特別会計の合計額である。市町村国保の経常収入には、決算補てん等のための市町村一般会計の法定外繰入が含まれている。</t>
    <phoneticPr fontId="2"/>
  </si>
  <si>
    <t>(注８) 国保及び後期高齢者医療制度について、翌年度に精算される国庫負担等の額を調整している。</t>
    <rPh sb="5" eb="7">
      <t>コクホ</t>
    </rPh>
    <rPh sb="7" eb="8">
      <t>オヨ</t>
    </rPh>
    <rPh sb="9" eb="11">
      <t>コウキ</t>
    </rPh>
    <rPh sb="11" eb="14">
      <t>コウレイシャ</t>
    </rPh>
    <rPh sb="14" eb="16">
      <t>イリョウ</t>
    </rPh>
    <rPh sb="16" eb="18">
      <t>セイド</t>
    </rPh>
    <rPh sb="23" eb="26">
      <t>ヨクネンド</t>
    </rPh>
    <rPh sb="27" eb="29">
      <t>セイサン</t>
    </rPh>
    <rPh sb="32" eb="34">
      <t>コッコ</t>
    </rPh>
    <rPh sb="34" eb="36">
      <t>フタン</t>
    </rPh>
    <rPh sb="36" eb="37">
      <t>トウ</t>
    </rPh>
    <rPh sb="38" eb="39">
      <t>ガク</t>
    </rPh>
    <rPh sb="40" eb="42">
      <t>チョウセイ</t>
    </rPh>
    <phoneticPr fontId="3"/>
  </si>
  <si>
    <t>(注９) 積立金等には繰越金を含む。また、国保の積立金については、介護が一体のものとなっており、医療分として区分されていないため計上していない。</t>
    <phoneticPr fontId="2"/>
  </si>
  <si>
    <t>（１）令和５年度</t>
    <rPh sb="3" eb="5">
      <t>レイワ</t>
    </rPh>
    <rPh sb="6" eb="8">
      <t>ネンド</t>
    </rPh>
    <rPh sb="7" eb="8">
      <t>ド</t>
    </rPh>
    <phoneticPr fontId="3"/>
  </si>
  <si>
    <t>（２）令和６年度　－速報－</t>
    <rPh sb="3" eb="5">
      <t>レイワ</t>
    </rPh>
    <rPh sb="6" eb="8">
      <t>ネンド</t>
    </rPh>
    <rPh sb="7" eb="8">
      <t>ド</t>
    </rPh>
    <rPh sb="10" eb="12">
      <t>ソクホウ</t>
    </rPh>
    <phoneticPr fontId="3"/>
  </si>
  <si>
    <t>82.7</t>
  </si>
  <si>
    <r>
      <t>（参考）</t>
    </r>
    <r>
      <rPr>
        <sz val="11"/>
        <rFont val="ＭＳ ゴシック"/>
        <family val="3"/>
        <charset val="128"/>
      </rPr>
      <t>４年度決算</t>
    </r>
    <rPh sb="1" eb="3">
      <t>サンコウ</t>
    </rPh>
    <rPh sb="5" eb="7">
      <t>ネンド</t>
    </rPh>
    <rPh sb="7" eb="9">
      <t>ケッサン</t>
    </rPh>
    <phoneticPr fontId="3"/>
  </si>
  <si>
    <t>(注２) 前期高齢者交付金、後期高齢者支援金、前期高齢者納付金及び退職拠出金等については、当年度概算額と前々年度精算額を加えたものとなっており、令和５年度の実績に基づく精算は</t>
    <rPh sb="5" eb="7">
      <t>ゼンキ</t>
    </rPh>
    <rPh sb="7" eb="10">
      <t>コウレイシャ</t>
    </rPh>
    <rPh sb="10" eb="13">
      <t>コウフキン</t>
    </rPh>
    <rPh sb="14" eb="16">
      <t>コウキ</t>
    </rPh>
    <rPh sb="16" eb="19">
      <t>コウレイシャ</t>
    </rPh>
    <rPh sb="19" eb="21">
      <t>シエン</t>
    </rPh>
    <rPh sb="21" eb="22">
      <t>キン</t>
    </rPh>
    <rPh sb="23" eb="25">
      <t>ゼンキ</t>
    </rPh>
    <rPh sb="25" eb="28">
      <t>コウレイシャ</t>
    </rPh>
    <rPh sb="28" eb="31">
      <t>ノウフキン</t>
    </rPh>
    <rPh sb="31" eb="32">
      <t>オヨ</t>
    </rPh>
    <rPh sb="33" eb="35">
      <t>タイショク</t>
    </rPh>
    <rPh sb="35" eb="38">
      <t>キョシュツキン</t>
    </rPh>
    <rPh sb="38" eb="39">
      <t>トウ</t>
    </rPh>
    <rPh sb="45" eb="48">
      <t>トウネンド</t>
    </rPh>
    <rPh sb="48" eb="50">
      <t>ガイサン</t>
    </rPh>
    <rPh sb="50" eb="51">
      <t>ガク</t>
    </rPh>
    <rPh sb="52" eb="54">
      <t>ゼンゼン</t>
    </rPh>
    <rPh sb="54" eb="56">
      <t>ネンド</t>
    </rPh>
    <rPh sb="56" eb="58">
      <t>セイサン</t>
    </rPh>
    <rPh sb="58" eb="59">
      <t>ガク</t>
    </rPh>
    <rPh sb="60" eb="61">
      <t>クワ</t>
    </rPh>
    <rPh sb="71" eb="73">
      <t>レイワ</t>
    </rPh>
    <phoneticPr fontId="3"/>
  </si>
  <si>
    <t>　　　 令和７年度に行われる。</t>
    <rPh sb="4" eb="6">
      <t>レイワ</t>
    </rPh>
    <phoneticPr fontId="7"/>
  </si>
  <si>
    <t>(注５) 組合健保については、経常収入に調整保険料収入及び財政調整事業交付金を、経常支出に財政調整事業拠出金を算入すると、経常収支差は▲124億円になる。</t>
    <rPh sb="5" eb="7">
      <t>クミアイ</t>
    </rPh>
    <rPh sb="15" eb="17">
      <t>ケイジョウ</t>
    </rPh>
    <rPh sb="17" eb="19">
      <t>シュウニュウ</t>
    </rPh>
    <rPh sb="20" eb="22">
      <t>チョウセイ</t>
    </rPh>
    <rPh sb="22" eb="25">
      <t>ホケンリョウ</t>
    </rPh>
    <rPh sb="25" eb="27">
      <t>シュウニュウ</t>
    </rPh>
    <rPh sb="27" eb="28">
      <t>オヨ</t>
    </rPh>
    <rPh sb="29" eb="31">
      <t>ザイセイ</t>
    </rPh>
    <rPh sb="31" eb="33">
      <t>チョウセイ</t>
    </rPh>
    <rPh sb="33" eb="35">
      <t>ジギョウ</t>
    </rPh>
    <rPh sb="35" eb="38">
      <t>コウフキン</t>
    </rPh>
    <rPh sb="40" eb="42">
      <t>ケイジョウ</t>
    </rPh>
    <rPh sb="42" eb="44">
      <t>シシュツ</t>
    </rPh>
    <rPh sb="45" eb="47">
      <t>ザイセイ</t>
    </rPh>
    <rPh sb="47" eb="49">
      <t>チョウセイ</t>
    </rPh>
    <rPh sb="49" eb="51">
      <t>ジギョウ</t>
    </rPh>
    <rPh sb="51" eb="54">
      <t>キョシュツキン</t>
    </rPh>
    <rPh sb="55" eb="57">
      <t>サンニュウ</t>
    </rPh>
    <rPh sb="61" eb="63">
      <t>ケイジョウ</t>
    </rPh>
    <rPh sb="63" eb="66">
      <t>シュウシサ</t>
    </rPh>
    <rPh sb="71" eb="73">
      <t>オクエン</t>
    </rPh>
    <phoneticPr fontId="3"/>
  </si>
  <si>
    <t>　　　 また、令和５年度末に存在した健康保険組合の収支状況を集計しており、「その他 Ｄ」は令和５年度中に解散した健康保険組合に係る積立金の減少等である。</t>
    <rPh sb="18" eb="20">
      <t>ケンコウ</t>
    </rPh>
    <rPh sb="20" eb="22">
      <t>ホケン</t>
    </rPh>
    <rPh sb="22" eb="24">
      <t>クミアイ</t>
    </rPh>
    <rPh sb="25" eb="27">
      <t>シュウシ</t>
    </rPh>
    <rPh sb="27" eb="29">
      <t>ジョウキョウ</t>
    </rPh>
    <rPh sb="30" eb="32">
      <t>シュウケイ</t>
    </rPh>
    <rPh sb="40" eb="41">
      <t>タ</t>
    </rPh>
    <rPh sb="45" eb="47">
      <t>レイワ</t>
    </rPh>
    <rPh sb="52" eb="54">
      <t>カイサン</t>
    </rPh>
    <rPh sb="56" eb="58">
      <t>ケンコウ</t>
    </rPh>
    <rPh sb="58" eb="60">
      <t>ホケン</t>
    </rPh>
    <rPh sb="60" eb="62">
      <t>クミアイ</t>
    </rPh>
    <rPh sb="63" eb="64">
      <t>カカ</t>
    </rPh>
    <rPh sb="69" eb="70">
      <t>ナド</t>
    </rPh>
    <phoneticPr fontId="3"/>
  </si>
  <si>
    <t>(注６) 船員保険の経常収入及び経常支出には、職務上の給付及び災害保健福祉に係る給付が含まれない。また、経常収入に準備金戻入を算入すると、経常収支差は67億円になる。</t>
    <rPh sb="5" eb="7">
      <t>センイン</t>
    </rPh>
    <rPh sb="7" eb="9">
      <t>ホケン</t>
    </rPh>
    <rPh sb="10" eb="12">
      <t>ケイジョウ</t>
    </rPh>
    <rPh sb="12" eb="14">
      <t>シュウニュウ</t>
    </rPh>
    <rPh sb="14" eb="15">
      <t>オヨ</t>
    </rPh>
    <rPh sb="16" eb="18">
      <t>ケイジョウ</t>
    </rPh>
    <rPh sb="18" eb="20">
      <t>シシュツ</t>
    </rPh>
    <rPh sb="23" eb="25">
      <t>ショクム</t>
    </rPh>
    <rPh sb="25" eb="26">
      <t>ウエ</t>
    </rPh>
    <rPh sb="27" eb="29">
      <t>キュウフ</t>
    </rPh>
    <rPh sb="29" eb="30">
      <t>オヨ</t>
    </rPh>
    <rPh sb="31" eb="33">
      <t>サイガイ</t>
    </rPh>
    <rPh sb="33" eb="35">
      <t>ホケン</t>
    </rPh>
    <rPh sb="35" eb="37">
      <t>フクシ</t>
    </rPh>
    <rPh sb="38" eb="39">
      <t>カカ</t>
    </rPh>
    <rPh sb="40" eb="42">
      <t>キュウフ</t>
    </rPh>
    <rPh sb="43" eb="44">
      <t>フク</t>
    </rPh>
    <rPh sb="52" eb="54">
      <t>ケイジョウ</t>
    </rPh>
    <rPh sb="54" eb="56">
      <t>シュウニュウ</t>
    </rPh>
    <rPh sb="57" eb="60">
      <t>ジュンビキン</t>
    </rPh>
    <rPh sb="60" eb="62">
      <t>レイニュウ</t>
    </rPh>
    <rPh sb="63" eb="65">
      <t>サンニュウ</t>
    </rPh>
    <rPh sb="69" eb="71">
      <t>ケイジョウ</t>
    </rPh>
    <rPh sb="71" eb="74">
      <t>シュウシサ</t>
    </rPh>
    <rPh sb="77" eb="79">
      <t>オクエン</t>
    </rPh>
    <phoneticPr fontId="3"/>
  </si>
  <si>
    <t>　　　（令和５年度の国保全体（都道府県と市町村の合計）としての積立金は、市町村国保13,375億円、国保組合4,485億円である。）</t>
    <rPh sb="4" eb="6">
      <t>レイワ</t>
    </rPh>
    <rPh sb="7" eb="9">
      <t>ネンド</t>
    </rPh>
    <phoneticPr fontId="2"/>
  </si>
  <si>
    <r>
      <t>（参考）</t>
    </r>
    <r>
      <rPr>
        <sz val="11"/>
        <rFont val="ＭＳ ゴシック"/>
        <family val="3"/>
        <charset val="128"/>
      </rPr>
      <t>５年度決算</t>
    </r>
    <rPh sb="1" eb="3">
      <t>サンコウ</t>
    </rPh>
    <rPh sb="5" eb="7">
      <t>ネンド</t>
    </rPh>
    <rPh sb="7" eb="9">
      <t>ケッサン</t>
    </rPh>
    <phoneticPr fontId="3"/>
  </si>
  <si>
    <r>
      <t>（参考）</t>
    </r>
    <r>
      <rPr>
        <sz val="11"/>
        <rFont val="ＭＳ ゴシック"/>
        <family val="3"/>
        <charset val="128"/>
      </rPr>
      <t>５年度決算</t>
    </r>
    <rPh sb="1" eb="3">
      <t>サンコウ</t>
    </rPh>
    <rPh sb="5" eb="6">
      <t>ネン</t>
    </rPh>
    <rPh sb="7" eb="9">
      <t>ケッサン</t>
    </rPh>
    <phoneticPr fontId="3"/>
  </si>
  <si>
    <t>(注３) 前期高齢者交付金、後期高齢者支援金、前期高齢者納付金及び退職拠出金等については、当年度概算額と前々年度精算額を加えたものとなっており、令和６年度の実績に基づく精算は</t>
    <rPh sb="5" eb="7">
      <t>ゼンキ</t>
    </rPh>
    <rPh sb="7" eb="10">
      <t>コウレイシャ</t>
    </rPh>
    <rPh sb="10" eb="13">
      <t>コウフキン</t>
    </rPh>
    <rPh sb="14" eb="16">
      <t>コウキ</t>
    </rPh>
    <rPh sb="16" eb="19">
      <t>コウレイシャ</t>
    </rPh>
    <rPh sb="19" eb="21">
      <t>シエン</t>
    </rPh>
    <rPh sb="21" eb="22">
      <t>キン</t>
    </rPh>
    <rPh sb="23" eb="25">
      <t>ゼンキ</t>
    </rPh>
    <rPh sb="25" eb="28">
      <t>コウレイシャ</t>
    </rPh>
    <rPh sb="28" eb="31">
      <t>ノウフキン</t>
    </rPh>
    <rPh sb="31" eb="32">
      <t>オヨ</t>
    </rPh>
    <rPh sb="33" eb="35">
      <t>タイショク</t>
    </rPh>
    <rPh sb="35" eb="38">
      <t>キョシュツキン</t>
    </rPh>
    <rPh sb="38" eb="39">
      <t>トウ</t>
    </rPh>
    <rPh sb="45" eb="48">
      <t>トウネンド</t>
    </rPh>
    <rPh sb="48" eb="50">
      <t>ガイサン</t>
    </rPh>
    <rPh sb="50" eb="51">
      <t>ガク</t>
    </rPh>
    <rPh sb="52" eb="54">
      <t>ゼンゼン</t>
    </rPh>
    <rPh sb="54" eb="56">
      <t>ネンド</t>
    </rPh>
    <rPh sb="56" eb="58">
      <t>セイサン</t>
    </rPh>
    <rPh sb="58" eb="59">
      <t>ガク</t>
    </rPh>
    <rPh sb="60" eb="61">
      <t>クワ</t>
    </rPh>
    <rPh sb="72" eb="74">
      <t>レイワ</t>
    </rPh>
    <phoneticPr fontId="3"/>
  </si>
  <si>
    <t>　　　　令和８年度に行われる。</t>
    <rPh sb="4" eb="6">
      <t>レイワ</t>
    </rPh>
    <phoneticPr fontId="7"/>
  </si>
  <si>
    <t>(注５) 協会けんぽの経常外収入については、令和５年度末業務勘定剰余金が令和６年度決算に計上されている。</t>
    <rPh sb="5" eb="7">
      <t>キョウカイ</t>
    </rPh>
    <rPh sb="11" eb="14">
      <t>ケイジョウガイ</t>
    </rPh>
    <rPh sb="14" eb="16">
      <t>シュウニュウ</t>
    </rPh>
    <rPh sb="22" eb="24">
      <t>レイワ</t>
    </rPh>
    <rPh sb="25" eb="27">
      <t>ネンド</t>
    </rPh>
    <rPh sb="27" eb="28">
      <t>マツ</t>
    </rPh>
    <rPh sb="28" eb="30">
      <t>ギョウム</t>
    </rPh>
    <rPh sb="30" eb="32">
      <t>カンジョウ</t>
    </rPh>
    <rPh sb="32" eb="35">
      <t>ジョウヨキン</t>
    </rPh>
    <rPh sb="36" eb="38">
      <t>レイワ</t>
    </rPh>
    <rPh sb="39" eb="41">
      <t>ネンド</t>
    </rPh>
    <rPh sb="41" eb="43">
      <t>ケッサン</t>
    </rPh>
    <rPh sb="44" eb="46">
      <t>ケイジョウ</t>
    </rPh>
    <phoneticPr fontId="3"/>
  </si>
  <si>
    <t>(注６) 組合健保については、経常収入に調整保険料収入及び財政調整事業交付金を、経常支出に財政調整事業拠出金を算入すると、経常収支差は1476億円になる。また、令和６年度末に存在した</t>
    <rPh sb="5" eb="7">
      <t>クミアイ</t>
    </rPh>
    <rPh sb="15" eb="17">
      <t>ケイジョウ</t>
    </rPh>
    <rPh sb="17" eb="19">
      <t>シュウニュウ</t>
    </rPh>
    <rPh sb="20" eb="22">
      <t>チョウセイ</t>
    </rPh>
    <rPh sb="22" eb="25">
      <t>ホケンリョウ</t>
    </rPh>
    <rPh sb="25" eb="27">
      <t>シュウニュウ</t>
    </rPh>
    <rPh sb="27" eb="28">
      <t>オヨ</t>
    </rPh>
    <rPh sb="29" eb="31">
      <t>ザイセイ</t>
    </rPh>
    <rPh sb="31" eb="33">
      <t>チョウセイ</t>
    </rPh>
    <rPh sb="33" eb="35">
      <t>ジギョウ</t>
    </rPh>
    <rPh sb="35" eb="38">
      <t>コウフキン</t>
    </rPh>
    <rPh sb="40" eb="42">
      <t>ケイジョウ</t>
    </rPh>
    <rPh sb="42" eb="44">
      <t>シシュツ</t>
    </rPh>
    <rPh sb="45" eb="47">
      <t>ザイセイ</t>
    </rPh>
    <rPh sb="47" eb="49">
      <t>チョウセイ</t>
    </rPh>
    <rPh sb="49" eb="51">
      <t>ジギョウ</t>
    </rPh>
    <rPh sb="51" eb="54">
      <t>キョシュツキン</t>
    </rPh>
    <rPh sb="55" eb="57">
      <t>サンニュウ</t>
    </rPh>
    <rPh sb="61" eb="63">
      <t>ケイジョウ</t>
    </rPh>
    <rPh sb="63" eb="66">
      <t>シュウシサ</t>
    </rPh>
    <rPh sb="71" eb="73">
      <t>オクエン</t>
    </rPh>
    <rPh sb="80" eb="82">
      <t>レイワ</t>
    </rPh>
    <phoneticPr fontId="3"/>
  </si>
  <si>
    <t>　　　 健康保険組合の収支状況を集計しており、「その他 Ｄ」は令和６年度中に解散した健康保険組合に係る積立金の減少等である。</t>
    <rPh sb="4" eb="6">
      <t>ケンコウ</t>
    </rPh>
    <rPh sb="6" eb="8">
      <t>ホケン</t>
    </rPh>
    <rPh sb="8" eb="10">
      <t>クミアイ</t>
    </rPh>
    <rPh sb="11" eb="13">
      <t>シュウシ</t>
    </rPh>
    <rPh sb="13" eb="15">
      <t>ジョウキョウ</t>
    </rPh>
    <rPh sb="16" eb="18">
      <t>シュウケイ</t>
    </rPh>
    <rPh sb="26" eb="27">
      <t>タ</t>
    </rPh>
    <rPh sb="31" eb="33">
      <t>レイワ</t>
    </rPh>
    <rPh sb="38" eb="40">
      <t>カイサン</t>
    </rPh>
    <rPh sb="42" eb="44">
      <t>ケンコウ</t>
    </rPh>
    <rPh sb="44" eb="46">
      <t>ホケン</t>
    </rPh>
    <rPh sb="46" eb="48">
      <t>クミアイ</t>
    </rPh>
    <rPh sb="49" eb="50">
      <t>カカ</t>
    </rPh>
    <rPh sb="55" eb="57">
      <t>ゲンショウ</t>
    </rPh>
    <rPh sb="57" eb="58">
      <t>ナド</t>
    </rPh>
    <phoneticPr fontId="3"/>
  </si>
  <si>
    <t>(注７) 船員保険の経常収入及び経常支出には、職務上の給付及び災害保健福祉に係る給付が含まれない。また、経常収入に準備金戻入を算入すると、経常収支差は61億円になる。</t>
    <rPh sb="5" eb="7">
      <t>センイン</t>
    </rPh>
    <rPh sb="7" eb="9">
      <t>ホケン</t>
    </rPh>
    <rPh sb="10" eb="12">
      <t>ケイジョウ</t>
    </rPh>
    <rPh sb="12" eb="14">
      <t>シュウニュウ</t>
    </rPh>
    <rPh sb="14" eb="15">
      <t>オヨ</t>
    </rPh>
    <rPh sb="16" eb="18">
      <t>ケイジョウ</t>
    </rPh>
    <rPh sb="18" eb="20">
      <t>シシュツ</t>
    </rPh>
    <rPh sb="23" eb="25">
      <t>ショクム</t>
    </rPh>
    <rPh sb="25" eb="26">
      <t>ウエ</t>
    </rPh>
    <rPh sb="27" eb="29">
      <t>キュウフ</t>
    </rPh>
    <rPh sb="29" eb="30">
      <t>オヨ</t>
    </rPh>
    <rPh sb="31" eb="33">
      <t>サイガイ</t>
    </rPh>
    <rPh sb="33" eb="35">
      <t>ホケン</t>
    </rPh>
    <rPh sb="35" eb="37">
      <t>フクシ</t>
    </rPh>
    <rPh sb="38" eb="39">
      <t>カカ</t>
    </rPh>
    <rPh sb="40" eb="42">
      <t>キュウフ</t>
    </rPh>
    <rPh sb="43" eb="44">
      <t>フク</t>
    </rPh>
    <rPh sb="52" eb="54">
      <t>ケイジョウ</t>
    </rPh>
    <rPh sb="54" eb="56">
      <t>シュウニュウ</t>
    </rPh>
    <rPh sb="57" eb="60">
      <t>ジュンビキン</t>
    </rPh>
    <rPh sb="60" eb="62">
      <t>レイニュウ</t>
    </rPh>
    <rPh sb="63" eb="65">
      <t>サンニュウ</t>
    </rPh>
    <rPh sb="69" eb="71">
      <t>ケイジョウ</t>
    </rPh>
    <rPh sb="71" eb="74">
      <t>シュウシサ</t>
    </rPh>
    <rPh sb="77" eb="79">
      <t>オクエン</t>
    </rPh>
    <phoneticPr fontId="3"/>
  </si>
  <si>
    <t>　　　（令和６年度の国保全体（都道府県と市町村の合計）としての積立金は、市町村国保13,953億円、国保組合4,818億円である。）</t>
    <rPh sb="4" eb="6">
      <t>レイワ</t>
    </rPh>
    <rPh sb="7" eb="9">
      <t>ネンド</t>
    </rPh>
    <phoneticPr fontId="2"/>
  </si>
  <si>
    <r>
      <t>被保険者一人当たり・</t>
    </r>
    <r>
      <rPr>
        <sz val="11"/>
        <rFont val="ＭＳ ゴシック"/>
        <family val="3"/>
        <charset val="128"/>
      </rPr>
      <t xml:space="preserve">
一世帯当たり保険料額（万円）</t>
    </r>
    <rPh sb="0" eb="4">
      <t>ヒホケンシャ</t>
    </rPh>
    <rPh sb="4" eb="6">
      <t>ヒトリ</t>
    </rPh>
    <rPh sb="6" eb="7">
      <t>ア</t>
    </rPh>
    <rPh sb="11" eb="12">
      <t>イチ</t>
    </rPh>
    <rPh sb="12" eb="14">
      <t>セタイ</t>
    </rPh>
    <rPh sb="14" eb="15">
      <t>ア</t>
    </rPh>
    <rPh sb="17" eb="20">
      <t>ホケンリョウ</t>
    </rPh>
    <rPh sb="20" eb="21">
      <t>ガク</t>
    </rPh>
    <rPh sb="22" eb="23">
      <t>マン</t>
    </rPh>
    <rPh sb="23" eb="24">
      <t>エン</t>
    </rPh>
    <phoneticPr fontId="3"/>
  </si>
  <si>
    <t>・</t>
    <phoneticPr fontId="3"/>
  </si>
  <si>
    <t>（参考１）　保険料率と収支比率の相関状況</t>
    <rPh sb="1" eb="3">
      <t>サンコウ</t>
    </rPh>
    <rPh sb="6" eb="8">
      <t>ホケン</t>
    </rPh>
    <rPh sb="8" eb="10">
      <t>リョウリツ</t>
    </rPh>
    <rPh sb="11" eb="13">
      <t>シュウシ</t>
    </rPh>
    <rPh sb="13" eb="15">
      <t>ヒリツ</t>
    </rPh>
    <rPh sb="16" eb="18">
      <t>ソウカン</t>
    </rPh>
    <rPh sb="18" eb="20">
      <t>ジョウキョウ</t>
    </rPh>
    <phoneticPr fontId="2"/>
  </si>
  <si>
    <t>保険料率（　‰超～　‰以下）</t>
    <rPh sb="0" eb="3">
      <t>ホケンリョウ</t>
    </rPh>
    <rPh sb="3" eb="4">
      <t>リツ</t>
    </rPh>
    <rPh sb="7" eb="8">
      <t>コ</t>
    </rPh>
    <rPh sb="11" eb="13">
      <t>イカ</t>
    </rPh>
    <phoneticPr fontId="14"/>
  </si>
  <si>
    <t>平均
保険料率</t>
    <rPh sb="0" eb="2">
      <t>ヘイキン</t>
    </rPh>
    <rPh sb="3" eb="6">
      <t>ホケンリョウ</t>
    </rPh>
    <rPh sb="6" eb="7">
      <t>リツ</t>
    </rPh>
    <phoneticPr fontId="14"/>
  </si>
  <si>
    <t xml:space="preserve">  ～50</t>
  </si>
  <si>
    <t>50～60</t>
  </si>
  <si>
    <t>60～70</t>
  </si>
  <si>
    <t>70～80</t>
  </si>
  <si>
    <t>80～90</t>
  </si>
  <si>
    <t>90～100</t>
  </si>
  <si>
    <t>100～110</t>
  </si>
  <si>
    <t>110～</t>
  </si>
  <si>
    <t>合計</t>
    <rPh sb="0" eb="2">
      <t>ゴウケイ</t>
    </rPh>
    <phoneticPr fontId="14"/>
  </si>
  <si>
    <t>（再掲）
協会以下
の組合</t>
    <rPh sb="1" eb="3">
      <t>サイケイ</t>
    </rPh>
    <rPh sb="5" eb="7">
      <t>キョウカイ</t>
    </rPh>
    <rPh sb="7" eb="9">
      <t>イカ</t>
    </rPh>
    <rPh sb="11" eb="13">
      <t>クミアイ</t>
    </rPh>
    <phoneticPr fontId="14"/>
  </si>
  <si>
    <t>（再掲）
協会より
高い組合</t>
    <rPh sb="1" eb="3">
      <t>サイケイ</t>
    </rPh>
    <rPh sb="5" eb="7">
      <t>キョウカイ</t>
    </rPh>
    <rPh sb="10" eb="11">
      <t>タカ</t>
    </rPh>
    <rPh sb="12" eb="14">
      <t>クミアイ</t>
    </rPh>
    <phoneticPr fontId="14"/>
  </si>
  <si>
    <t>収支比率</t>
    <rPh sb="0" eb="2">
      <t>シュウシ</t>
    </rPh>
    <rPh sb="2" eb="4">
      <t>ヒリツ</t>
    </rPh>
    <phoneticPr fontId="14"/>
  </si>
  <si>
    <t>％超</t>
    <rPh sb="1" eb="2">
      <t>コ</t>
    </rPh>
    <phoneticPr fontId="14"/>
  </si>
  <si>
    <t>％以下</t>
    <rPh sb="1" eb="3">
      <t>イカ</t>
    </rPh>
    <phoneticPr fontId="14"/>
  </si>
  <si>
    <t>‰</t>
  </si>
  <si>
    <t>赤字組合←</t>
    <rPh sb="0" eb="2">
      <t>アカジ</t>
    </rPh>
    <rPh sb="2" eb="4">
      <t>クミアイ</t>
    </rPh>
    <phoneticPr fontId="14"/>
  </si>
  <si>
    <t>～</t>
  </si>
  <si>
    <t>→黒字組合</t>
    <rPh sb="1" eb="3">
      <t>クロジ</t>
    </rPh>
    <rPh sb="3" eb="5">
      <t>クミアイ</t>
    </rPh>
    <phoneticPr fontId="14"/>
  </si>
  <si>
    <t>（再掲）赤字組合</t>
    <rPh sb="1" eb="3">
      <t>サイケイ</t>
    </rPh>
    <rPh sb="4" eb="6">
      <t>アカジ</t>
    </rPh>
    <rPh sb="6" eb="8">
      <t>クミアイ</t>
    </rPh>
    <phoneticPr fontId="14"/>
  </si>
  <si>
    <t>（再掲）黒字組合</t>
    <rPh sb="1" eb="3">
      <t>サイケイ</t>
    </rPh>
    <rPh sb="4" eb="6">
      <t>クロジ</t>
    </rPh>
    <rPh sb="6" eb="8">
      <t>クミアイ</t>
    </rPh>
    <phoneticPr fontId="14"/>
  </si>
  <si>
    <t>※グレーは、協会けんぽの保険料率（100‰）が含まれる階級</t>
    <rPh sb="6" eb="8">
      <t>キョウカイ</t>
    </rPh>
    <rPh sb="12" eb="14">
      <t>ホケン</t>
    </rPh>
    <rPh sb="14" eb="16">
      <t>リョウリツ</t>
    </rPh>
    <rPh sb="23" eb="24">
      <t>フク</t>
    </rPh>
    <rPh sb="27" eb="29">
      <t>カイキュウ</t>
    </rPh>
    <phoneticPr fontId="2"/>
  </si>
  <si>
    <t>注）　収支比率＝経常支出／経常収入</t>
    <rPh sb="0" eb="1">
      <t>チュウ</t>
    </rPh>
    <rPh sb="3" eb="5">
      <t>シュウシ</t>
    </rPh>
    <rPh sb="5" eb="7">
      <t>ヒリツ</t>
    </rPh>
    <rPh sb="8" eb="10">
      <t>ケイジョウ</t>
    </rPh>
    <rPh sb="10" eb="12">
      <t>シシュツ</t>
    </rPh>
    <rPh sb="13" eb="15">
      <t>ケイジョウ</t>
    </rPh>
    <rPh sb="15" eb="17">
      <t>シュウニュウ</t>
    </rPh>
    <phoneticPr fontId="2"/>
  </si>
  <si>
    <t>（参考２）　保険料率と財産比率の相関状況</t>
    <rPh sb="1" eb="3">
      <t>サンコウ</t>
    </rPh>
    <rPh sb="6" eb="8">
      <t>ホケン</t>
    </rPh>
    <rPh sb="8" eb="10">
      <t>リョウリツ</t>
    </rPh>
    <rPh sb="11" eb="13">
      <t>ザイサン</t>
    </rPh>
    <rPh sb="13" eb="15">
      <t>ヒリツ</t>
    </rPh>
    <rPh sb="16" eb="18">
      <t>ソウカン</t>
    </rPh>
    <rPh sb="18" eb="20">
      <t>ジョウキョウ</t>
    </rPh>
    <phoneticPr fontId="2"/>
  </si>
  <si>
    <t>財産比率</t>
    <phoneticPr fontId="14"/>
  </si>
  <si>
    <t>（参考）土地建物保有組合数</t>
    <rPh sb="1" eb="3">
      <t>サンコウ</t>
    </rPh>
    <rPh sb="4" eb="6">
      <t>トチ</t>
    </rPh>
    <rPh sb="6" eb="8">
      <t>タテモノ</t>
    </rPh>
    <rPh sb="8" eb="10">
      <t>ホユウ</t>
    </rPh>
    <rPh sb="10" eb="13">
      <t>クミアイスウ</t>
    </rPh>
    <phoneticPr fontId="2"/>
  </si>
  <si>
    <t>注）　財産比率＝前年度末財産／（保険料給付費＋納付金）</t>
    <rPh sb="0" eb="1">
      <t>チュウ</t>
    </rPh>
    <rPh sb="3" eb="5">
      <t>ザイサン</t>
    </rPh>
    <rPh sb="5" eb="7">
      <t>ヒリツ</t>
    </rPh>
    <rPh sb="8" eb="11">
      <t>ゼンネンド</t>
    </rPh>
    <rPh sb="11" eb="12">
      <t>マツ</t>
    </rPh>
    <rPh sb="12" eb="14">
      <t>ザイサン</t>
    </rPh>
    <rPh sb="16" eb="19">
      <t>ホケンリョウ</t>
    </rPh>
    <rPh sb="19" eb="21">
      <t>キュウフ</t>
    </rPh>
    <rPh sb="21" eb="22">
      <t>ヒ</t>
    </rPh>
    <rPh sb="23" eb="26">
      <t>ノウフキン</t>
    </rPh>
    <phoneticPr fontId="2"/>
  </si>
  <si>
    <t>令和５年度</t>
  </si>
  <si>
    <t>令和６年度　－速報－</t>
    <rPh sb="7" eb="9">
      <t>ソクホウ</t>
    </rPh>
    <phoneticPr fontId="13"/>
  </si>
  <si>
    <t>(注４) 協会けんぽの経常外収入については、令和４年度末業務勘定剰余金が令和５年度決算に計上されている。</t>
    <rPh sb="5" eb="7">
      <t>キョウカイ</t>
    </rPh>
    <rPh sb="11" eb="14">
      <t>ケイジョウガイ</t>
    </rPh>
    <rPh sb="14" eb="16">
      <t>シュウニュウ</t>
    </rPh>
    <rPh sb="22" eb="24">
      <t>レイワ</t>
    </rPh>
    <rPh sb="25" eb="28">
      <t>ネンドマツ</t>
    </rPh>
    <rPh sb="26" eb="27">
      <t>ド</t>
    </rPh>
    <rPh sb="27" eb="28">
      <t>マツ</t>
    </rPh>
    <rPh sb="28" eb="30">
      <t>ギョウム</t>
    </rPh>
    <rPh sb="30" eb="32">
      <t>カンジョウ</t>
    </rPh>
    <rPh sb="32" eb="35">
      <t>ジョウヨキン</t>
    </rPh>
    <rPh sb="36" eb="38">
      <t>レイワ</t>
    </rPh>
    <rPh sb="39" eb="41">
      <t>ネンド</t>
    </rPh>
    <rPh sb="41" eb="43">
      <t>ケッサン</t>
    </rPh>
    <rPh sb="44" eb="46">
      <t>ケイジョウ</t>
    </rPh>
    <phoneticPr fontId="3"/>
  </si>
  <si>
    <t>令和６年度</t>
  </si>
  <si>
    <t>第２５回医療経済実態調査 （保険者調査） 報告</t>
    <rPh sb="0" eb="1">
      <t>ダイ</t>
    </rPh>
    <rPh sb="3" eb="4">
      <t>カイ</t>
    </rPh>
    <rPh sb="4" eb="6">
      <t>イリョウ</t>
    </rPh>
    <rPh sb="6" eb="8">
      <t>ケイザイ</t>
    </rPh>
    <rPh sb="8" eb="10">
      <t>ジッタイ</t>
    </rPh>
    <rPh sb="10" eb="12">
      <t>チョウサ</t>
    </rPh>
    <rPh sb="14" eb="17">
      <t>ホケンシャ</t>
    </rPh>
    <rPh sb="17" eb="19">
      <t>チョウサ</t>
    </rPh>
    <rPh sb="21" eb="23">
      <t>ホウコク</t>
    </rPh>
    <phoneticPr fontId="3"/>
  </si>
  <si>
    <t>－　令和７年　実施　－</t>
    <rPh sb="2" eb="4">
      <t>レイワ</t>
    </rPh>
    <rPh sb="5" eb="6">
      <t>ネン</t>
    </rPh>
    <rPh sb="7" eb="9">
      <t>ジッシ</t>
    </rPh>
    <phoneticPr fontId="3"/>
  </si>
  <si>
    <t>中央社会保険医療協議会</t>
    <rPh sb="0" eb="2">
      <t>チュウオウ</t>
    </rPh>
    <rPh sb="2" eb="4">
      <t>シャカイ</t>
    </rPh>
    <rPh sb="4" eb="6">
      <t>ホケン</t>
    </rPh>
    <rPh sb="6" eb="8">
      <t>イリョウ</t>
    </rPh>
    <rPh sb="8" eb="11">
      <t>キョウギカイ</t>
    </rPh>
    <phoneticPr fontId="3"/>
  </si>
  <si>
    <t>令和７年１１月</t>
    <rPh sb="0" eb="2">
      <t>レイワ</t>
    </rPh>
    <rPh sb="3" eb="4">
      <t>ネン</t>
    </rPh>
    <rPh sb="6" eb="7">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</si>
</sst>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0;[Red]&quot;▲&quot;#,##0;&quot;-&quot;"/>
    <numFmt numFmtId="177" formatCode="#,##0;&quot;▲ &quot;#,##0;&quot;-&quot;"/>
    <numFmt numFmtId="178" formatCode="_ * #,##0.0_ ;_ * \-#,##0.0_ ;_ * &quot;-&quot;?_ ;_ @_ "/>
    <numFmt numFmtId="179" formatCode="#,##0.0;&quot;▲ &quot;#,##0.0;&quot;-&quot;"/>
    <numFmt numFmtId="180" formatCode="#,##0.00;&quot;▲ &quot;#,##0.00;&quot;-&quot;"/>
    <numFmt numFmtId="181" formatCode="_ * #,##0_ ;_ * \-#,##0_ ;_ * &quot;&quot;_ ;_ @_ "/>
  </numFmts>
  <fonts count="23" x14ac:knownFonts="1">
    <font>
      <sz val="11"/>
      <name val="ＭＳ ゴシック"/>
      <family val="3"/>
      <charset val="128"/>
    </font>
    <font>
      <sz val="16"/>
      <name val="ＭＳ ゴシック"/>
      <family val="3"/>
      <charset val="128"/>
    </font>
    <font>
      <sz val="6"/>
      <name val="游ゴシック"/>
      <family val="2"/>
      <charset val="128"/>
      <scheme val="minor"/>
    </font>
    <font>
      <sz val="6"/>
      <name val="ＭＳ Ｐゴシック"/>
      <family val="3"/>
      <charset val="128"/>
    </font>
    <font>
      <sz val="14"/>
      <name val="ＭＳ ゴシック"/>
      <family val="3"/>
      <charset val="128"/>
    </font>
    <font>
      <sz val="11"/>
      <name val="游ゴシック"/>
      <family val="3"/>
      <charset val="128"/>
      <scheme val="minor"/>
    </font>
    <font>
      <sz val="12"/>
      <name val="ＭＳ ゴシック"/>
      <family val="3"/>
      <charset val="128"/>
    </font>
    <font>
      <sz val="7"/>
      <name val="Terminal"/>
      <family val="3"/>
      <charset val="255"/>
    </font>
    <font>
      <sz val="11"/>
      <name val="ＭＳ 明朝"/>
      <family val="1"/>
      <charset val="128"/>
    </font>
    <font>
      <sz val="8"/>
      <name val="ＭＳ ゴシック"/>
      <family val="3"/>
      <charset val="128"/>
    </font>
    <font>
      <sz val="9"/>
      <name val="ＭＳ ゴシック"/>
      <family val="3"/>
      <charset val="128"/>
    </font>
    <font>
      <sz val="11"/>
      <color theme="1"/>
      <name val="游ゴシック"/>
      <family val="2"/>
      <charset val="128"/>
      <scheme val="minor"/>
    </font>
    <font>
      <sz val="11"/>
      <name val="游ゴシック"/>
      <family val="2"/>
      <charset val="128"/>
      <scheme val="minor"/>
    </font>
    <font>
      <sz val="6"/>
      <name val="ＭＳ ゴシック"/>
      <family val="3"/>
      <charset val="128"/>
    </font>
    <font>
      <sz val="11"/>
      <color rgb="FFFA7D00"/>
      <name val="游ゴシック"/>
      <family val="2"/>
      <charset val="128"/>
      <scheme val="minor"/>
    </font>
    <font>
      <b/>
      <sz val="16"/>
      <name val="ＭＳ Ｐゴシック"/>
      <family val="3"/>
      <charset val="128"/>
    </font>
    <font>
      <sz val="11"/>
      <name val="ＭＳ Ｐゴシック"/>
      <family val="3"/>
      <charset val="128"/>
    </font>
    <font>
      <sz val="14"/>
      <name val="ＭＳ Ｐゴシック"/>
      <family val="3"/>
      <charset val="128"/>
    </font>
    <font>
      <sz val="9"/>
      <name val="ＭＳ Ｐゴシック"/>
      <family val="3"/>
      <charset val="128"/>
    </font>
    <font>
      <sz val="11"/>
      <color theme="1"/>
      <name val="游ゴシック"/>
      <family val="3"/>
      <charset val="128"/>
      <scheme val="minor"/>
    </font>
    <font>
      <sz val="20"/>
      <name val="ＭＳ Ｐゴシック"/>
      <family val="3"/>
      <charset val="128"/>
    </font>
    <font>
      <sz val="20"/>
      <name val="ＭＳ ゴシック"/>
      <family val="3"/>
      <charset val="128"/>
    </font>
    <font>
      <sz val="11"/>
      <color indexed="9"/>
      <name val="ＭＳ Ｐゴシック"/>
      <family val="3"/>
      <charset val="128"/>
    </font>
  </fonts>
  <fills count="3">
    <fill>
      <patternFill patternType="none"/>
    </fill>
    <fill>
      <patternFill patternType="gray125"/>
    </fill>
    <fill>
      <patternFill patternType="solid">
        <fgColor theme="0" tint="-4.9989318521683403E-2"/>
        <bgColor indexed="64"/>
      </patternFill>
    </fill>
  </fills>
  <borders count="84">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diagonalUp="1">
      <left style="thin">
        <color indexed="64"/>
      </left>
      <right style="thin">
        <color indexed="64"/>
      </right>
      <top style="thin">
        <color indexed="64"/>
      </top>
      <bottom/>
      <diagonal style="hair">
        <color indexed="64"/>
      </diagonal>
    </border>
    <border diagonalUp="1">
      <left style="thin">
        <color indexed="64"/>
      </left>
      <right style="thin">
        <color indexed="64"/>
      </right>
      <top/>
      <bottom/>
      <diagonal style="hair">
        <color indexed="64"/>
      </diagonal>
    </border>
    <border diagonalUp="1">
      <left style="thin">
        <color indexed="64"/>
      </left>
      <right style="thin">
        <color indexed="64"/>
      </right>
      <top/>
      <bottom style="thin">
        <color indexed="64"/>
      </bottom>
      <diagonal style="hair">
        <color indexed="64"/>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double">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double">
        <color indexed="64"/>
      </left>
      <right style="thin">
        <color indexed="64"/>
      </right>
      <top/>
      <bottom/>
      <diagonal/>
    </border>
    <border>
      <left style="thin">
        <color indexed="64"/>
      </left>
      <right style="medium">
        <color indexed="64"/>
      </right>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double">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top style="double">
        <color indexed="64"/>
      </top>
      <bottom/>
      <diagonal/>
    </border>
    <border>
      <left style="double">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thin">
        <color indexed="64"/>
      </top>
      <bottom style="medium">
        <color indexed="64"/>
      </bottom>
      <diagonal/>
    </border>
  </borders>
  <cellStyleXfs count="5">
    <xf numFmtId="0" fontId="0" fillId="0" borderId="0">
      <alignment vertical="center"/>
    </xf>
    <xf numFmtId="38" fontId="11" fillId="0" borderId="0" applyFont="0" applyFill="0" applyBorder="0" applyAlignment="0" applyProtection="0">
      <alignment vertical="center"/>
    </xf>
    <xf numFmtId="0" fontId="12" fillId="0" borderId="0">
      <alignment vertical="center"/>
    </xf>
    <xf numFmtId="3" fontId="12" fillId="0" borderId="0" applyFont="0" applyFill="0" applyBorder="0" applyAlignment="0" applyProtection="0">
      <alignment vertical="center"/>
    </xf>
    <xf numFmtId="0" fontId="19" fillId="0" borderId="0">
      <alignment vertical="center"/>
    </xf>
  </cellStyleXfs>
  <cellXfs count="225">
    <xf numFmtId="0" fontId="0" fillId="0" borderId="0" xfId="0">
      <alignment vertical="center"/>
    </xf>
    <xf numFmtId="0" fontId="1" fillId="0" borderId="0" xfId="0" applyFont="1" applyFill="1">
      <alignment vertical="center"/>
    </xf>
    <xf numFmtId="0" fontId="4" fillId="0" borderId="0" xfId="0" applyFont="1" applyFill="1">
      <alignment vertical="center"/>
    </xf>
    <xf numFmtId="0" fontId="1" fillId="0" borderId="0" xfId="0" applyFont="1" applyFill="1" applyAlignment="1">
      <alignment horizontal="left" vertical="center"/>
    </xf>
    <xf numFmtId="0" fontId="5" fillId="0" borderId="0" xfId="0" applyFont="1" applyFill="1">
      <alignment vertical="center"/>
    </xf>
    <xf numFmtId="0" fontId="6" fillId="0" borderId="0" xfId="0" applyFont="1" applyFill="1" applyAlignment="1">
      <alignment horizontal="left" vertical="center"/>
    </xf>
    <xf numFmtId="0" fontId="6" fillId="0" borderId="0" xfId="0" applyFont="1" applyFill="1">
      <alignment vertical="center"/>
    </xf>
    <xf numFmtId="0" fontId="4" fillId="0" borderId="0" xfId="0" applyFont="1" applyFill="1" applyAlignment="1">
      <alignment horizontal="center" vertical="center"/>
    </xf>
    <xf numFmtId="0" fontId="0" fillId="0" borderId="0" xfId="0" applyFont="1" applyFill="1">
      <alignment vertical="center"/>
    </xf>
    <xf numFmtId="0" fontId="0" fillId="0" borderId="1" xfId="0" applyFont="1" applyFill="1" applyBorder="1" applyAlignment="1"/>
    <xf numFmtId="0" fontId="0" fillId="0" borderId="2" xfId="0" applyFont="1" applyFill="1" applyBorder="1" applyAlignment="1"/>
    <xf numFmtId="0" fontId="0" fillId="0" borderId="3" xfId="0" applyFont="1" applyFill="1" applyBorder="1" applyAlignment="1">
      <alignment horizontal="centerContinuous"/>
    </xf>
    <xf numFmtId="0" fontId="0" fillId="0" borderId="4" xfId="0" applyFont="1" applyFill="1" applyBorder="1" applyAlignment="1">
      <alignment horizontal="centerContinuous"/>
    </xf>
    <xf numFmtId="0" fontId="0" fillId="0" borderId="6" xfId="0" applyFont="1" applyFill="1" applyBorder="1" applyAlignment="1">
      <alignment horizontal="centerContinuous"/>
    </xf>
    <xf numFmtId="0" fontId="0" fillId="0" borderId="5" xfId="0" applyFont="1" applyFill="1" applyBorder="1" applyAlignment="1">
      <alignment horizontal="center"/>
    </xf>
    <xf numFmtId="0" fontId="8" fillId="0" borderId="0" xfId="0" applyFont="1" applyFill="1" applyAlignment="1"/>
    <xf numFmtId="0" fontId="0" fillId="0" borderId="7" xfId="0" applyFont="1" applyFill="1" applyBorder="1" applyAlignment="1"/>
    <xf numFmtId="0" fontId="0" fillId="0" borderId="8" xfId="0" applyFont="1" applyFill="1" applyBorder="1" applyAlignment="1"/>
    <xf numFmtId="0" fontId="0" fillId="0" borderId="9" xfId="0" applyFont="1" applyFill="1" applyBorder="1" applyAlignment="1">
      <alignment horizontal="center"/>
    </xf>
    <xf numFmtId="0" fontId="0" fillId="0" borderId="3" xfId="0" applyFont="1" applyFill="1" applyBorder="1" applyAlignment="1">
      <alignment horizontal="center"/>
    </xf>
    <xf numFmtId="0" fontId="0" fillId="0" borderId="6" xfId="0" applyFont="1" applyFill="1" applyBorder="1" applyAlignment="1">
      <alignment horizontal="center"/>
    </xf>
    <xf numFmtId="0" fontId="0" fillId="0" borderId="10" xfId="0" applyFont="1" applyFill="1" applyBorder="1" applyAlignment="1">
      <alignment horizontal="center"/>
    </xf>
    <xf numFmtId="0" fontId="0" fillId="0" borderId="5" xfId="0" applyFont="1" applyFill="1" applyBorder="1" applyAlignment="1"/>
    <xf numFmtId="177" fontId="0" fillId="0" borderId="5" xfId="0" applyNumberFormat="1" applyFont="1" applyFill="1" applyBorder="1" applyAlignment="1">
      <alignment horizontal="right" vertical="center"/>
    </xf>
    <xf numFmtId="177" fontId="0" fillId="0" borderId="5" xfId="0" applyNumberFormat="1" applyFont="1" applyFill="1" applyBorder="1">
      <alignment vertical="center"/>
    </xf>
    <xf numFmtId="177" fontId="8" fillId="0" borderId="0" xfId="0" applyNumberFormat="1" applyFont="1" applyFill="1" applyAlignment="1"/>
    <xf numFmtId="0" fontId="0" fillId="0" borderId="11" xfId="0" applyFont="1" applyFill="1" applyBorder="1" applyAlignment="1"/>
    <xf numFmtId="177" fontId="0" fillId="0" borderId="11" xfId="0" applyNumberFormat="1" applyFont="1" applyFill="1" applyBorder="1" applyAlignment="1">
      <alignment horizontal="right" vertical="center"/>
    </xf>
    <xf numFmtId="177" fontId="0" fillId="0" borderId="11" xfId="0" applyNumberFormat="1" applyFont="1" applyFill="1" applyBorder="1">
      <alignment vertical="center"/>
    </xf>
    <xf numFmtId="0" fontId="0" fillId="0" borderId="10" xfId="0" applyFont="1" applyFill="1" applyBorder="1" applyAlignment="1"/>
    <xf numFmtId="177" fontId="0" fillId="0" borderId="10" xfId="0" applyNumberFormat="1" applyFont="1" applyFill="1" applyBorder="1" applyAlignment="1">
      <alignment horizontal="right" vertical="center"/>
    </xf>
    <xf numFmtId="177" fontId="0" fillId="0" borderId="10" xfId="0" applyNumberFormat="1" applyFont="1" applyFill="1" applyBorder="1">
      <alignment vertical="center"/>
    </xf>
    <xf numFmtId="0" fontId="0" fillId="0" borderId="9" xfId="0" applyFont="1" applyFill="1" applyBorder="1" applyAlignment="1"/>
    <xf numFmtId="177" fontId="0" fillId="0" borderId="9" xfId="0" applyNumberFormat="1" applyFont="1" applyFill="1" applyBorder="1" applyAlignment="1">
      <alignment horizontal="right" vertical="center"/>
    </xf>
    <xf numFmtId="177" fontId="0" fillId="0" borderId="9" xfId="0" applyNumberFormat="1" applyFont="1" applyFill="1" applyBorder="1">
      <alignment vertical="center"/>
    </xf>
    <xf numFmtId="0" fontId="0" fillId="0" borderId="6" xfId="0" applyFont="1" applyFill="1" applyBorder="1" applyAlignment="1"/>
    <xf numFmtId="0" fontId="0" fillId="0" borderId="2" xfId="0" applyFont="1" applyFill="1" applyBorder="1" applyAlignment="1">
      <alignment wrapText="1"/>
    </xf>
    <xf numFmtId="0" fontId="0" fillId="0" borderId="3" xfId="0" applyFont="1" applyFill="1" applyBorder="1" applyAlignment="1"/>
    <xf numFmtId="0" fontId="0" fillId="0" borderId="12" xfId="0" applyFont="1" applyFill="1" applyBorder="1" applyAlignment="1"/>
    <xf numFmtId="177" fontId="0" fillId="0" borderId="12" xfId="0" applyNumberFormat="1" applyFont="1" applyFill="1" applyBorder="1" applyAlignment="1">
      <alignment horizontal="right" vertical="center"/>
    </xf>
    <xf numFmtId="177" fontId="0" fillId="0" borderId="12" xfId="0" applyNumberFormat="1" applyFont="1" applyFill="1" applyBorder="1">
      <alignment vertical="center"/>
    </xf>
    <xf numFmtId="0" fontId="0" fillId="0" borderId="13" xfId="0" applyFont="1" applyFill="1" applyBorder="1" applyAlignment="1"/>
    <xf numFmtId="177" fontId="0" fillId="0" borderId="13" xfId="0" applyNumberFormat="1" applyFont="1" applyFill="1" applyBorder="1" applyAlignment="1">
      <alignment horizontal="right" vertical="center"/>
    </xf>
    <xf numFmtId="177" fontId="0" fillId="0" borderId="0" xfId="0" applyNumberFormat="1" applyFont="1" applyFill="1" applyAlignment="1">
      <alignment horizontal="right" vertical="center"/>
    </xf>
    <xf numFmtId="177" fontId="0" fillId="0" borderId="13" xfId="0" applyNumberFormat="1" applyFont="1" applyFill="1" applyBorder="1">
      <alignment vertical="center"/>
    </xf>
    <xf numFmtId="177" fontId="0" fillId="0" borderId="1" xfId="0" applyNumberFormat="1" applyFont="1" applyFill="1" applyBorder="1" applyAlignment="1">
      <alignment horizontal="right" vertical="center"/>
    </xf>
    <xf numFmtId="177" fontId="0" fillId="0" borderId="7" xfId="0" applyNumberFormat="1" applyFont="1" applyFill="1" applyBorder="1" applyAlignment="1">
      <alignment horizontal="right" vertical="center"/>
    </xf>
    <xf numFmtId="177" fontId="0" fillId="0" borderId="3" xfId="0" applyNumberFormat="1" applyFont="1" applyFill="1" applyBorder="1" applyAlignment="1">
      <alignment horizontal="right" vertical="center"/>
    </xf>
    <xf numFmtId="0" fontId="9" fillId="0" borderId="0" xfId="0" applyFont="1" applyFill="1" applyAlignment="1"/>
    <xf numFmtId="176" fontId="9" fillId="0" borderId="0" xfId="0" applyNumberFormat="1" applyFont="1" applyFill="1" applyAlignment="1"/>
    <xf numFmtId="0" fontId="10" fillId="0" borderId="0" xfId="0" applyFont="1" applyFill="1" applyAlignment="1"/>
    <xf numFmtId="0" fontId="9" fillId="0" borderId="0" xfId="0" applyFont="1" applyFill="1">
      <alignment vertical="center"/>
    </xf>
    <xf numFmtId="0" fontId="0" fillId="0" borderId="0" xfId="0" applyFont="1" applyFill="1" applyAlignment="1"/>
    <xf numFmtId="38" fontId="0" fillId="0" borderId="11" xfId="1" applyFont="1" applyFill="1" applyBorder="1" applyAlignment="1">
      <alignment horizontal="right" vertical="center"/>
    </xf>
    <xf numFmtId="38" fontId="0" fillId="0" borderId="11" xfId="1" applyFont="1" applyFill="1" applyBorder="1">
      <alignment vertical="center"/>
    </xf>
    <xf numFmtId="0" fontId="0" fillId="0" borderId="5" xfId="0" applyFont="1" applyFill="1" applyBorder="1" applyAlignment="1">
      <alignment horizontal="centerContinuous"/>
    </xf>
    <xf numFmtId="0" fontId="0" fillId="0" borderId="9" xfId="0" applyFont="1" applyFill="1" applyBorder="1" applyAlignment="1">
      <alignment horizontal="centerContinuous"/>
    </xf>
    <xf numFmtId="0" fontId="0" fillId="0" borderId="10" xfId="0" applyFont="1" applyFill="1" applyBorder="1" applyAlignment="1">
      <alignment horizontal="centerContinuous"/>
    </xf>
    <xf numFmtId="0" fontId="0" fillId="0" borderId="13" xfId="0" applyFont="1" applyFill="1" applyBorder="1">
      <alignment vertical="center"/>
    </xf>
    <xf numFmtId="41" fontId="0" fillId="0" borderId="0" xfId="0" applyNumberFormat="1" applyFont="1" applyFill="1">
      <alignment vertical="center"/>
    </xf>
    <xf numFmtId="0" fontId="0" fillId="0" borderId="17" xfId="0" applyFont="1" applyFill="1" applyBorder="1">
      <alignment vertical="center"/>
    </xf>
    <xf numFmtId="0" fontId="0" fillId="0" borderId="7" xfId="0" applyFont="1" applyFill="1" applyBorder="1">
      <alignment vertical="center"/>
    </xf>
    <xf numFmtId="0" fontId="0" fillId="0" borderId="17" xfId="0" applyFont="1" applyFill="1" applyBorder="1" applyAlignment="1">
      <alignment vertical="center" wrapText="1"/>
    </xf>
    <xf numFmtId="0" fontId="0" fillId="0" borderId="7" xfId="0" applyFont="1" applyFill="1" applyBorder="1" applyAlignment="1">
      <alignment vertical="center" wrapText="1"/>
    </xf>
    <xf numFmtId="0" fontId="10" fillId="0" borderId="0" xfId="0" applyFont="1" applyFill="1">
      <alignment vertical="center"/>
    </xf>
    <xf numFmtId="177" fontId="0" fillId="0" borderId="11" xfId="1" applyNumberFormat="1" applyFont="1" applyFill="1" applyBorder="1" applyAlignment="1">
      <alignment horizontal="right" vertical="center"/>
    </xf>
    <xf numFmtId="177" fontId="0" fillId="0" borderId="7" xfId="1" applyNumberFormat="1" applyFont="1" applyFill="1" applyBorder="1" applyAlignment="1">
      <alignment horizontal="right" vertical="center"/>
    </xf>
    <xf numFmtId="177" fontId="0" fillId="0" borderId="10" xfId="1" applyNumberFormat="1" applyFont="1" applyFill="1" applyBorder="1" applyAlignment="1">
      <alignment horizontal="right" vertical="center"/>
    </xf>
    <xf numFmtId="177" fontId="0" fillId="0" borderId="17" xfId="1" applyNumberFormat="1" applyFont="1" applyFill="1" applyBorder="1" applyAlignment="1">
      <alignment horizontal="right" vertical="center"/>
    </xf>
    <xf numFmtId="177" fontId="0" fillId="0" borderId="5" xfId="1" applyNumberFormat="1" applyFont="1" applyFill="1" applyBorder="1" applyAlignment="1">
      <alignment horizontal="right" vertical="center"/>
    </xf>
    <xf numFmtId="179" fontId="0" fillId="0" borderId="11" xfId="1" applyNumberFormat="1" applyFont="1" applyFill="1" applyBorder="1" applyAlignment="1">
      <alignment horizontal="right" vertical="center"/>
    </xf>
    <xf numFmtId="179" fontId="0" fillId="0" borderId="10" xfId="1" applyNumberFormat="1" applyFont="1" applyFill="1" applyBorder="1" applyAlignment="1">
      <alignment horizontal="right" vertical="center"/>
    </xf>
    <xf numFmtId="0" fontId="0" fillId="0" borderId="5" xfId="0" applyFont="1" applyFill="1" applyBorder="1" applyAlignment="1">
      <alignment horizontal="center" vertical="center" shrinkToFit="1"/>
    </xf>
    <xf numFmtId="0" fontId="0" fillId="0" borderId="9"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10" xfId="0" applyFont="1" applyFill="1" applyBorder="1" applyAlignment="1">
      <alignment horizontal="center" vertical="center" shrinkToFit="1"/>
    </xf>
    <xf numFmtId="180" fontId="0" fillId="0" borderId="11" xfId="1" applyNumberFormat="1" applyFont="1" applyFill="1" applyBorder="1" applyAlignment="1">
      <alignment horizontal="right" vertical="center"/>
    </xf>
    <xf numFmtId="177" fontId="0" fillId="0" borderId="18" xfId="1" applyNumberFormat="1" applyFont="1" applyFill="1" applyBorder="1" applyAlignment="1">
      <alignment horizontal="right" vertical="center"/>
    </xf>
    <xf numFmtId="177" fontId="0" fillId="0" borderId="8" xfId="1" applyNumberFormat="1" applyFont="1" applyFill="1" applyBorder="1" applyAlignment="1">
      <alignment horizontal="right" vertical="center"/>
    </xf>
    <xf numFmtId="0" fontId="15" fillId="0" borderId="0" xfId="2" applyFont="1">
      <alignment vertical="center"/>
    </xf>
    <xf numFmtId="0" fontId="16" fillId="0" borderId="0" xfId="2" applyFont="1">
      <alignment vertical="center"/>
    </xf>
    <xf numFmtId="0" fontId="17" fillId="0" borderId="0" xfId="2" applyFont="1">
      <alignment vertical="center"/>
    </xf>
    <xf numFmtId="0" fontId="16" fillId="0" borderId="19" xfId="2" applyFont="1" applyBorder="1">
      <alignment vertical="center"/>
    </xf>
    <xf numFmtId="0" fontId="16" fillId="0" borderId="20" xfId="2" applyFont="1" applyBorder="1">
      <alignment vertical="center"/>
    </xf>
    <xf numFmtId="0" fontId="16" fillId="0" borderId="21" xfId="2" applyFont="1" applyBorder="1">
      <alignment vertical="center"/>
    </xf>
    <xf numFmtId="0" fontId="16" fillId="0" borderId="26" xfId="2" applyFont="1" applyBorder="1">
      <alignment vertical="center"/>
    </xf>
    <xf numFmtId="0" fontId="16" fillId="0" borderId="13" xfId="2" applyFont="1" applyBorder="1">
      <alignment vertical="center"/>
    </xf>
    <xf numFmtId="0" fontId="16" fillId="0" borderId="27" xfId="2" applyFont="1" applyBorder="1">
      <alignment vertical="center"/>
    </xf>
    <xf numFmtId="0" fontId="16" fillId="0" borderId="28" xfId="2" applyFont="1" applyBorder="1" applyAlignment="1">
      <alignment horizontal="center" vertical="center"/>
    </xf>
    <xf numFmtId="0" fontId="16" fillId="0" borderId="29" xfId="2" applyFont="1" applyBorder="1" applyAlignment="1">
      <alignment horizontal="center" vertical="center"/>
    </xf>
    <xf numFmtId="0" fontId="16" fillId="2" borderId="29" xfId="2" applyFont="1" applyFill="1" applyBorder="1" applyAlignment="1">
      <alignment horizontal="center" vertical="center"/>
    </xf>
    <xf numFmtId="0" fontId="16" fillId="0" borderId="30" xfId="2" applyFont="1" applyBorder="1" applyAlignment="1">
      <alignment horizontal="center" vertical="center"/>
    </xf>
    <xf numFmtId="0" fontId="16" fillId="0" borderId="31" xfId="2" applyFont="1" applyBorder="1" applyAlignment="1">
      <alignment horizontal="center" vertical="center"/>
    </xf>
    <xf numFmtId="0" fontId="16" fillId="0" borderId="1" xfId="2" applyFont="1" applyBorder="1" applyAlignment="1">
      <alignment horizontal="center" vertical="center" wrapText="1"/>
    </xf>
    <xf numFmtId="0" fontId="16" fillId="0" borderId="32" xfId="2" applyFont="1" applyBorder="1" applyAlignment="1">
      <alignment horizontal="center" vertical="center" wrapText="1"/>
    </xf>
    <xf numFmtId="0" fontId="16" fillId="0" borderId="12" xfId="2" applyFont="1" applyBorder="1">
      <alignment vertical="center"/>
    </xf>
    <xf numFmtId="0" fontId="16" fillId="0" borderId="1" xfId="2" applyFont="1" applyBorder="1" applyAlignment="1">
      <alignment horizontal="center" vertical="center"/>
    </xf>
    <xf numFmtId="0" fontId="16" fillId="0" borderId="12" xfId="2" applyFont="1" applyBorder="1" applyAlignment="1">
      <alignment horizontal="center" vertical="center"/>
    </xf>
    <xf numFmtId="0" fontId="16" fillId="0" borderId="35" xfId="2" applyFont="1" applyBorder="1" applyAlignment="1">
      <alignment horizontal="center" vertical="center"/>
    </xf>
    <xf numFmtId="0" fontId="16" fillId="0" borderId="28" xfId="2" applyFont="1" applyBorder="1">
      <alignment vertical="center"/>
    </xf>
    <xf numFmtId="0" fontId="16" fillId="0" borderId="29" xfId="2" applyFont="1" applyBorder="1">
      <alignment vertical="center"/>
    </xf>
    <xf numFmtId="0" fontId="16" fillId="2" borderId="29" xfId="2" applyFont="1" applyFill="1" applyBorder="1">
      <alignment vertical="center"/>
    </xf>
    <xf numFmtId="0" fontId="16" fillId="0" borderId="30" xfId="2" applyFont="1" applyBorder="1">
      <alignment vertical="center"/>
    </xf>
    <xf numFmtId="0" fontId="16" fillId="0" borderId="31" xfId="2" applyFont="1" applyBorder="1">
      <alignment vertical="center"/>
    </xf>
    <xf numFmtId="0" fontId="16" fillId="0" borderId="1" xfId="2" applyFont="1" applyBorder="1">
      <alignment vertical="center"/>
    </xf>
    <xf numFmtId="0" fontId="16" fillId="0" borderId="32" xfId="2" applyFont="1" applyBorder="1">
      <alignment vertical="center"/>
    </xf>
    <xf numFmtId="0" fontId="16" fillId="0" borderId="36" xfId="2" applyFont="1" applyBorder="1" applyAlignment="1">
      <alignment horizontal="right" vertical="center"/>
    </xf>
    <xf numFmtId="181" fontId="16" fillId="0" borderId="28" xfId="2" applyNumberFormat="1" applyFont="1" applyBorder="1">
      <alignment vertical="center"/>
    </xf>
    <xf numFmtId="181" fontId="16" fillId="0" borderId="29" xfId="2" applyNumberFormat="1" applyFont="1" applyBorder="1">
      <alignment vertical="center"/>
    </xf>
    <xf numFmtId="181" fontId="16" fillId="2" borderId="29" xfId="2" applyNumberFormat="1" applyFont="1" applyFill="1" applyBorder="1">
      <alignment vertical="center"/>
    </xf>
    <xf numFmtId="181" fontId="16" fillId="0" borderId="30" xfId="2" applyNumberFormat="1" applyFont="1" applyBorder="1">
      <alignment vertical="center"/>
    </xf>
    <xf numFmtId="41" fontId="16" fillId="0" borderId="31" xfId="2" applyNumberFormat="1" applyFont="1" applyBorder="1">
      <alignment vertical="center"/>
    </xf>
    <xf numFmtId="41" fontId="16" fillId="0" borderId="1" xfId="2" applyNumberFormat="1" applyFont="1" applyBorder="1">
      <alignment vertical="center"/>
    </xf>
    <xf numFmtId="41" fontId="16" fillId="0" borderId="32" xfId="2" applyNumberFormat="1" applyFont="1" applyBorder="1">
      <alignment vertical="center"/>
    </xf>
    <xf numFmtId="178" fontId="16" fillId="0" borderId="36" xfId="3" applyNumberFormat="1" applyFont="1" applyBorder="1">
      <alignment vertical="center"/>
    </xf>
    <xf numFmtId="0" fontId="16" fillId="0" borderId="17" xfId="2" applyFont="1" applyBorder="1" applyAlignment="1">
      <alignment horizontal="center" vertical="center"/>
    </xf>
    <xf numFmtId="0" fontId="16" fillId="0" borderId="0" xfId="2" applyFont="1" applyAlignment="1">
      <alignment horizontal="center" vertical="center"/>
    </xf>
    <xf numFmtId="0" fontId="16" fillId="0" borderId="38" xfId="2" applyFont="1" applyBorder="1" applyAlignment="1">
      <alignment horizontal="center" vertical="center"/>
    </xf>
    <xf numFmtId="181" fontId="16" fillId="0" borderId="39" xfId="2" applyNumberFormat="1" applyFont="1" applyBorder="1">
      <alignment vertical="center"/>
    </xf>
    <xf numFmtId="181" fontId="16" fillId="0" borderId="40" xfId="2" applyNumberFormat="1" applyFont="1" applyBorder="1">
      <alignment vertical="center"/>
    </xf>
    <xf numFmtId="181" fontId="16" fillId="2" borderId="40" xfId="2" applyNumberFormat="1" applyFont="1" applyFill="1" applyBorder="1">
      <alignment vertical="center"/>
    </xf>
    <xf numFmtId="181" fontId="16" fillId="0" borderId="41" xfId="2" applyNumberFormat="1" applyFont="1" applyBorder="1">
      <alignment vertical="center"/>
    </xf>
    <xf numFmtId="41" fontId="16" fillId="0" borderId="42" xfId="2" applyNumberFormat="1" applyFont="1" applyBorder="1">
      <alignment vertical="center"/>
    </xf>
    <xf numFmtId="41" fontId="16" fillId="0" borderId="17" xfId="2" applyNumberFormat="1" applyFont="1" applyBorder="1">
      <alignment vertical="center"/>
    </xf>
    <xf numFmtId="41" fontId="16" fillId="0" borderId="43" xfId="2" applyNumberFormat="1" applyFont="1" applyBorder="1">
      <alignment vertical="center"/>
    </xf>
    <xf numFmtId="178" fontId="16" fillId="0" borderId="33" xfId="3" applyNumberFormat="1" applyFont="1" applyBorder="1">
      <alignment vertical="center"/>
    </xf>
    <xf numFmtId="178" fontId="16" fillId="0" borderId="33" xfId="3" applyNumberFormat="1" applyFont="1" applyFill="1" applyBorder="1">
      <alignment vertical="center"/>
    </xf>
    <xf numFmtId="0" fontId="16" fillId="0" borderId="7" xfId="2" applyFont="1" applyBorder="1" applyAlignment="1">
      <alignment horizontal="center" vertical="center"/>
    </xf>
    <xf numFmtId="0" fontId="16" fillId="0" borderId="13" xfId="2" applyFont="1" applyBorder="1" applyAlignment="1">
      <alignment horizontal="center" vertical="center"/>
    </xf>
    <xf numFmtId="0" fontId="16" fillId="0" borderId="27" xfId="2" applyFont="1" applyBorder="1" applyAlignment="1">
      <alignment horizontal="center" vertical="center"/>
    </xf>
    <xf numFmtId="181" fontId="16" fillId="0" borderId="44" xfId="2" applyNumberFormat="1" applyFont="1" applyBorder="1">
      <alignment vertical="center"/>
    </xf>
    <xf numFmtId="181" fontId="16" fillId="0" borderId="45" xfId="2" applyNumberFormat="1" applyFont="1" applyBorder="1">
      <alignment vertical="center"/>
    </xf>
    <xf numFmtId="181" fontId="16" fillId="2" borderId="45" xfId="2" applyNumberFormat="1" applyFont="1" applyFill="1" applyBorder="1">
      <alignment vertical="center"/>
    </xf>
    <xf numFmtId="181" fontId="16" fillId="0" borderId="46" xfId="2" applyNumberFormat="1" applyFont="1" applyBorder="1">
      <alignment vertical="center"/>
    </xf>
    <xf numFmtId="41" fontId="16" fillId="0" borderId="47" xfId="2" applyNumberFormat="1" applyFont="1" applyBorder="1">
      <alignment vertical="center"/>
    </xf>
    <xf numFmtId="41" fontId="16" fillId="0" borderId="7" xfId="2" applyNumberFormat="1" applyFont="1" applyBorder="1">
      <alignment vertical="center"/>
    </xf>
    <xf numFmtId="41" fontId="16" fillId="0" borderId="48" xfId="2" applyNumberFormat="1" applyFont="1" applyBorder="1">
      <alignment vertical="center"/>
    </xf>
    <xf numFmtId="178" fontId="16" fillId="0" borderId="49" xfId="3" applyNumberFormat="1" applyFont="1" applyFill="1" applyBorder="1">
      <alignment vertical="center"/>
    </xf>
    <xf numFmtId="0" fontId="16" fillId="0" borderId="50" xfId="2" applyFont="1" applyBorder="1">
      <alignment vertical="center"/>
    </xf>
    <xf numFmtId="0" fontId="16" fillId="0" borderId="51" xfId="2" applyFont="1" applyBorder="1">
      <alignment vertical="center"/>
    </xf>
    <xf numFmtId="0" fontId="16" fillId="0" borderId="52" xfId="2" applyFont="1" applyBorder="1">
      <alignment vertical="center"/>
    </xf>
    <xf numFmtId="41" fontId="16" fillId="0" borderId="53" xfId="2" applyNumberFormat="1" applyFont="1" applyBorder="1">
      <alignment vertical="center"/>
    </xf>
    <xf numFmtId="41" fontId="16" fillId="0" borderId="54" xfId="2" applyNumberFormat="1" applyFont="1" applyBorder="1">
      <alignment vertical="center"/>
    </xf>
    <xf numFmtId="41" fontId="16" fillId="2" borderId="54" xfId="2" applyNumberFormat="1" applyFont="1" applyFill="1" applyBorder="1">
      <alignment vertical="center"/>
    </xf>
    <xf numFmtId="41" fontId="16" fillId="0" borderId="55" xfId="2" applyNumberFormat="1" applyFont="1" applyBorder="1">
      <alignment vertical="center"/>
    </xf>
    <xf numFmtId="41" fontId="16" fillId="0" borderId="56" xfId="2" applyNumberFormat="1" applyFont="1" applyBorder="1">
      <alignment vertical="center"/>
    </xf>
    <xf numFmtId="41" fontId="16" fillId="0" borderId="50" xfId="2" applyNumberFormat="1" applyFont="1" applyBorder="1">
      <alignment vertical="center"/>
    </xf>
    <xf numFmtId="41" fontId="16" fillId="0" borderId="57" xfId="2" applyNumberFormat="1" applyFont="1" applyBorder="1">
      <alignment vertical="center"/>
    </xf>
    <xf numFmtId="0" fontId="16" fillId="0" borderId="58" xfId="2" applyFont="1" applyBorder="1">
      <alignment vertical="center"/>
    </xf>
    <xf numFmtId="0" fontId="16" fillId="0" borderId="3" xfId="2" applyFont="1" applyBorder="1">
      <alignment vertical="center"/>
    </xf>
    <xf numFmtId="0" fontId="16" fillId="0" borderId="4" xfId="2" applyFont="1" applyBorder="1">
      <alignment vertical="center"/>
    </xf>
    <xf numFmtId="0" fontId="16" fillId="0" borderId="59" xfId="2" applyFont="1" applyBorder="1">
      <alignment vertical="center"/>
    </xf>
    <xf numFmtId="41" fontId="16" fillId="0" borderId="60" xfId="2" applyNumberFormat="1" applyFont="1" applyBorder="1">
      <alignment vertical="center"/>
    </xf>
    <xf numFmtId="41" fontId="16" fillId="0" borderId="61" xfId="2" applyNumberFormat="1" applyFont="1" applyBorder="1">
      <alignment vertical="center"/>
    </xf>
    <xf numFmtId="41" fontId="16" fillId="2" borderId="61" xfId="2" applyNumberFormat="1" applyFont="1" applyFill="1" applyBorder="1">
      <alignment vertical="center"/>
    </xf>
    <xf numFmtId="41" fontId="16" fillId="0" borderId="62" xfId="2" applyNumberFormat="1" applyFont="1" applyBorder="1">
      <alignment vertical="center"/>
    </xf>
    <xf numFmtId="41" fontId="16" fillId="0" borderId="63" xfId="2" applyNumberFormat="1" applyFont="1" applyBorder="1">
      <alignment vertical="center"/>
    </xf>
    <xf numFmtId="41" fontId="16" fillId="0" borderId="3" xfId="2" applyNumberFormat="1" applyFont="1" applyBorder="1">
      <alignment vertical="center"/>
    </xf>
    <xf numFmtId="41" fontId="16" fillId="0" borderId="64" xfId="2" applyNumberFormat="1" applyFont="1" applyBorder="1">
      <alignment vertical="center"/>
    </xf>
    <xf numFmtId="0" fontId="16" fillId="0" borderId="33" xfId="2" applyFont="1" applyBorder="1">
      <alignment vertical="center"/>
    </xf>
    <xf numFmtId="0" fontId="16" fillId="0" borderId="66" xfId="2" applyFont="1" applyBorder="1">
      <alignment vertical="center"/>
    </xf>
    <xf numFmtId="0" fontId="16" fillId="0" borderId="67" xfId="2" applyFont="1" applyBorder="1">
      <alignment vertical="center"/>
    </xf>
    <xf numFmtId="0" fontId="16" fillId="0" borderId="68" xfId="2" applyFont="1" applyBorder="1">
      <alignment vertical="center"/>
    </xf>
    <xf numFmtId="41" fontId="16" fillId="0" borderId="69" xfId="2" applyNumberFormat="1" applyFont="1" applyBorder="1">
      <alignment vertical="center"/>
    </xf>
    <xf numFmtId="41" fontId="16" fillId="0" borderId="70" xfId="2" applyNumberFormat="1" applyFont="1" applyBorder="1">
      <alignment vertical="center"/>
    </xf>
    <xf numFmtId="41" fontId="16" fillId="2" borderId="70" xfId="2" applyNumberFormat="1" applyFont="1" applyFill="1" applyBorder="1">
      <alignment vertical="center"/>
    </xf>
    <xf numFmtId="41" fontId="16" fillId="0" borderId="71" xfId="2" applyNumberFormat="1" applyFont="1" applyBorder="1">
      <alignment vertical="center"/>
    </xf>
    <xf numFmtId="41" fontId="16" fillId="0" borderId="72" xfId="2" applyNumberFormat="1" applyFont="1" applyBorder="1">
      <alignment vertical="center"/>
    </xf>
    <xf numFmtId="41" fontId="16" fillId="0" borderId="66" xfId="2" applyNumberFormat="1" applyFont="1" applyBorder="1">
      <alignment vertical="center"/>
    </xf>
    <xf numFmtId="41" fontId="16" fillId="0" borderId="73" xfId="2" applyNumberFormat="1" applyFont="1" applyBorder="1">
      <alignment vertical="center"/>
    </xf>
    <xf numFmtId="0" fontId="16" fillId="0" borderId="74" xfId="2" applyFont="1" applyBorder="1">
      <alignment vertical="center"/>
    </xf>
    <xf numFmtId="178" fontId="16" fillId="0" borderId="36" xfId="3" applyNumberFormat="1" applyFont="1" applyBorder="1" applyAlignment="1">
      <alignment horizontal="right" vertical="center"/>
    </xf>
    <xf numFmtId="178" fontId="16" fillId="0" borderId="33" xfId="3" applyNumberFormat="1" applyFont="1" applyBorder="1" applyAlignment="1">
      <alignment horizontal="right" vertical="center"/>
    </xf>
    <xf numFmtId="178" fontId="16" fillId="0" borderId="33" xfId="3" applyNumberFormat="1" applyFont="1" applyFill="1" applyBorder="1" applyAlignment="1">
      <alignment horizontal="right" vertical="center"/>
    </xf>
    <xf numFmtId="178" fontId="16" fillId="0" borderId="49" xfId="3" applyNumberFormat="1" applyFont="1" applyFill="1" applyBorder="1" applyAlignment="1">
      <alignment horizontal="right" vertical="center"/>
    </xf>
    <xf numFmtId="178" fontId="16" fillId="0" borderId="36" xfId="3" applyNumberFormat="1" applyFont="1" applyFill="1" applyBorder="1" applyAlignment="1">
      <alignment horizontal="right" vertical="center"/>
    </xf>
    <xf numFmtId="0" fontId="16" fillId="0" borderId="75" xfId="2" applyFont="1" applyBorder="1">
      <alignment vertical="center"/>
    </xf>
    <xf numFmtId="0" fontId="16" fillId="0" borderId="76" xfId="2" applyFont="1" applyBorder="1">
      <alignment vertical="center"/>
    </xf>
    <xf numFmtId="0" fontId="16" fillId="0" borderId="77" xfId="2" applyFont="1" applyBorder="1">
      <alignment vertical="center"/>
    </xf>
    <xf numFmtId="41" fontId="16" fillId="0" borderId="78" xfId="2" applyNumberFormat="1" applyFont="1" applyBorder="1">
      <alignment vertical="center"/>
    </xf>
    <xf numFmtId="41" fontId="16" fillId="0" borderId="79" xfId="2" applyNumberFormat="1" applyFont="1" applyBorder="1">
      <alignment vertical="center"/>
    </xf>
    <xf numFmtId="41" fontId="16" fillId="2" borderId="79" xfId="2" applyNumberFormat="1" applyFont="1" applyFill="1" applyBorder="1">
      <alignment vertical="center"/>
    </xf>
    <xf numFmtId="41" fontId="16" fillId="0" borderId="80" xfId="2" applyNumberFormat="1" applyFont="1" applyBorder="1">
      <alignment vertical="center"/>
    </xf>
    <xf numFmtId="41" fontId="16" fillId="0" borderId="81" xfId="2" applyNumberFormat="1" applyFont="1" applyBorder="1">
      <alignment vertical="center"/>
    </xf>
    <xf numFmtId="41" fontId="16" fillId="0" borderId="75" xfId="2" applyNumberFormat="1" applyFont="1" applyBorder="1">
      <alignment vertical="center"/>
    </xf>
    <xf numFmtId="41" fontId="16" fillId="0" borderId="82" xfId="2" applyNumberFormat="1" applyFont="1" applyBorder="1">
      <alignment vertical="center"/>
    </xf>
    <xf numFmtId="0" fontId="18" fillId="0" borderId="83" xfId="2" applyFont="1" applyBorder="1">
      <alignment vertical="center"/>
    </xf>
    <xf numFmtId="178" fontId="16" fillId="0" borderId="0" xfId="2" applyNumberFormat="1" applyFont="1">
      <alignment vertical="center"/>
    </xf>
    <xf numFmtId="0" fontId="0" fillId="0" borderId="5"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5" xfId="0" applyFont="1" applyFill="1" applyBorder="1" applyAlignment="1">
      <alignment horizontal="center" vertical="center" textRotation="255"/>
    </xf>
    <xf numFmtId="0" fontId="0" fillId="0" borderId="11" xfId="0" applyFont="1" applyFill="1" applyBorder="1" applyAlignment="1">
      <alignment horizontal="center" vertical="center" textRotation="255"/>
    </xf>
    <xf numFmtId="0" fontId="0" fillId="0" borderId="10" xfId="0" applyFont="1" applyFill="1" applyBorder="1" applyAlignment="1">
      <alignment horizontal="center" vertical="center" textRotation="255"/>
    </xf>
    <xf numFmtId="177" fontId="0" fillId="0" borderId="14" xfId="0" applyNumberFormat="1" applyFont="1" applyFill="1" applyBorder="1" applyAlignment="1">
      <alignment horizontal="right"/>
    </xf>
    <xf numFmtId="177" fontId="0" fillId="0" borderId="15" xfId="0" applyNumberFormat="1" applyFont="1" applyFill="1" applyBorder="1" applyAlignment="1">
      <alignment horizontal="right"/>
    </xf>
    <xf numFmtId="177" fontId="0" fillId="0" borderId="16" xfId="0" applyNumberFormat="1" applyFont="1" applyFill="1" applyBorder="1" applyAlignment="1">
      <alignment horizontal="right"/>
    </xf>
    <xf numFmtId="177" fontId="0" fillId="0" borderId="14" xfId="0" applyNumberFormat="1" applyFont="1" applyFill="1" applyBorder="1" applyAlignment="1">
      <alignment horizontal="center"/>
    </xf>
    <xf numFmtId="177" fontId="0" fillId="0" borderId="15" xfId="0" applyNumberFormat="1" applyFont="1" applyFill="1" applyBorder="1" applyAlignment="1">
      <alignment horizontal="center"/>
    </xf>
    <xf numFmtId="177" fontId="0" fillId="0" borderId="16" xfId="0" applyNumberFormat="1"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6" xfId="0" applyFont="1" applyFill="1" applyBorder="1" applyAlignment="1">
      <alignment horizontal="center" vertical="center"/>
    </xf>
    <xf numFmtId="0" fontId="16" fillId="0" borderId="34" xfId="2" applyFont="1" applyBorder="1" applyAlignment="1">
      <alignment horizontal="center" vertical="center" textRotation="255"/>
    </xf>
    <xf numFmtId="0" fontId="16" fillId="0" borderId="37" xfId="2" applyFont="1" applyBorder="1" applyAlignment="1">
      <alignment horizontal="center" vertical="center" textRotation="255"/>
    </xf>
    <xf numFmtId="0" fontId="16" fillId="0" borderId="65" xfId="2" applyFont="1" applyBorder="1" applyAlignment="1">
      <alignment horizontal="center" vertical="center" textRotation="255"/>
    </xf>
    <xf numFmtId="0" fontId="16" fillId="0" borderId="1" xfId="2" applyFont="1" applyBorder="1" applyAlignment="1">
      <alignment horizontal="center" textRotation="255"/>
    </xf>
    <xf numFmtId="0" fontId="16" fillId="0" borderId="17" xfId="2" applyFont="1" applyBorder="1" applyAlignment="1">
      <alignment horizontal="center" textRotation="255"/>
    </xf>
    <xf numFmtId="0" fontId="16" fillId="0" borderId="7" xfId="2" applyFont="1" applyBorder="1" applyAlignment="1">
      <alignment horizontal="center" textRotation="255"/>
    </xf>
    <xf numFmtId="0" fontId="16" fillId="0" borderId="1" xfId="2" applyFont="1" applyBorder="1" applyAlignment="1">
      <alignment horizontal="center" vertical="top" textRotation="255"/>
    </xf>
    <xf numFmtId="0" fontId="16" fillId="0" borderId="17" xfId="2" applyFont="1" applyBorder="1" applyAlignment="1">
      <alignment horizontal="center" vertical="top" textRotation="255"/>
    </xf>
    <xf numFmtId="0" fontId="16" fillId="0" borderId="22" xfId="2" applyFont="1" applyBorder="1" applyAlignment="1">
      <alignment horizontal="center" vertical="center"/>
    </xf>
    <xf numFmtId="0" fontId="16" fillId="0" borderId="23" xfId="2" applyFont="1" applyBorder="1" applyAlignment="1">
      <alignment horizontal="center" vertical="center"/>
    </xf>
    <xf numFmtId="0" fontId="16" fillId="0" borderId="24" xfId="2" applyFont="1" applyBorder="1" applyAlignment="1">
      <alignment horizontal="center" vertical="center"/>
    </xf>
    <xf numFmtId="0" fontId="16" fillId="0" borderId="25" xfId="2" applyFont="1" applyBorder="1" applyAlignment="1">
      <alignment horizontal="center" vertical="center" wrapText="1"/>
    </xf>
    <xf numFmtId="0" fontId="16" fillId="0" borderId="33" xfId="2" applyFont="1" applyBorder="1" applyAlignment="1">
      <alignment horizontal="center" vertical="center" wrapText="1"/>
    </xf>
    <xf numFmtId="0" fontId="19" fillId="0" borderId="0" xfId="4">
      <alignment vertical="center"/>
    </xf>
    <xf numFmtId="0" fontId="20" fillId="0" borderId="0" xfId="4" applyFont="1" applyAlignment="1">
      <alignment horizontal="center" vertical="center"/>
    </xf>
    <xf numFmtId="0" fontId="20" fillId="0" borderId="0" xfId="4" applyFont="1" applyAlignment="1">
      <alignment horizontal="center" vertical="center"/>
    </xf>
    <xf numFmtId="0" fontId="20" fillId="0" borderId="0" xfId="4" quotePrefix="1" applyFont="1" applyAlignment="1">
      <alignment horizontal="center" vertical="center"/>
    </xf>
    <xf numFmtId="0" fontId="21" fillId="0" borderId="0" xfId="4" applyFont="1" applyAlignment="1">
      <alignment horizontal="distributed" vertical="center"/>
    </xf>
    <xf numFmtId="0" fontId="20" fillId="0" borderId="0" xfId="4" quotePrefix="1" applyFont="1">
      <alignment vertical="center"/>
    </xf>
    <xf numFmtId="0" fontId="20" fillId="0" borderId="0" xfId="4" applyFont="1">
      <alignment vertical="center"/>
    </xf>
    <xf numFmtId="0" fontId="21" fillId="0" borderId="0" xfId="4" applyFont="1">
      <alignment vertical="center"/>
    </xf>
    <xf numFmtId="0" fontId="22" fillId="0" borderId="0" xfId="4" applyFont="1">
      <alignment vertical="center"/>
    </xf>
  </cellXfs>
  <cellStyles count="5">
    <cellStyle name="桁区切り" xfId="1" builtinId="6"/>
    <cellStyle name="桁区切り 2" xfId="3" xr:uid="{30568047-A7D1-4D24-880A-630886F12657}"/>
    <cellStyle name="標準" xfId="0" builtinId="0" customBuiltin="1"/>
    <cellStyle name="標準 2" xfId="2" xr:uid="{780B033F-0079-42BF-865C-12360019B5B6}"/>
    <cellStyle name="標準 3" xfId="4" xr:uid="{03C7487B-C536-4BE2-8410-AA852090E3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chartUserShapes" Target="../drawings/drawing6.xml"/><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（図１）　</a:t>
            </a:r>
            <a:r>
              <a:rPr lang="ja-JP"/>
              <a:t>保険料率階級別　平均収支比率</a:t>
            </a:r>
          </a:p>
        </c:rich>
      </c:tx>
      <c:overlay val="0"/>
      <c:spPr>
        <a:noFill/>
        <a:ln>
          <a:noFill/>
        </a:ln>
        <a:effectLst/>
      </c:spPr>
      <c:txPr>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manualLayout>
          <c:layoutTarget val="inner"/>
          <c:xMode val="edge"/>
          <c:yMode val="edge"/>
          <c:x val="0.1038727034120735"/>
          <c:y val="8.7962962962962965E-2"/>
          <c:w val="0.865571741032371"/>
          <c:h val="0.78206765820939061"/>
        </c:manualLayout>
      </c:layout>
      <c:lineChart>
        <c:grouping val="standard"/>
        <c:varyColors val="0"/>
        <c:ser>
          <c:idx val="0"/>
          <c:order val="0"/>
          <c:tx>
            <c:v>令和５年度</c:v>
          </c:tx>
          <c:spPr>
            <a:ln w="28575" cap="rnd">
              <a:solidFill>
                <a:schemeClr val="tx1"/>
              </a:solidFill>
              <a:prstDash val="solid"/>
              <a:round/>
            </a:ln>
            <a:effectLst/>
          </c:spPr>
          <c:marker>
            <c:symbol val="circle"/>
            <c:size val="5"/>
            <c:spPr>
              <a:solidFill>
                <a:schemeClr val="tx1"/>
              </a:solidFill>
              <a:ln w="9525">
                <a:noFill/>
              </a:ln>
              <a:effectLst/>
            </c:spPr>
          </c:marker>
          <c:cat>
            <c:strLit>
              <c:ptCount val="7"/>
              <c:pt idx="0">
                <c:v>～60</c:v>
              </c:pt>
              <c:pt idx="1">
                <c:v>60～70</c:v>
              </c:pt>
              <c:pt idx="2">
                <c:v>70～80</c:v>
              </c:pt>
              <c:pt idx="3">
                <c:v>80～90</c:v>
              </c:pt>
              <c:pt idx="4">
                <c:v>90～100</c:v>
              </c:pt>
              <c:pt idx="5">
                <c:v>100～110</c:v>
              </c:pt>
              <c:pt idx="6">
                <c:v>110～</c:v>
              </c:pt>
            </c:strLit>
          </c:cat>
          <c:val>
            <c:numLit>
              <c:formatCode>#,##0</c:formatCode>
              <c:ptCount val="7"/>
              <c:pt idx="0">
                <c:v>120.1712017741574</c:v>
              </c:pt>
              <c:pt idx="1">
                <c:v>110.28163835645219</c:v>
              </c:pt>
              <c:pt idx="2">
                <c:v>103.22426976579025</c:v>
              </c:pt>
              <c:pt idx="3">
                <c:v>102.29335390890655</c:v>
              </c:pt>
              <c:pt idx="4">
                <c:v>99.729511093130654</c:v>
              </c:pt>
              <c:pt idx="5">
                <c:v>100.53556848137079</c:v>
              </c:pt>
              <c:pt idx="6">
                <c:v>98.765333679471922</c:v>
              </c:pt>
            </c:numLit>
          </c:val>
          <c:smooth val="0"/>
          <c:extLst>
            <c:ext xmlns:c16="http://schemas.microsoft.com/office/drawing/2014/chart" uri="{C3380CC4-5D6E-409C-BE32-E72D297353CC}">
              <c16:uniqueId val="{00000000-7155-4128-8FB6-A7FE29E0276E}"/>
            </c:ext>
          </c:extLst>
        </c:ser>
        <c:ser>
          <c:idx val="1"/>
          <c:order val="1"/>
          <c:tx>
            <c:v>令和６年度</c:v>
          </c:tx>
          <c:spPr>
            <a:ln w="28575" cap="rnd">
              <a:solidFill>
                <a:schemeClr val="tx1"/>
              </a:solidFill>
              <a:prstDash val="sysDash"/>
              <a:round/>
            </a:ln>
            <a:effectLst/>
          </c:spPr>
          <c:marker>
            <c:symbol val="circle"/>
            <c:size val="5"/>
            <c:spPr>
              <a:solidFill>
                <a:schemeClr val="tx1"/>
              </a:solidFill>
              <a:ln w="9525">
                <a:noFill/>
              </a:ln>
              <a:effectLst/>
            </c:spPr>
          </c:marker>
          <c:cat>
            <c:strLit>
              <c:ptCount val="7"/>
              <c:pt idx="0">
                <c:v>～60</c:v>
              </c:pt>
              <c:pt idx="1">
                <c:v>60～70</c:v>
              </c:pt>
              <c:pt idx="2">
                <c:v>70～80</c:v>
              </c:pt>
              <c:pt idx="3">
                <c:v>80～90</c:v>
              </c:pt>
              <c:pt idx="4">
                <c:v>90～100</c:v>
              </c:pt>
              <c:pt idx="5">
                <c:v>100～110</c:v>
              </c:pt>
              <c:pt idx="6">
                <c:v>110～</c:v>
              </c:pt>
            </c:strLit>
          </c:cat>
          <c:val>
            <c:numLit>
              <c:formatCode>#,##0</c:formatCode>
              <c:ptCount val="7"/>
              <c:pt idx="0">
                <c:v>129.40295094587842</c:v>
              </c:pt>
              <c:pt idx="1">
                <c:v>110.50475633614616</c:v>
              </c:pt>
              <c:pt idx="2">
                <c:v>103.60866970774063</c:v>
              </c:pt>
              <c:pt idx="3">
                <c:v>101.11822798127376</c:v>
              </c:pt>
              <c:pt idx="4">
                <c:v>98.91567475886535</c:v>
              </c:pt>
              <c:pt idx="5">
                <c:v>97.826106056582887</c:v>
              </c:pt>
              <c:pt idx="6">
                <c:v>94.47697816765627</c:v>
              </c:pt>
            </c:numLit>
          </c:val>
          <c:smooth val="0"/>
          <c:extLst>
            <c:ext xmlns:c16="http://schemas.microsoft.com/office/drawing/2014/chart" uri="{C3380CC4-5D6E-409C-BE32-E72D297353CC}">
              <c16:uniqueId val="{00000001-7155-4128-8FB6-A7FE29E0276E}"/>
            </c:ext>
          </c:extLst>
        </c:ser>
        <c:dLbls>
          <c:showLegendKey val="0"/>
          <c:showVal val="0"/>
          <c:showCatName val="0"/>
          <c:showSerName val="0"/>
          <c:showPercent val="0"/>
          <c:showBubbleSize val="0"/>
        </c:dLbls>
        <c:marker val="1"/>
        <c:smooth val="0"/>
        <c:axId val="666342752"/>
        <c:axId val="666346080"/>
      </c:lineChart>
      <c:catAx>
        <c:axId val="666342752"/>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保険料率</a:t>
                </a: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General"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6080"/>
        <c:crosses val="autoZero"/>
        <c:auto val="1"/>
        <c:lblAlgn val="ctr"/>
        <c:lblOffset val="100"/>
        <c:noMultiLvlLbl val="0"/>
      </c:catAx>
      <c:valAx>
        <c:axId val="666346080"/>
        <c:scaling>
          <c:orientation val="minMax"/>
          <c:min val="90"/>
        </c:scaling>
        <c:delete val="0"/>
        <c:axPos val="l"/>
        <c:title>
          <c:tx>
            <c:rich>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平均収支比率</a:t>
                </a:r>
              </a:p>
            </c:rich>
          </c:tx>
          <c:overlay val="0"/>
          <c:spPr>
            <a:noFill/>
            <a:ln>
              <a:noFill/>
            </a:ln>
            <a:effectLst/>
          </c:spPr>
          <c:txPr>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0" sourceLinked="1"/>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2752"/>
        <c:crosses val="autoZero"/>
        <c:crossBetween val="between"/>
      </c:valAx>
      <c:spPr>
        <a:noFill/>
        <a:ln w="19050">
          <a:solidFill>
            <a:schemeClr val="tx1"/>
          </a:solidFill>
        </a:ln>
        <a:effectLst/>
      </c:spPr>
    </c:plotArea>
    <c:legend>
      <c:legendPos val="b"/>
      <c:layout>
        <c:manualLayout>
          <c:xMode val="edge"/>
          <c:yMode val="edge"/>
          <c:x val="0.12828904322090612"/>
          <c:y val="0.68544280225581145"/>
          <c:w val="0.28499999999999998"/>
          <c:h val="0.1475699912510936"/>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ysClr val="windowText" lastClr="000000"/>
          </a:solidFill>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ja-JP" sz="1440" b="0" i="0" u="none" strike="noStrike" baseline="0">
                <a:effectLst/>
              </a:rPr>
              <a:t>（図</a:t>
            </a:r>
            <a:r>
              <a:rPr lang="ja-JP" altLang="en-US" sz="1440" b="0" i="0" u="none" strike="noStrike" baseline="0">
                <a:effectLst/>
              </a:rPr>
              <a:t>２</a:t>
            </a:r>
            <a:r>
              <a:rPr lang="ja-JP" altLang="ja-JP" sz="1440" b="0" i="0" u="none" strike="noStrike" baseline="0">
                <a:effectLst/>
              </a:rPr>
              <a:t>）　</a:t>
            </a:r>
            <a:r>
              <a:rPr lang="ja-JP"/>
              <a:t>収支比率</a:t>
            </a:r>
            <a:r>
              <a:rPr lang="ja-JP" altLang="en-US"/>
              <a:t>階級別　平均保険料率</a:t>
            </a:r>
            <a:endParaRPr lang="ja-JP"/>
          </a:p>
        </c:rich>
      </c:tx>
      <c:overlay val="0"/>
      <c:spPr>
        <a:noFill/>
        <a:ln>
          <a:noFill/>
        </a:ln>
        <a:effectLst/>
      </c:spPr>
      <c:txPr>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manualLayout>
          <c:layoutTarget val="inner"/>
          <c:xMode val="edge"/>
          <c:yMode val="edge"/>
          <c:x val="0.1038727034120735"/>
          <c:y val="8.7962962962962965E-2"/>
          <c:w val="0.865571741032371"/>
          <c:h val="0.78206765820939061"/>
        </c:manualLayout>
      </c:layout>
      <c:lineChart>
        <c:grouping val="standard"/>
        <c:varyColors val="0"/>
        <c:ser>
          <c:idx val="0"/>
          <c:order val="0"/>
          <c:tx>
            <c:v>令和５年度</c:v>
          </c:tx>
          <c:spPr>
            <a:ln w="28575" cap="rnd">
              <a:solidFill>
                <a:schemeClr val="tx1"/>
              </a:solidFill>
              <a:round/>
            </a:ln>
            <a:effectLst/>
          </c:spPr>
          <c:marker>
            <c:symbol val="circle"/>
            <c:size val="5"/>
            <c:spPr>
              <a:solidFill>
                <a:schemeClr val="tx1"/>
              </a:solidFill>
              <a:ln w="9525">
                <a:noFill/>
              </a:ln>
              <a:effectLst/>
            </c:spPr>
          </c:marker>
          <c:cat>
            <c:strLit>
              <c:ptCount val="7"/>
              <c:pt idx="0">
                <c:v>～80</c:v>
              </c:pt>
              <c:pt idx="1">
                <c:v>80～90</c:v>
              </c:pt>
              <c:pt idx="2">
                <c:v>90～100</c:v>
              </c:pt>
              <c:pt idx="3">
                <c:v>100～110</c:v>
              </c:pt>
              <c:pt idx="4">
                <c:v>110～120</c:v>
              </c:pt>
              <c:pt idx="5">
                <c:v>120～130</c:v>
              </c:pt>
              <c:pt idx="6">
                <c:v>130～</c:v>
              </c:pt>
            </c:strLit>
          </c:cat>
          <c:val>
            <c:numLit>
              <c:formatCode>#,##0</c:formatCode>
              <c:ptCount val="7"/>
              <c:pt idx="0">
                <c:v>94.232222222222219</c:v>
              </c:pt>
              <c:pt idx="1">
                <c:v>94.907295597484264</c:v>
              </c:pt>
              <c:pt idx="2">
                <c:v>93.380042735042778</c:v>
              </c:pt>
              <c:pt idx="3">
                <c:v>92.649257028112402</c:v>
              </c:pt>
              <c:pt idx="4">
                <c:v>90.684727272727287</c:v>
              </c:pt>
              <c:pt idx="5">
                <c:v>90.178205128205121</c:v>
              </c:pt>
              <c:pt idx="6">
                <c:v>82.5695652173913</c:v>
              </c:pt>
            </c:numLit>
          </c:val>
          <c:smooth val="0"/>
          <c:extLst>
            <c:ext xmlns:c16="http://schemas.microsoft.com/office/drawing/2014/chart" uri="{C3380CC4-5D6E-409C-BE32-E72D297353CC}">
              <c16:uniqueId val="{00000000-AA7D-4F95-9694-D0816DD00E38}"/>
            </c:ext>
          </c:extLst>
        </c:ser>
        <c:ser>
          <c:idx val="1"/>
          <c:order val="1"/>
          <c:tx>
            <c:v>令和６年度</c:v>
          </c:tx>
          <c:spPr>
            <a:ln w="28575" cap="rnd">
              <a:solidFill>
                <a:schemeClr val="tx1"/>
              </a:solidFill>
              <a:prstDash val="sysDash"/>
              <a:round/>
            </a:ln>
            <a:effectLst/>
          </c:spPr>
          <c:marker>
            <c:symbol val="circle"/>
            <c:size val="5"/>
            <c:spPr>
              <a:solidFill>
                <a:schemeClr val="tx1"/>
              </a:solidFill>
              <a:ln w="9525">
                <a:noFill/>
              </a:ln>
              <a:effectLst/>
            </c:spPr>
          </c:marker>
          <c:cat>
            <c:strLit>
              <c:ptCount val="7"/>
              <c:pt idx="0">
                <c:v>～80</c:v>
              </c:pt>
              <c:pt idx="1">
                <c:v>80～90</c:v>
              </c:pt>
              <c:pt idx="2">
                <c:v>90～100</c:v>
              </c:pt>
              <c:pt idx="3">
                <c:v>100～110</c:v>
              </c:pt>
              <c:pt idx="4">
                <c:v>110～120</c:v>
              </c:pt>
              <c:pt idx="5">
                <c:v>120～130</c:v>
              </c:pt>
              <c:pt idx="6">
                <c:v>130～</c:v>
              </c:pt>
            </c:strLit>
          </c:cat>
          <c:val>
            <c:numLit>
              <c:formatCode>#,##0</c:formatCode>
              <c:ptCount val="7"/>
              <c:pt idx="0">
                <c:v>92.282222222222217</c:v>
              </c:pt>
              <c:pt idx="1">
                <c:v>96.418322147650997</c:v>
              </c:pt>
              <c:pt idx="2">
                <c:v>94.728584392014511</c:v>
              </c:pt>
              <c:pt idx="3">
                <c:v>91.8389484126984</c:v>
              </c:pt>
              <c:pt idx="4">
                <c:v>90.342916666666653</c:v>
              </c:pt>
              <c:pt idx="5">
                <c:v>83.275000000000006</c:v>
              </c:pt>
              <c:pt idx="6">
                <c:v>76.328571428571422</c:v>
              </c:pt>
            </c:numLit>
          </c:val>
          <c:smooth val="0"/>
          <c:extLst>
            <c:ext xmlns:c16="http://schemas.microsoft.com/office/drawing/2014/chart" uri="{C3380CC4-5D6E-409C-BE32-E72D297353CC}">
              <c16:uniqueId val="{00000001-AA7D-4F95-9694-D0816DD00E38}"/>
            </c:ext>
          </c:extLst>
        </c:ser>
        <c:dLbls>
          <c:showLegendKey val="0"/>
          <c:showVal val="0"/>
          <c:showCatName val="0"/>
          <c:showSerName val="0"/>
          <c:showPercent val="0"/>
          <c:showBubbleSize val="0"/>
        </c:dLbls>
        <c:marker val="1"/>
        <c:smooth val="0"/>
        <c:axId val="666342752"/>
        <c:axId val="666346080"/>
      </c:lineChart>
      <c:catAx>
        <c:axId val="666342752"/>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収支比率</a:t>
                </a: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General"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6080"/>
        <c:crosses val="autoZero"/>
        <c:auto val="1"/>
        <c:lblAlgn val="ctr"/>
        <c:lblOffset val="100"/>
        <c:noMultiLvlLbl val="0"/>
      </c:catAx>
      <c:valAx>
        <c:axId val="666346080"/>
        <c:scaling>
          <c:orientation val="minMax"/>
          <c:min val="74"/>
        </c:scaling>
        <c:delete val="0"/>
        <c:axPos val="l"/>
        <c:title>
          <c:tx>
            <c:rich>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平均保険料率</a:t>
                </a:r>
              </a:p>
            </c:rich>
          </c:tx>
          <c:overlay val="0"/>
          <c:spPr>
            <a:noFill/>
            <a:ln>
              <a:noFill/>
            </a:ln>
            <a:effectLst/>
          </c:spPr>
          <c:txPr>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0" sourceLinked="1"/>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2752"/>
        <c:crosses val="autoZero"/>
        <c:crossBetween val="between"/>
      </c:valAx>
      <c:spPr>
        <a:noFill/>
        <a:ln w="19050">
          <a:solidFill>
            <a:schemeClr val="tx1"/>
          </a:solidFill>
        </a:ln>
        <a:effectLst/>
      </c:spPr>
    </c:plotArea>
    <c:legend>
      <c:legendPos val="b"/>
      <c:layout>
        <c:manualLayout>
          <c:xMode val="edge"/>
          <c:yMode val="edge"/>
          <c:x val="0.11719716740857536"/>
          <c:y val="0.69087015152347186"/>
          <c:w val="0.28499999999999998"/>
          <c:h val="0.1475699912510936"/>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ysClr val="windowText" lastClr="000000"/>
          </a:solidFill>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（図３）　</a:t>
            </a:r>
            <a:r>
              <a:rPr lang="ja-JP"/>
              <a:t>保険料率階級別　平均</a:t>
            </a:r>
            <a:r>
              <a:rPr lang="ja-JP" altLang="en-US"/>
              <a:t>財産</a:t>
            </a:r>
            <a:r>
              <a:rPr lang="ja-JP"/>
              <a:t>比率</a:t>
            </a:r>
          </a:p>
        </c:rich>
      </c:tx>
      <c:overlay val="0"/>
      <c:spPr>
        <a:noFill/>
        <a:ln>
          <a:noFill/>
        </a:ln>
        <a:effectLst/>
      </c:spPr>
      <c:txPr>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manualLayout>
          <c:layoutTarget val="inner"/>
          <c:xMode val="edge"/>
          <c:yMode val="edge"/>
          <c:x val="0.1038727034120735"/>
          <c:y val="8.7962962962962965E-2"/>
          <c:w val="0.865571741032371"/>
          <c:h val="0.78206765820939061"/>
        </c:manualLayout>
      </c:layout>
      <c:lineChart>
        <c:grouping val="standard"/>
        <c:varyColors val="0"/>
        <c:ser>
          <c:idx val="0"/>
          <c:order val="0"/>
          <c:tx>
            <c:v>令和５年度</c:v>
          </c:tx>
          <c:spPr>
            <a:ln w="28575" cap="rnd">
              <a:solidFill>
                <a:schemeClr val="tx1"/>
              </a:solidFill>
              <a:round/>
            </a:ln>
            <a:effectLst/>
          </c:spPr>
          <c:marker>
            <c:symbol val="circle"/>
            <c:size val="5"/>
            <c:spPr>
              <a:solidFill>
                <a:schemeClr val="tx1"/>
              </a:solidFill>
              <a:ln w="9525">
                <a:noFill/>
              </a:ln>
              <a:effectLst/>
            </c:spPr>
          </c:marker>
          <c:cat>
            <c:strLit>
              <c:ptCount val="7"/>
              <c:pt idx="0">
                <c:v>～60</c:v>
              </c:pt>
              <c:pt idx="1">
                <c:v>60～70</c:v>
              </c:pt>
              <c:pt idx="2">
                <c:v>70～80</c:v>
              </c:pt>
              <c:pt idx="3">
                <c:v>80～90</c:v>
              </c:pt>
              <c:pt idx="4">
                <c:v>90～100</c:v>
              </c:pt>
              <c:pt idx="5">
                <c:v>100～110</c:v>
              </c:pt>
              <c:pt idx="6">
                <c:v>110～</c:v>
              </c:pt>
            </c:strLit>
          </c:cat>
          <c:val>
            <c:numLit>
              <c:formatCode>#,##0</c:formatCode>
              <c:ptCount val="7"/>
              <c:pt idx="0">
                <c:v>381.48385865359228</c:v>
              </c:pt>
              <c:pt idx="1">
                <c:v>153.07975983771618</c:v>
              </c:pt>
              <c:pt idx="2">
                <c:v>123.81957416400283</c:v>
              </c:pt>
              <c:pt idx="3">
                <c:v>115.0917804541134</c:v>
              </c:pt>
              <c:pt idx="4">
                <c:v>105.84537358421423</c:v>
              </c:pt>
              <c:pt idx="5">
                <c:v>65.576304851491727</c:v>
              </c:pt>
              <c:pt idx="6">
                <c:v>55.034425935907883</c:v>
              </c:pt>
            </c:numLit>
          </c:val>
          <c:smooth val="0"/>
          <c:extLst>
            <c:ext xmlns:c16="http://schemas.microsoft.com/office/drawing/2014/chart" uri="{C3380CC4-5D6E-409C-BE32-E72D297353CC}">
              <c16:uniqueId val="{00000000-2DC0-47A8-9A44-DFA379648F06}"/>
            </c:ext>
          </c:extLst>
        </c:ser>
        <c:ser>
          <c:idx val="1"/>
          <c:order val="1"/>
          <c:tx>
            <c:v>令和６年度</c:v>
          </c:tx>
          <c:spPr>
            <a:ln w="28575" cap="rnd">
              <a:solidFill>
                <a:schemeClr val="tx1"/>
              </a:solidFill>
              <a:prstDash val="sysDash"/>
              <a:round/>
            </a:ln>
            <a:effectLst/>
          </c:spPr>
          <c:marker>
            <c:symbol val="circle"/>
            <c:size val="5"/>
            <c:spPr>
              <a:solidFill>
                <a:schemeClr val="tx1"/>
              </a:solidFill>
              <a:ln w="9525">
                <a:noFill/>
              </a:ln>
              <a:effectLst/>
            </c:spPr>
          </c:marker>
          <c:cat>
            <c:strLit>
              <c:ptCount val="7"/>
              <c:pt idx="0">
                <c:v>～60</c:v>
              </c:pt>
              <c:pt idx="1">
                <c:v>60～70</c:v>
              </c:pt>
              <c:pt idx="2">
                <c:v>70～80</c:v>
              </c:pt>
              <c:pt idx="3">
                <c:v>80～90</c:v>
              </c:pt>
              <c:pt idx="4">
                <c:v>90～100</c:v>
              </c:pt>
              <c:pt idx="5">
                <c:v>100～110</c:v>
              </c:pt>
              <c:pt idx="6">
                <c:v>110～</c:v>
              </c:pt>
            </c:strLit>
          </c:cat>
          <c:val>
            <c:numLit>
              <c:formatCode>#,##0</c:formatCode>
              <c:ptCount val="7"/>
              <c:pt idx="0">
                <c:v>273.79754981854296</c:v>
              </c:pt>
              <c:pt idx="1">
                <c:v>153.2578700215644</c:v>
              </c:pt>
              <c:pt idx="2">
                <c:v>123.48661866724436</c:v>
              </c:pt>
              <c:pt idx="3">
                <c:v>112.3730207025958</c:v>
              </c:pt>
              <c:pt idx="4">
                <c:v>105.0656685891481</c:v>
              </c:pt>
              <c:pt idx="5">
                <c:v>65.085214543649599</c:v>
              </c:pt>
              <c:pt idx="6">
                <c:v>66.227532358325576</c:v>
              </c:pt>
            </c:numLit>
          </c:val>
          <c:smooth val="0"/>
          <c:extLst>
            <c:ext xmlns:c16="http://schemas.microsoft.com/office/drawing/2014/chart" uri="{C3380CC4-5D6E-409C-BE32-E72D297353CC}">
              <c16:uniqueId val="{00000001-2DC0-47A8-9A44-DFA379648F06}"/>
            </c:ext>
          </c:extLst>
        </c:ser>
        <c:dLbls>
          <c:showLegendKey val="0"/>
          <c:showVal val="0"/>
          <c:showCatName val="0"/>
          <c:showSerName val="0"/>
          <c:showPercent val="0"/>
          <c:showBubbleSize val="0"/>
        </c:dLbls>
        <c:marker val="1"/>
        <c:smooth val="0"/>
        <c:axId val="666342752"/>
        <c:axId val="666346080"/>
      </c:lineChart>
      <c:catAx>
        <c:axId val="666342752"/>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保険料率</a:t>
                </a: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General" sourceLinked="1"/>
        <c:majorTickMark val="in"/>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6080"/>
        <c:crosses val="autoZero"/>
        <c:auto val="1"/>
        <c:lblAlgn val="ctr"/>
        <c:lblOffset val="100"/>
        <c:noMultiLvlLbl val="0"/>
      </c:catAx>
      <c:valAx>
        <c:axId val="666346080"/>
        <c:scaling>
          <c:orientation val="minMax"/>
        </c:scaling>
        <c:delete val="0"/>
        <c:axPos val="l"/>
        <c:title>
          <c:tx>
            <c:rich>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平均財産比率</a:t>
                </a:r>
              </a:p>
            </c:rich>
          </c:tx>
          <c:overlay val="0"/>
          <c:spPr>
            <a:noFill/>
            <a:ln>
              <a:noFill/>
            </a:ln>
            <a:effectLst/>
          </c:spPr>
          <c:txPr>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0" sourceLinked="1"/>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2752"/>
        <c:crosses val="autoZero"/>
        <c:crossBetween val="between"/>
      </c:valAx>
      <c:spPr>
        <a:noFill/>
        <a:ln w="19050">
          <a:solidFill>
            <a:schemeClr val="tx1"/>
          </a:solidFill>
        </a:ln>
        <a:effectLst/>
      </c:spPr>
    </c:plotArea>
    <c:legend>
      <c:legendPos val="b"/>
      <c:layout>
        <c:manualLayout>
          <c:xMode val="edge"/>
          <c:yMode val="edge"/>
          <c:x val="0.64502646221845117"/>
          <c:y val="0.17255811965811962"/>
          <c:w val="0.28499999999999998"/>
          <c:h val="0.1475699912510936"/>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ysClr val="windowText" lastClr="000000"/>
          </a:solidFill>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userShapes r:id="rId3"/>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（図４）　財産比率</a:t>
            </a:r>
            <a:r>
              <a:rPr lang="ja-JP"/>
              <a:t>階級別　平均</a:t>
            </a:r>
            <a:r>
              <a:rPr lang="ja-JP" altLang="en-US"/>
              <a:t>保険料率</a:t>
            </a:r>
            <a:endParaRPr lang="ja-JP"/>
          </a:p>
        </c:rich>
      </c:tx>
      <c:overlay val="0"/>
      <c:spPr>
        <a:noFill/>
        <a:ln>
          <a:noFill/>
        </a:ln>
        <a:effectLst/>
      </c:spPr>
      <c:txPr>
        <a:bodyPr rot="0" spcFirstLastPara="1" vertOverflow="ellipsis" vert="horz" wrap="square" anchor="ctr" anchorCtr="1"/>
        <a:lstStyle/>
        <a:p>
          <a:pPr>
            <a:defRPr sz="1440" b="0" i="0" u="none" strike="noStrike" kern="1200" spc="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manualLayout>
          <c:layoutTarget val="inner"/>
          <c:xMode val="edge"/>
          <c:yMode val="edge"/>
          <c:x val="0.1038727034120735"/>
          <c:y val="8.7962962962962965E-2"/>
          <c:w val="0.865571741032371"/>
          <c:h val="0.76035833333333347"/>
        </c:manualLayout>
      </c:layout>
      <c:lineChart>
        <c:grouping val="standard"/>
        <c:varyColors val="0"/>
        <c:ser>
          <c:idx val="0"/>
          <c:order val="0"/>
          <c:tx>
            <c:v>令和５年度</c:v>
          </c:tx>
          <c:spPr>
            <a:ln w="28575" cap="rnd">
              <a:solidFill>
                <a:schemeClr val="tx1"/>
              </a:solidFill>
              <a:round/>
            </a:ln>
            <a:effectLst/>
          </c:spPr>
          <c:marker>
            <c:symbol val="circle"/>
            <c:size val="5"/>
            <c:spPr>
              <a:solidFill>
                <a:schemeClr val="tx1"/>
              </a:solidFill>
              <a:ln w="9525">
                <a:noFill/>
              </a:ln>
              <a:effectLst/>
            </c:spPr>
          </c:marker>
          <c:cat>
            <c:strLit>
              <c:ptCount val="14"/>
              <c:pt idx="0">
                <c:v>~20</c:v>
              </c:pt>
              <c:pt idx="1">
                <c:v>20~40</c:v>
              </c:pt>
              <c:pt idx="2">
                <c:v>40~60</c:v>
              </c:pt>
              <c:pt idx="3">
                <c:v>60~80</c:v>
              </c:pt>
              <c:pt idx="4">
                <c:v>80~100</c:v>
              </c:pt>
              <c:pt idx="5">
                <c:v>100~120</c:v>
              </c:pt>
              <c:pt idx="6">
                <c:v>120~140</c:v>
              </c:pt>
              <c:pt idx="7">
                <c:v>140~160</c:v>
              </c:pt>
              <c:pt idx="8">
                <c:v>160~180</c:v>
              </c:pt>
              <c:pt idx="9">
                <c:v>180~200</c:v>
              </c:pt>
              <c:pt idx="10">
                <c:v>200~220</c:v>
              </c:pt>
              <c:pt idx="11">
                <c:v>220~240</c:v>
              </c:pt>
              <c:pt idx="12">
                <c:v>240~260</c:v>
              </c:pt>
              <c:pt idx="13">
                <c:v>260~</c:v>
              </c:pt>
            </c:strLit>
          </c:cat>
          <c:val>
            <c:numLit>
              <c:formatCode>#,##0</c:formatCode>
              <c:ptCount val="14"/>
              <c:pt idx="0">
                <c:v>100.76697674418605</c:v>
              </c:pt>
              <c:pt idx="1">
                <c:v>97.27067226890756</c:v>
              </c:pt>
              <c:pt idx="2">
                <c:v>93.754421052631585</c:v>
              </c:pt>
              <c:pt idx="3">
                <c:v>93.818050847457627</c:v>
              </c:pt>
              <c:pt idx="4">
                <c:v>92.572857142857117</c:v>
              </c:pt>
              <c:pt idx="5">
                <c:v>91.259610389610401</c:v>
              </c:pt>
              <c:pt idx="6">
                <c:v>91.500583333333296</c:v>
              </c:pt>
              <c:pt idx="7">
                <c:v>91.169787234042559</c:v>
              </c:pt>
              <c:pt idx="8">
                <c:v>88.016153846153856</c:v>
              </c:pt>
              <c:pt idx="9">
                <c:v>89.725897435897451</c:v>
              </c:pt>
              <c:pt idx="10">
                <c:v>91.708499999999987</c:v>
              </c:pt>
              <c:pt idx="11">
                <c:v>87.451999999999998</c:v>
              </c:pt>
              <c:pt idx="12">
                <c:v>90.383333333333326</c:v>
              </c:pt>
              <c:pt idx="13">
                <c:v>88.163333333333327</c:v>
              </c:pt>
            </c:numLit>
          </c:val>
          <c:smooth val="0"/>
          <c:extLst>
            <c:ext xmlns:c16="http://schemas.microsoft.com/office/drawing/2014/chart" uri="{C3380CC4-5D6E-409C-BE32-E72D297353CC}">
              <c16:uniqueId val="{00000000-6313-4AB0-B7DA-5BFC82B76547}"/>
            </c:ext>
          </c:extLst>
        </c:ser>
        <c:ser>
          <c:idx val="1"/>
          <c:order val="1"/>
          <c:tx>
            <c:v>令和６年度</c:v>
          </c:tx>
          <c:spPr>
            <a:ln w="28575" cap="rnd">
              <a:solidFill>
                <a:schemeClr val="tx1"/>
              </a:solidFill>
              <a:prstDash val="sysDash"/>
              <a:round/>
            </a:ln>
            <a:effectLst/>
          </c:spPr>
          <c:marker>
            <c:symbol val="circle"/>
            <c:size val="5"/>
            <c:spPr>
              <a:solidFill>
                <a:schemeClr val="tx1"/>
              </a:solidFill>
              <a:ln w="9525">
                <a:noFill/>
              </a:ln>
              <a:effectLst/>
            </c:spPr>
          </c:marker>
          <c:cat>
            <c:strLit>
              <c:ptCount val="14"/>
              <c:pt idx="0">
                <c:v>~20</c:v>
              </c:pt>
              <c:pt idx="1">
                <c:v>20~40</c:v>
              </c:pt>
              <c:pt idx="2">
                <c:v>40~60</c:v>
              </c:pt>
              <c:pt idx="3">
                <c:v>60~80</c:v>
              </c:pt>
              <c:pt idx="4">
                <c:v>80~100</c:v>
              </c:pt>
              <c:pt idx="5">
                <c:v>100~120</c:v>
              </c:pt>
              <c:pt idx="6">
                <c:v>120~140</c:v>
              </c:pt>
              <c:pt idx="7">
                <c:v>140~160</c:v>
              </c:pt>
              <c:pt idx="8">
                <c:v>160~180</c:v>
              </c:pt>
              <c:pt idx="9">
                <c:v>180~200</c:v>
              </c:pt>
              <c:pt idx="10">
                <c:v>200~220</c:v>
              </c:pt>
              <c:pt idx="11">
                <c:v>220~240</c:v>
              </c:pt>
              <c:pt idx="12">
                <c:v>240~260</c:v>
              </c:pt>
              <c:pt idx="13">
                <c:v>260~</c:v>
              </c:pt>
            </c:strLit>
          </c:cat>
          <c:val>
            <c:numLit>
              <c:formatCode>#,##0</c:formatCode>
              <c:ptCount val="14"/>
              <c:pt idx="0">
                <c:v>101.77854166666668</c:v>
              </c:pt>
              <c:pt idx="1">
                <c:v>96.811223021582734</c:v>
              </c:pt>
              <c:pt idx="2">
                <c:v>94.614639175257736</c:v>
              </c:pt>
              <c:pt idx="3">
                <c:v>93.898061674008801</c:v>
              </c:pt>
              <c:pt idx="4">
                <c:v>92.297187499999993</c:v>
              </c:pt>
              <c:pt idx="5">
                <c:v>90.940624999999997</c:v>
              </c:pt>
              <c:pt idx="6">
                <c:v>93.232919708029215</c:v>
              </c:pt>
              <c:pt idx="7">
                <c:v>89.719423076923078</c:v>
              </c:pt>
              <c:pt idx="8">
                <c:v>90.664545454545461</c:v>
              </c:pt>
              <c:pt idx="9">
                <c:v>89.973235294117657</c:v>
              </c:pt>
              <c:pt idx="10">
                <c:v>90.69</c:v>
              </c:pt>
              <c:pt idx="11">
                <c:v>87.56</c:v>
              </c:pt>
              <c:pt idx="12">
                <c:v>89.252380952380946</c:v>
              </c:pt>
              <c:pt idx="13">
                <c:v>89.913333333333341</c:v>
              </c:pt>
            </c:numLit>
          </c:val>
          <c:smooth val="0"/>
          <c:extLst>
            <c:ext xmlns:c16="http://schemas.microsoft.com/office/drawing/2014/chart" uri="{C3380CC4-5D6E-409C-BE32-E72D297353CC}">
              <c16:uniqueId val="{00000001-6313-4AB0-B7DA-5BFC82B76547}"/>
            </c:ext>
          </c:extLst>
        </c:ser>
        <c:dLbls>
          <c:showLegendKey val="0"/>
          <c:showVal val="0"/>
          <c:showCatName val="0"/>
          <c:showSerName val="0"/>
          <c:showPercent val="0"/>
          <c:showBubbleSize val="0"/>
        </c:dLbls>
        <c:marker val="1"/>
        <c:smooth val="0"/>
        <c:axId val="666342752"/>
        <c:axId val="666346080"/>
      </c:lineChart>
      <c:catAx>
        <c:axId val="666342752"/>
        <c:scaling>
          <c:orientation val="minMax"/>
        </c:scaling>
        <c:delete val="0"/>
        <c:axPos val="b"/>
        <c:title>
          <c:tx>
            <c:rich>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平均財産比率</a:t>
                </a:r>
              </a:p>
            </c:rich>
          </c:tx>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General" sourceLinked="1"/>
        <c:majorTickMark val="in"/>
        <c:minorTickMark val="none"/>
        <c:tickLblPos val="nextTo"/>
        <c:spPr>
          <a:noFill/>
          <a:ln w="9525" cap="flat" cmpd="sng" algn="ctr">
            <a:solidFill>
              <a:schemeClr val="tx1"/>
            </a:solidFill>
            <a:round/>
          </a:ln>
          <a:effectLst/>
        </c:spPr>
        <c:txPr>
          <a:bodyPr rot="-1680000" spcFirstLastPara="1" vertOverflow="ellipsis"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6080"/>
        <c:crosses val="autoZero"/>
        <c:auto val="1"/>
        <c:lblAlgn val="ctr"/>
        <c:lblOffset val="100"/>
        <c:noMultiLvlLbl val="0"/>
      </c:catAx>
      <c:valAx>
        <c:axId val="666346080"/>
        <c:scaling>
          <c:orientation val="minMax"/>
        </c:scaling>
        <c:delete val="0"/>
        <c:axPos val="l"/>
        <c:title>
          <c:tx>
            <c:rich>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r>
                  <a:rPr lang="ja-JP" altLang="en-US"/>
                  <a:t>平均保険料率</a:t>
                </a:r>
              </a:p>
            </c:rich>
          </c:tx>
          <c:overlay val="0"/>
          <c:spPr>
            <a:noFill/>
            <a:ln>
              <a:noFill/>
            </a:ln>
            <a:effectLst/>
          </c:spPr>
          <c:txPr>
            <a:bodyPr rot="0" spcFirstLastPara="1" vertOverflow="ellipsis" vert="wordArtVertRtl"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title>
        <c:numFmt formatCode="#,##0" sourceLinked="1"/>
        <c:majorTickMark val="in"/>
        <c:minorTickMark val="none"/>
        <c:tickLblPos val="nextTo"/>
        <c:spPr>
          <a:noFill/>
          <a:ln>
            <a:solidFill>
              <a:schemeClr val="tx1"/>
            </a:solidFill>
          </a:ln>
          <a:effectLst/>
        </c:spPr>
        <c:txPr>
          <a:bodyPr rot="-6000000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crossAx val="666342752"/>
        <c:crosses val="autoZero"/>
        <c:crossBetween val="between"/>
      </c:valAx>
      <c:spPr>
        <a:noFill/>
        <a:ln w="19050">
          <a:solidFill>
            <a:schemeClr val="tx1"/>
          </a:solidFill>
        </a:ln>
        <a:effectLst/>
      </c:spPr>
    </c:plotArea>
    <c:legend>
      <c:legendPos val="b"/>
      <c:layout>
        <c:manualLayout>
          <c:xMode val="edge"/>
          <c:yMode val="edge"/>
          <c:x val="0.64502646221845117"/>
          <c:y val="0.17255811965811962"/>
          <c:w val="0.28499999999999998"/>
          <c:h val="0.1475699912510936"/>
        </c:manualLayout>
      </c:layout>
      <c:overlay val="0"/>
      <c:spPr>
        <a:solidFill>
          <a:schemeClr val="bg1"/>
        </a:solidFill>
        <a:ln>
          <a:solidFill>
            <a:schemeClr val="bg1">
              <a:lumMod val="50000"/>
            </a:schemeClr>
          </a:solidFill>
        </a:ln>
        <a:effectLst/>
      </c:spPr>
      <c:txPr>
        <a:bodyPr rot="0" spcFirstLastPara="1" vertOverflow="ellipsis" vert="horz" wrap="square" anchor="ctr" anchorCtr="1"/>
        <a:lstStyle/>
        <a:p>
          <a:pPr>
            <a:defRPr sz="1200" b="0" i="0" u="none" strike="noStrike" kern="1200" baseline="0">
              <a:solidFill>
                <a:sysClr val="windowText" lastClr="000000"/>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sz="1200" baseline="0">
          <a:solidFill>
            <a:sysClr val="windowText" lastClr="000000"/>
          </a:solidFill>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18</xdr:col>
      <xdr:colOff>0</xdr:colOff>
      <xdr:row>2</xdr:row>
      <xdr:rowOff>0</xdr:rowOff>
    </xdr:from>
    <xdr:to>
      <xdr:col>33</xdr:col>
      <xdr:colOff>338464</xdr:colOff>
      <xdr:row>24</xdr:row>
      <xdr:rowOff>135215</xdr:rowOff>
    </xdr:to>
    <xdr:graphicFrame macro="">
      <xdr:nvGraphicFramePr>
        <xdr:cNvPr id="2" name="グラフ 1">
          <a:extLst>
            <a:ext uri="{FF2B5EF4-FFF2-40B4-BE49-F238E27FC236}">
              <a16:creationId xmlns:a16="http://schemas.microsoft.com/office/drawing/2014/main" id="{EB0A1D2C-3312-4FC2-9FF6-CBAB4DC825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27</xdr:row>
      <xdr:rowOff>0</xdr:rowOff>
    </xdr:from>
    <xdr:to>
      <xdr:col>33</xdr:col>
      <xdr:colOff>338464</xdr:colOff>
      <xdr:row>49</xdr:row>
      <xdr:rowOff>135215</xdr:rowOff>
    </xdr:to>
    <xdr:graphicFrame macro="">
      <xdr:nvGraphicFramePr>
        <xdr:cNvPr id="3" name="グラフ 2">
          <a:extLst>
            <a:ext uri="{FF2B5EF4-FFF2-40B4-BE49-F238E27FC236}">
              <a16:creationId xmlns:a16="http://schemas.microsoft.com/office/drawing/2014/main" id="{D0ECA4DF-C6DA-46D6-8694-12FD0697FA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cdr:y>
    </cdr:from>
    <cdr:to>
      <cdr:x>0.14032</cdr:x>
      <cdr:y>0.09013</cdr:y>
    </cdr:to>
    <cdr:sp macro="" textlink="">
      <cdr:nvSpPr>
        <cdr:cNvPr id="2" name="テキスト ボックス 1">
          <a:extLst xmlns:a="http://schemas.openxmlformats.org/drawingml/2006/main">
            <a:ext uri="{FF2B5EF4-FFF2-40B4-BE49-F238E27FC236}">
              <a16:creationId xmlns:a16="http://schemas.microsoft.com/office/drawing/2014/main" id="{34E536AB-817E-98E9-6053-DA3EFE356B61}"/>
            </a:ext>
          </a:extLst>
        </cdr:cNvPr>
        <cdr:cNvSpPr txBox="1"/>
      </cdr:nvSpPr>
      <cdr:spPr>
        <a:xfrm xmlns:a="http://schemas.openxmlformats.org/drawingml/2006/main">
          <a:off x="0" y="0"/>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r>
            <a:rPr lang="ja-JP" altLang="en-US" sz="1100" baseline="0">
              <a:latin typeface="ＭＳ ゴシック" panose="020B0609070205080204" pitchFamily="49" charset="-128"/>
              <a:ea typeface="ＭＳ ゴシック" panose="020B0609070205080204" pitchFamily="49" charset="-128"/>
            </a:rPr>
            <a:t>％</a:t>
          </a: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dr:relSizeAnchor xmlns:cdr="http://schemas.openxmlformats.org/drawingml/2006/chartDrawing">
    <cdr:from>
      <cdr:x>0.85968</cdr:x>
      <cdr:y>0.90987</cdr:y>
    </cdr:from>
    <cdr:to>
      <cdr:x>1</cdr:x>
      <cdr:y>1</cdr:y>
    </cdr:to>
    <cdr:sp macro="" textlink="">
      <cdr:nvSpPr>
        <cdr:cNvPr id="3" name="テキスト ボックス 2">
          <a:extLst xmlns:a="http://schemas.openxmlformats.org/drawingml/2006/main">
            <a:ext uri="{FF2B5EF4-FFF2-40B4-BE49-F238E27FC236}">
              <a16:creationId xmlns:a16="http://schemas.microsoft.com/office/drawing/2014/main" id="{DDFA871E-2C7D-F858-C177-C09FC910A816}"/>
            </a:ext>
          </a:extLst>
        </cdr:cNvPr>
        <cdr:cNvSpPr txBox="1"/>
      </cdr:nvSpPr>
      <cdr:spPr>
        <a:xfrm xmlns:a="http://schemas.openxmlformats.org/drawingml/2006/main">
          <a:off x="7836000" y="4258179"/>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cdr:x>
      <cdr:y>0</cdr:y>
    </cdr:from>
    <cdr:to>
      <cdr:x>0.14032</cdr:x>
      <cdr:y>0.09013</cdr:y>
    </cdr:to>
    <cdr:sp macro="" textlink="">
      <cdr:nvSpPr>
        <cdr:cNvPr id="2" name="テキスト ボックス 1">
          <a:extLst xmlns:a="http://schemas.openxmlformats.org/drawingml/2006/main">
            <a:ext uri="{FF2B5EF4-FFF2-40B4-BE49-F238E27FC236}">
              <a16:creationId xmlns:a16="http://schemas.microsoft.com/office/drawing/2014/main" id="{34E536AB-817E-98E9-6053-DA3EFE356B61}"/>
            </a:ext>
          </a:extLst>
        </cdr:cNvPr>
        <cdr:cNvSpPr txBox="1"/>
      </cdr:nvSpPr>
      <cdr:spPr>
        <a:xfrm xmlns:a="http://schemas.openxmlformats.org/drawingml/2006/main">
          <a:off x="0" y="0"/>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dr:relSizeAnchor xmlns:cdr="http://schemas.openxmlformats.org/drawingml/2006/chartDrawing">
    <cdr:from>
      <cdr:x>0.85968</cdr:x>
      <cdr:y>0.90987</cdr:y>
    </cdr:from>
    <cdr:to>
      <cdr:x>1</cdr:x>
      <cdr:y>1</cdr:y>
    </cdr:to>
    <cdr:sp macro="" textlink="">
      <cdr:nvSpPr>
        <cdr:cNvPr id="3" name="テキスト ボックス 1">
          <a:extLst xmlns:a="http://schemas.openxmlformats.org/drawingml/2006/main">
            <a:ext uri="{FF2B5EF4-FFF2-40B4-BE49-F238E27FC236}">
              <a16:creationId xmlns:a16="http://schemas.microsoft.com/office/drawing/2014/main" id="{34E536AB-817E-98E9-6053-DA3EFE356B61}"/>
            </a:ext>
          </a:extLst>
        </cdr:cNvPr>
        <cdr:cNvSpPr txBox="1"/>
      </cdr:nvSpPr>
      <cdr:spPr>
        <a:xfrm xmlns:a="http://schemas.openxmlformats.org/drawingml/2006/main">
          <a:off x="7836000" y="4258179"/>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r>
            <a:rPr lang="ja-JP" altLang="en-US" sz="1100" baseline="0">
              <a:latin typeface="ＭＳ ゴシック" panose="020B0609070205080204" pitchFamily="49" charset="-128"/>
              <a:ea typeface="ＭＳ ゴシック" panose="020B0609070205080204" pitchFamily="49" charset="-128"/>
            </a:rPr>
            <a:t>％</a:t>
          </a: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17</xdr:col>
      <xdr:colOff>0</xdr:colOff>
      <xdr:row>2</xdr:row>
      <xdr:rowOff>0</xdr:rowOff>
    </xdr:from>
    <xdr:to>
      <xdr:col>31</xdr:col>
      <xdr:colOff>610607</xdr:colOff>
      <xdr:row>24</xdr:row>
      <xdr:rowOff>135214</xdr:rowOff>
    </xdr:to>
    <xdr:graphicFrame macro="">
      <xdr:nvGraphicFramePr>
        <xdr:cNvPr id="2" name="グラフ 1">
          <a:extLst>
            <a:ext uri="{FF2B5EF4-FFF2-40B4-BE49-F238E27FC236}">
              <a16:creationId xmlns:a16="http://schemas.microsoft.com/office/drawing/2014/main" id="{C1DE6523-2891-49D3-BAA9-F711C728EE5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0</xdr:colOff>
      <xdr:row>26</xdr:row>
      <xdr:rowOff>0</xdr:rowOff>
    </xdr:from>
    <xdr:to>
      <xdr:col>31</xdr:col>
      <xdr:colOff>610607</xdr:colOff>
      <xdr:row>48</xdr:row>
      <xdr:rowOff>135214</xdr:rowOff>
    </xdr:to>
    <xdr:graphicFrame macro="">
      <xdr:nvGraphicFramePr>
        <xdr:cNvPr id="3" name="グラフ 2">
          <a:extLst>
            <a:ext uri="{FF2B5EF4-FFF2-40B4-BE49-F238E27FC236}">
              <a16:creationId xmlns:a16="http://schemas.microsoft.com/office/drawing/2014/main" id="{A209207E-11A3-4B2A-A1E1-89A60B2D99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cdr:x>
      <cdr:y>0</cdr:y>
    </cdr:from>
    <cdr:to>
      <cdr:x>0.14032</cdr:x>
      <cdr:y>0.09013</cdr:y>
    </cdr:to>
    <cdr:sp macro="" textlink="">
      <cdr:nvSpPr>
        <cdr:cNvPr id="2" name="テキスト ボックス 1">
          <a:extLst xmlns:a="http://schemas.openxmlformats.org/drawingml/2006/main">
            <a:ext uri="{FF2B5EF4-FFF2-40B4-BE49-F238E27FC236}">
              <a16:creationId xmlns:a16="http://schemas.microsoft.com/office/drawing/2014/main" id="{DBDF8D0E-4EBD-BFBA-F3C4-B2797255B2B3}"/>
            </a:ext>
          </a:extLst>
        </cdr:cNvPr>
        <cdr:cNvSpPr txBox="1"/>
      </cdr:nvSpPr>
      <cdr:spPr>
        <a:xfrm xmlns:a="http://schemas.openxmlformats.org/drawingml/2006/main">
          <a:off x="0" y="0"/>
          <a:ext cx="1279071" cy="421821"/>
        </a:xfrm>
        <a:prstGeom xmlns:a="http://schemas.openxmlformats.org/drawingml/2006/main" prst="rect">
          <a:avLst/>
        </a:prstGeom>
      </cdr:spPr>
      <cdr:txBody>
        <a:bodyPr xmlns:a="http://schemas.openxmlformats.org/drawingml/2006/main" vertOverflow="clip" wrap="square" rtlCol="0" anchor="b"/>
        <a:lstStyle xmlns:a="http://schemas.openxmlformats.org/drawingml/2006/main"/>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r>
            <a:rPr lang="ja-JP" altLang="en-US" sz="1100" baseline="0">
              <a:latin typeface="ＭＳ ゴシック" panose="020B0609070205080204" pitchFamily="49" charset="-128"/>
              <a:ea typeface="ＭＳ ゴシック" panose="020B0609070205080204" pitchFamily="49" charset="-128"/>
            </a:rPr>
            <a:t>％</a:t>
          </a: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dr:relSizeAnchor xmlns:cdr="http://schemas.openxmlformats.org/drawingml/2006/chartDrawing">
    <cdr:from>
      <cdr:x>0.85968</cdr:x>
      <cdr:y>0.90987</cdr:y>
    </cdr:from>
    <cdr:to>
      <cdr:x>1</cdr:x>
      <cdr:y>1</cdr:y>
    </cdr:to>
    <cdr:sp macro="" textlink="">
      <cdr:nvSpPr>
        <cdr:cNvPr id="3" name="テキスト ボックス 1">
          <a:extLst xmlns:a="http://schemas.openxmlformats.org/drawingml/2006/main">
            <a:ext uri="{FF2B5EF4-FFF2-40B4-BE49-F238E27FC236}">
              <a16:creationId xmlns:a16="http://schemas.microsoft.com/office/drawing/2014/main" id="{34E536AB-817E-98E9-6053-DA3EFE356B61}"/>
            </a:ext>
          </a:extLst>
        </cdr:cNvPr>
        <cdr:cNvSpPr txBox="1"/>
      </cdr:nvSpPr>
      <cdr:spPr>
        <a:xfrm xmlns:a="http://schemas.openxmlformats.org/drawingml/2006/main">
          <a:off x="7836000" y="4258179"/>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cdr:x>
      <cdr:y>0</cdr:y>
    </cdr:from>
    <cdr:to>
      <cdr:x>0.14032</cdr:x>
      <cdr:y>0.09013</cdr:y>
    </cdr:to>
    <cdr:sp macro="" textlink="">
      <cdr:nvSpPr>
        <cdr:cNvPr id="2" name="テキスト ボックス 1">
          <a:extLst xmlns:a="http://schemas.openxmlformats.org/drawingml/2006/main">
            <a:ext uri="{FF2B5EF4-FFF2-40B4-BE49-F238E27FC236}">
              <a16:creationId xmlns:a16="http://schemas.microsoft.com/office/drawing/2014/main" id="{5EDBCC21-5FCA-64DD-95F3-C952767F5428}"/>
            </a:ext>
          </a:extLst>
        </cdr:cNvPr>
        <cdr:cNvSpPr txBox="1"/>
      </cdr:nvSpPr>
      <cdr:spPr>
        <a:xfrm xmlns:a="http://schemas.openxmlformats.org/drawingml/2006/main">
          <a:off x="0" y="0"/>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dr:relSizeAnchor xmlns:cdr="http://schemas.openxmlformats.org/drawingml/2006/chartDrawing">
    <cdr:from>
      <cdr:x>0.85968</cdr:x>
      <cdr:y>0.90987</cdr:y>
    </cdr:from>
    <cdr:to>
      <cdr:x>1</cdr:x>
      <cdr:y>1</cdr:y>
    </cdr:to>
    <cdr:sp macro="" textlink="">
      <cdr:nvSpPr>
        <cdr:cNvPr id="3" name="テキスト ボックス 1">
          <a:extLst xmlns:a="http://schemas.openxmlformats.org/drawingml/2006/main">
            <a:ext uri="{FF2B5EF4-FFF2-40B4-BE49-F238E27FC236}">
              <a16:creationId xmlns:a16="http://schemas.microsoft.com/office/drawing/2014/main" id="{5EDBCC21-5FCA-64DD-95F3-C952767F5428}"/>
            </a:ext>
          </a:extLst>
        </cdr:cNvPr>
        <cdr:cNvSpPr txBox="1"/>
      </cdr:nvSpPr>
      <cdr:spPr>
        <a:xfrm xmlns:a="http://schemas.openxmlformats.org/drawingml/2006/main">
          <a:off x="7836000" y="4258179"/>
          <a:ext cx="1279071" cy="421821"/>
        </a:xfrm>
        <a:prstGeom xmlns:a="http://schemas.openxmlformats.org/drawingml/2006/main" prst="rect">
          <a:avLst/>
        </a:prstGeom>
      </cdr:spPr>
      <cdr:txBody>
        <a:bodyPr xmlns:a="http://schemas.openxmlformats.org/drawingml/2006/main" wrap="square" rtlCol="0" anchor="b"/>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en-US" altLang="ja-JP" sz="1100" baseline="0">
              <a:latin typeface="ＭＳ ゴシック" panose="020B0609070205080204" pitchFamily="49" charset="-128"/>
              <a:ea typeface="ＭＳ ゴシック" panose="020B0609070205080204" pitchFamily="49" charset="-128"/>
            </a:rPr>
            <a:t>(</a:t>
          </a:r>
          <a:r>
            <a:rPr lang="ja-JP" altLang="en-US" sz="1100" baseline="0">
              <a:latin typeface="ＭＳ ゴシック" panose="020B0609070205080204" pitchFamily="49" charset="-128"/>
              <a:ea typeface="ＭＳ ゴシック" panose="020B0609070205080204" pitchFamily="49" charset="-128"/>
            </a:rPr>
            <a:t>％</a:t>
          </a:r>
          <a:r>
            <a:rPr lang="en-US" altLang="ja-JP" sz="1100" baseline="0">
              <a:latin typeface="ＭＳ ゴシック" panose="020B0609070205080204" pitchFamily="49" charset="-128"/>
              <a:ea typeface="ＭＳ ゴシック" panose="020B0609070205080204" pitchFamily="49" charset="-128"/>
            </a:rPr>
            <a:t>)</a:t>
          </a:r>
          <a:endParaRPr lang="ja-JP" altLang="en-US" sz="1100" baseline="0">
            <a:latin typeface="ＭＳ ゴシック" panose="020B0609070205080204" pitchFamily="49" charset="-128"/>
            <a:ea typeface="ＭＳ ゴシック" panose="020B0609070205080204" pitchFamily="49" charset="-128"/>
          </a:endParaRP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36151-2DE9-4886-8F60-D36C438B23F1}">
  <sheetPr>
    <pageSetUpPr fitToPage="1"/>
  </sheetPr>
  <dimension ref="A4:AD35"/>
  <sheetViews>
    <sheetView showGridLines="0" tabSelected="1" view="pageBreakPreview" zoomScaleNormal="100" zoomScaleSheetLayoutView="100" workbookViewId="0"/>
  </sheetViews>
  <sheetFormatPr defaultColWidth="4.375" defaultRowHeight="15" customHeight="1" x14ac:dyDescent="0.15"/>
  <cols>
    <col min="1" max="16384" width="4.375" style="216"/>
  </cols>
  <sheetData>
    <row r="4" spans="1:30" ht="15" customHeight="1" x14ac:dyDescent="0.15">
      <c r="Z4" s="217"/>
      <c r="AA4" s="217"/>
      <c r="AB4" s="217"/>
      <c r="AC4" s="217"/>
      <c r="AD4" s="217"/>
    </row>
    <row r="13" spans="1:30" ht="15" customHeight="1" x14ac:dyDescent="0.15">
      <c r="A13" s="218" t="s">
        <v>174</v>
      </c>
      <c r="B13" s="218"/>
      <c r="C13" s="218"/>
      <c r="D13" s="218"/>
      <c r="E13" s="218"/>
      <c r="F13" s="218"/>
      <c r="G13" s="218"/>
      <c r="H13" s="218"/>
      <c r="I13" s="218"/>
      <c r="J13" s="218"/>
      <c r="K13" s="218"/>
      <c r="L13" s="218"/>
      <c r="M13" s="218"/>
      <c r="N13" s="218"/>
      <c r="O13" s="218"/>
      <c r="P13" s="218"/>
      <c r="Q13" s="218"/>
      <c r="R13" s="218"/>
      <c r="S13" s="218"/>
      <c r="T13" s="218"/>
      <c r="U13" s="218"/>
      <c r="V13" s="218"/>
      <c r="W13" s="218"/>
      <c r="X13" s="218"/>
      <c r="Y13" s="218"/>
      <c r="Z13" s="218"/>
      <c r="AA13" s="218"/>
      <c r="AB13" s="218"/>
      <c r="AC13" s="218"/>
      <c r="AD13" s="218"/>
    </row>
    <row r="14" spans="1:30" ht="15" customHeight="1" x14ac:dyDescent="0.15">
      <c r="A14" s="218"/>
      <c r="B14" s="218"/>
      <c r="C14" s="218"/>
      <c r="D14" s="218"/>
      <c r="E14" s="218"/>
      <c r="F14" s="218"/>
      <c r="G14" s="218"/>
      <c r="H14" s="218"/>
      <c r="I14" s="218"/>
      <c r="J14" s="218"/>
      <c r="K14" s="218"/>
      <c r="L14" s="218"/>
      <c r="M14" s="218"/>
      <c r="N14" s="218"/>
      <c r="O14" s="218"/>
      <c r="P14" s="218"/>
      <c r="Q14" s="218"/>
      <c r="R14" s="218"/>
      <c r="S14" s="218"/>
      <c r="T14" s="218"/>
      <c r="U14" s="218"/>
      <c r="V14" s="218"/>
      <c r="W14" s="218"/>
      <c r="X14" s="218"/>
      <c r="Y14" s="218"/>
      <c r="Z14" s="218"/>
      <c r="AA14" s="218"/>
      <c r="AB14" s="218"/>
      <c r="AC14" s="218"/>
      <c r="AD14" s="218"/>
    </row>
    <row r="18" spans="1:30" ht="15" customHeight="1" x14ac:dyDescent="0.15">
      <c r="A18" s="219" t="s">
        <v>175</v>
      </c>
      <c r="B18" s="218"/>
      <c r="C18" s="218"/>
      <c r="D18" s="218"/>
      <c r="E18" s="218"/>
      <c r="F18" s="218"/>
      <c r="G18" s="218"/>
      <c r="H18" s="218"/>
      <c r="I18" s="218"/>
      <c r="J18" s="218"/>
      <c r="K18" s="218"/>
      <c r="L18" s="218"/>
      <c r="M18" s="218"/>
      <c r="N18" s="218"/>
      <c r="O18" s="218"/>
      <c r="P18" s="218"/>
      <c r="Q18" s="218"/>
      <c r="R18" s="218"/>
      <c r="S18" s="218"/>
      <c r="T18" s="218"/>
      <c r="U18" s="218"/>
      <c r="V18" s="218"/>
      <c r="W18" s="218"/>
      <c r="X18" s="218"/>
      <c r="Y18" s="218"/>
      <c r="Z18" s="218"/>
      <c r="AA18" s="218"/>
      <c r="AB18" s="218"/>
      <c r="AC18" s="218"/>
      <c r="AD18" s="218"/>
    </row>
    <row r="19" spans="1:30" ht="15" customHeight="1" x14ac:dyDescent="0.15">
      <c r="A19" s="218"/>
      <c r="B19" s="218"/>
      <c r="C19" s="218"/>
      <c r="D19" s="218"/>
      <c r="E19" s="218"/>
      <c r="F19" s="218"/>
      <c r="G19" s="218"/>
      <c r="H19" s="218"/>
      <c r="I19" s="218"/>
      <c r="J19" s="218"/>
      <c r="K19" s="218"/>
      <c r="L19" s="218"/>
      <c r="M19" s="218"/>
      <c r="N19" s="218"/>
      <c r="O19" s="218"/>
      <c r="P19" s="218"/>
      <c r="Q19" s="218"/>
      <c r="R19" s="218"/>
      <c r="S19" s="218"/>
      <c r="T19" s="218"/>
      <c r="U19" s="218"/>
      <c r="V19" s="218"/>
      <c r="W19" s="218"/>
      <c r="X19" s="218"/>
      <c r="Y19" s="218"/>
      <c r="Z19" s="218"/>
      <c r="AA19" s="218"/>
      <c r="AB19" s="218"/>
      <c r="AC19" s="218"/>
      <c r="AD19" s="218"/>
    </row>
    <row r="27" spans="1:30" ht="15" customHeight="1" x14ac:dyDescent="0.15">
      <c r="K27" s="220" t="s">
        <v>176</v>
      </c>
      <c r="L27" s="220"/>
      <c r="M27" s="220"/>
      <c r="N27" s="220"/>
      <c r="O27" s="220"/>
      <c r="P27" s="220"/>
      <c r="Q27" s="220"/>
      <c r="R27" s="220"/>
      <c r="S27" s="220"/>
      <c r="T27" s="220"/>
    </row>
    <row r="28" spans="1:30" ht="15" customHeight="1" x14ac:dyDescent="0.15">
      <c r="K28" s="220"/>
      <c r="L28" s="220"/>
      <c r="M28" s="220"/>
      <c r="N28" s="220"/>
      <c r="O28" s="220"/>
      <c r="P28" s="220"/>
      <c r="Q28" s="220"/>
      <c r="R28" s="220"/>
      <c r="S28" s="220"/>
      <c r="T28" s="220"/>
    </row>
    <row r="29" spans="1:30" ht="15" customHeight="1" x14ac:dyDescent="0.15">
      <c r="K29" s="220" t="s">
        <v>177</v>
      </c>
      <c r="L29" s="220"/>
      <c r="M29" s="220"/>
      <c r="N29" s="220"/>
      <c r="O29" s="220"/>
      <c r="P29" s="220"/>
      <c r="Q29" s="220"/>
      <c r="R29" s="220"/>
      <c r="S29" s="220"/>
      <c r="T29" s="220"/>
    </row>
    <row r="30" spans="1:30" ht="15" customHeight="1" x14ac:dyDescent="0.15">
      <c r="A30" s="221"/>
      <c r="B30" s="222"/>
      <c r="C30" s="222"/>
      <c r="D30" s="222"/>
      <c r="E30" s="222"/>
      <c r="F30" s="222"/>
      <c r="G30" s="222"/>
      <c r="H30" s="222"/>
      <c r="I30" s="222"/>
      <c r="J30" s="223"/>
      <c r="K30" s="220"/>
      <c r="L30" s="220"/>
      <c r="M30" s="220"/>
      <c r="N30" s="220"/>
      <c r="O30" s="220"/>
      <c r="P30" s="220"/>
      <c r="Q30" s="220"/>
      <c r="R30" s="220"/>
      <c r="S30" s="220"/>
      <c r="T30" s="220"/>
      <c r="U30" s="222"/>
      <c r="V30" s="222"/>
      <c r="W30" s="222"/>
      <c r="X30" s="222"/>
      <c r="Y30" s="222"/>
      <c r="Z30" s="222"/>
      <c r="AA30" s="222"/>
      <c r="AB30" s="222"/>
      <c r="AC30" s="222"/>
      <c r="AD30" s="222"/>
    </row>
    <row r="31" spans="1:30" ht="15" customHeight="1" x14ac:dyDescent="0.15">
      <c r="A31" s="222"/>
      <c r="B31" s="222"/>
      <c r="C31" s="222"/>
      <c r="D31" s="222"/>
      <c r="E31" s="222"/>
      <c r="F31" s="222"/>
      <c r="G31" s="222"/>
      <c r="H31" s="222"/>
      <c r="I31" s="222"/>
      <c r="J31" s="222"/>
      <c r="K31" s="223"/>
      <c r="L31" s="223"/>
      <c r="M31" s="223"/>
      <c r="N31" s="223"/>
      <c r="O31" s="223"/>
      <c r="P31" s="223"/>
      <c r="Q31" s="223"/>
      <c r="R31" s="223"/>
      <c r="S31" s="223"/>
      <c r="T31" s="223"/>
      <c r="U31" s="222"/>
      <c r="V31" s="222"/>
      <c r="W31" s="222"/>
      <c r="X31" s="222"/>
      <c r="Y31" s="222"/>
      <c r="Z31" s="222"/>
      <c r="AA31" s="222"/>
      <c r="AB31" s="222"/>
      <c r="AC31" s="222"/>
      <c r="AD31" s="222"/>
    </row>
    <row r="32" spans="1:30" ht="15" customHeight="1" x14ac:dyDescent="0.15">
      <c r="B32" s="222"/>
      <c r="C32" s="222"/>
      <c r="D32" s="222"/>
      <c r="E32" s="222"/>
      <c r="F32" s="222"/>
      <c r="G32" s="222"/>
      <c r="H32" s="222"/>
      <c r="I32" s="222"/>
      <c r="J32" s="222"/>
      <c r="K32" s="223"/>
      <c r="L32" s="223"/>
      <c r="M32" s="223"/>
      <c r="N32" s="223"/>
      <c r="O32" s="223"/>
      <c r="P32" s="223"/>
      <c r="Q32" s="223"/>
      <c r="R32" s="223"/>
      <c r="S32" s="223"/>
      <c r="T32" s="223"/>
      <c r="U32" s="222"/>
      <c r="V32" s="222"/>
      <c r="W32" s="222"/>
      <c r="X32" s="222"/>
      <c r="Y32" s="222"/>
      <c r="Z32" s="222"/>
      <c r="AA32" s="222"/>
      <c r="AB32" s="222"/>
      <c r="AC32" s="222"/>
      <c r="AD32" s="222"/>
    </row>
    <row r="33" spans="1:30" ht="15" customHeight="1" x14ac:dyDescent="0.15">
      <c r="A33" s="222"/>
      <c r="B33" s="222"/>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row>
    <row r="35" spans="1:30" ht="15" customHeight="1" x14ac:dyDescent="0.15">
      <c r="A35" s="224"/>
    </row>
  </sheetData>
  <mergeCells count="4">
    <mergeCell ref="A13:AD14"/>
    <mergeCell ref="A18:AD19"/>
    <mergeCell ref="K27:T28"/>
    <mergeCell ref="K29:T30"/>
  </mergeCells>
  <phoneticPr fontId="13"/>
  <pageMargins left="0.78740157480314965" right="0.78740157480314965" top="0.59055118110236227" bottom="0.59055118110236227" header="0" footer="0"/>
  <pageSetup paperSize="9" orientation="landscape" r:id="rId1"/>
  <rowBreaks count="1" manualBreakCount="1">
    <brk id="34"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51"/>
  <sheetViews>
    <sheetView showGridLines="0" view="pageBreakPreview" zoomScaleNormal="100" zoomScaleSheetLayoutView="100" workbookViewId="0"/>
  </sheetViews>
  <sheetFormatPr defaultColWidth="9" defaultRowHeight="13.5" x14ac:dyDescent="0.15"/>
  <cols>
    <col min="1" max="1" width="4.875" style="15" customWidth="1"/>
    <col min="2" max="2" width="21.25" style="15" customWidth="1"/>
    <col min="3" max="12" width="12.375" style="15" customWidth="1"/>
    <col min="13" max="13" width="14.5" style="15" customWidth="1"/>
    <col min="14" max="16384" width="9" style="15"/>
  </cols>
  <sheetData>
    <row r="1" spans="1:22" s="2" customFormat="1" ht="18.75" x14ac:dyDescent="0.15">
      <c r="A1" s="1" t="s">
        <v>0</v>
      </c>
      <c r="B1" s="1"/>
      <c r="C1" s="1"/>
      <c r="D1" s="1"/>
      <c r="E1" s="1"/>
      <c r="F1" s="1"/>
      <c r="G1" s="1"/>
      <c r="H1" s="1"/>
      <c r="I1" s="1"/>
      <c r="J1" s="1"/>
      <c r="K1" s="1"/>
    </row>
    <row r="2" spans="1:22" s="4" customFormat="1" ht="12" customHeight="1" x14ac:dyDescent="0.15">
      <c r="A2" s="3"/>
      <c r="B2" s="3"/>
      <c r="C2" s="3"/>
      <c r="D2" s="3"/>
      <c r="E2" s="3"/>
      <c r="F2" s="3"/>
      <c r="G2" s="3"/>
      <c r="H2" s="3"/>
      <c r="I2" s="3"/>
      <c r="J2" s="3"/>
      <c r="K2" s="3"/>
    </row>
    <row r="3" spans="1:22" s="4" customFormat="1" ht="18.75" x14ac:dyDescent="0.15">
      <c r="A3" s="5" t="s">
        <v>120</v>
      </c>
      <c r="B3" s="5"/>
      <c r="C3" s="3"/>
      <c r="D3" s="3"/>
      <c r="E3" s="3"/>
      <c r="F3" s="3"/>
      <c r="G3" s="3"/>
      <c r="H3" s="3"/>
      <c r="I3" s="3"/>
      <c r="J3" s="3"/>
      <c r="K3" s="3"/>
    </row>
    <row r="4" spans="1:22" s="4" customFormat="1" ht="18.75" x14ac:dyDescent="0.15"/>
    <row r="5" spans="1:22" s="2" customFormat="1" ht="17.25" x14ac:dyDescent="0.15">
      <c r="A5" s="6" t="s">
        <v>1</v>
      </c>
      <c r="B5" s="7"/>
      <c r="C5" s="7"/>
      <c r="D5" s="7"/>
      <c r="E5" s="7"/>
      <c r="F5" s="7"/>
      <c r="G5" s="7"/>
      <c r="H5" s="7"/>
      <c r="I5" s="7"/>
      <c r="J5" s="7"/>
      <c r="K5" s="7"/>
      <c r="L5" s="8" t="s">
        <v>2</v>
      </c>
    </row>
    <row r="6" spans="1:22" x14ac:dyDescent="0.15">
      <c r="A6" s="9"/>
      <c r="B6" s="10"/>
      <c r="C6" s="11" t="s">
        <v>3</v>
      </c>
      <c r="D6" s="12"/>
      <c r="E6" s="189" t="s">
        <v>4</v>
      </c>
      <c r="F6" s="12" t="s">
        <v>5</v>
      </c>
      <c r="G6" s="12"/>
      <c r="H6" s="13"/>
      <c r="I6" s="11" t="s">
        <v>6</v>
      </c>
      <c r="J6" s="13"/>
      <c r="K6" s="14" t="s">
        <v>7</v>
      </c>
      <c r="L6" s="189" t="s">
        <v>8</v>
      </c>
    </row>
    <row r="7" spans="1:22" x14ac:dyDescent="0.15">
      <c r="A7" s="16"/>
      <c r="B7" s="17"/>
      <c r="C7" s="18" t="s">
        <v>9</v>
      </c>
      <c r="D7" s="19" t="s">
        <v>10</v>
      </c>
      <c r="E7" s="190"/>
      <c r="F7" s="20" t="s">
        <v>11</v>
      </c>
      <c r="G7" s="18" t="s">
        <v>12</v>
      </c>
      <c r="H7" s="18" t="s">
        <v>13</v>
      </c>
      <c r="I7" s="18" t="s">
        <v>14</v>
      </c>
      <c r="J7" s="18" t="s">
        <v>15</v>
      </c>
      <c r="K7" s="21" t="s">
        <v>16</v>
      </c>
      <c r="L7" s="190"/>
    </row>
    <row r="8" spans="1:22" ht="13.5" customHeight="1" x14ac:dyDescent="0.15">
      <c r="A8" s="191" t="s">
        <v>17</v>
      </c>
      <c r="B8" s="22" t="s">
        <v>18</v>
      </c>
      <c r="C8" s="23">
        <v>102998</v>
      </c>
      <c r="D8" s="23">
        <v>87184</v>
      </c>
      <c r="E8" s="23">
        <v>338</v>
      </c>
      <c r="F8" s="23">
        <v>6269</v>
      </c>
      <c r="G8" s="23">
        <v>19537</v>
      </c>
      <c r="H8" s="23">
        <v>3038</v>
      </c>
      <c r="I8" s="23">
        <v>21728</v>
      </c>
      <c r="J8" s="23">
        <v>5319</v>
      </c>
      <c r="K8" s="23">
        <v>15456</v>
      </c>
      <c r="L8" s="24">
        <v>261866</v>
      </c>
      <c r="M8" s="25"/>
      <c r="N8" s="25"/>
      <c r="O8" s="25"/>
      <c r="P8" s="25"/>
      <c r="Q8" s="25"/>
      <c r="R8" s="25"/>
      <c r="S8" s="25"/>
      <c r="T8" s="25"/>
      <c r="U8" s="25"/>
      <c r="V8" s="25"/>
    </row>
    <row r="9" spans="1:22" x14ac:dyDescent="0.15">
      <c r="A9" s="192"/>
      <c r="B9" s="26" t="s">
        <v>19</v>
      </c>
      <c r="C9" s="27">
        <v>12874</v>
      </c>
      <c r="D9" s="27">
        <v>27</v>
      </c>
      <c r="E9" s="27">
        <v>29</v>
      </c>
      <c r="F9" s="27">
        <v>0</v>
      </c>
      <c r="G9" s="27">
        <v>0</v>
      </c>
      <c r="H9" s="27">
        <v>0</v>
      </c>
      <c r="I9" s="27">
        <v>30008</v>
      </c>
      <c r="J9" s="27">
        <v>2482</v>
      </c>
      <c r="K9" s="27">
        <v>55622</v>
      </c>
      <c r="L9" s="28">
        <v>101042</v>
      </c>
      <c r="M9" s="25"/>
      <c r="N9" s="25"/>
      <c r="O9" s="25"/>
      <c r="P9" s="25"/>
      <c r="Q9" s="25"/>
      <c r="R9" s="25"/>
      <c r="S9" s="25"/>
      <c r="T9" s="25"/>
      <c r="U9" s="25"/>
      <c r="V9" s="25"/>
    </row>
    <row r="10" spans="1:22" x14ac:dyDescent="0.15">
      <c r="A10" s="192"/>
      <c r="B10" s="26" t="s">
        <v>20</v>
      </c>
      <c r="C10" s="27">
        <v>0</v>
      </c>
      <c r="D10" s="27">
        <v>0</v>
      </c>
      <c r="E10" s="27">
        <v>0</v>
      </c>
      <c r="F10" s="27">
        <v>0</v>
      </c>
      <c r="G10" s="27">
        <v>0</v>
      </c>
      <c r="H10" s="27">
        <v>0</v>
      </c>
      <c r="I10" s="27">
        <v>10443</v>
      </c>
      <c r="J10" s="27">
        <v>44</v>
      </c>
      <c r="K10" s="27">
        <v>17169</v>
      </c>
      <c r="L10" s="28">
        <v>27655</v>
      </c>
      <c r="M10" s="25"/>
      <c r="N10" s="25"/>
      <c r="O10" s="25"/>
      <c r="P10" s="25"/>
      <c r="Q10" s="25"/>
      <c r="R10" s="25"/>
      <c r="S10" s="25"/>
      <c r="T10" s="25"/>
      <c r="U10" s="25"/>
      <c r="V10" s="25"/>
    </row>
    <row r="11" spans="1:22" x14ac:dyDescent="0.15">
      <c r="A11" s="192"/>
      <c r="B11" s="26" t="s">
        <v>21</v>
      </c>
      <c r="C11" s="27">
        <v>0</v>
      </c>
      <c r="D11" s="27">
        <v>0</v>
      </c>
      <c r="E11" s="27">
        <v>0</v>
      </c>
      <c r="F11" s="27">
        <v>0</v>
      </c>
      <c r="G11" s="27">
        <v>0</v>
      </c>
      <c r="H11" s="27">
        <v>0</v>
      </c>
      <c r="I11" s="27">
        <v>6514</v>
      </c>
      <c r="J11" s="27">
        <v>0</v>
      </c>
      <c r="K11" s="27">
        <v>14860</v>
      </c>
      <c r="L11" s="28">
        <v>21374</v>
      </c>
      <c r="M11" s="25"/>
      <c r="N11" s="25"/>
      <c r="O11" s="25"/>
      <c r="P11" s="25"/>
      <c r="Q11" s="25"/>
      <c r="R11" s="25"/>
      <c r="S11" s="25"/>
      <c r="T11" s="25"/>
      <c r="U11" s="25"/>
      <c r="V11" s="25"/>
    </row>
    <row r="12" spans="1:22" x14ac:dyDescent="0.15">
      <c r="A12" s="192"/>
      <c r="B12" s="26" t="s">
        <v>22</v>
      </c>
      <c r="C12" s="27">
        <v>0</v>
      </c>
      <c r="D12" s="27">
        <v>0</v>
      </c>
      <c r="E12" s="27">
        <v>0</v>
      </c>
      <c r="F12" s="27">
        <v>0</v>
      </c>
      <c r="G12" s="27">
        <v>0</v>
      </c>
      <c r="H12" s="27">
        <v>0</v>
      </c>
      <c r="I12" s="27">
        <v>0</v>
      </c>
      <c r="J12" s="27">
        <v>0</v>
      </c>
      <c r="K12" s="27">
        <v>70885</v>
      </c>
      <c r="L12" s="28">
        <v>70885</v>
      </c>
      <c r="M12" s="25"/>
      <c r="N12" s="25"/>
      <c r="O12" s="25"/>
      <c r="P12" s="25"/>
      <c r="Q12" s="25"/>
      <c r="R12" s="25"/>
      <c r="S12" s="25"/>
      <c r="T12" s="25"/>
      <c r="U12" s="25"/>
      <c r="V12" s="25"/>
    </row>
    <row r="13" spans="1:22" x14ac:dyDescent="0.15">
      <c r="A13" s="192"/>
      <c r="B13" s="26" t="s">
        <v>23</v>
      </c>
      <c r="C13" s="27">
        <v>0</v>
      </c>
      <c r="D13" s="53">
        <v>0</v>
      </c>
      <c r="E13" s="27">
        <v>0</v>
      </c>
      <c r="F13" s="27">
        <v>0</v>
      </c>
      <c r="G13" s="27">
        <v>0</v>
      </c>
      <c r="H13" s="27">
        <v>0</v>
      </c>
      <c r="I13" s="27">
        <v>35966</v>
      </c>
      <c r="J13" s="27">
        <v>50</v>
      </c>
      <c r="K13" s="27">
        <v>0</v>
      </c>
      <c r="L13" s="28">
        <v>36016</v>
      </c>
      <c r="M13" s="25"/>
      <c r="N13" s="25"/>
      <c r="O13" s="25"/>
      <c r="P13" s="25"/>
      <c r="Q13" s="25"/>
      <c r="R13" s="25"/>
      <c r="S13" s="25"/>
      <c r="T13" s="25"/>
      <c r="U13" s="25"/>
      <c r="V13" s="25"/>
    </row>
    <row r="14" spans="1:22" x14ac:dyDescent="0.15">
      <c r="A14" s="192"/>
      <c r="B14" s="26" t="s">
        <v>24</v>
      </c>
      <c r="C14" s="27">
        <v>0</v>
      </c>
      <c r="D14" s="27">
        <v>0</v>
      </c>
      <c r="E14" s="27">
        <v>0</v>
      </c>
      <c r="F14" s="27">
        <v>0</v>
      </c>
      <c r="G14" s="27">
        <v>0</v>
      </c>
      <c r="H14" s="27">
        <v>0</v>
      </c>
      <c r="I14" s="53">
        <v>0</v>
      </c>
      <c r="J14" s="27">
        <v>0</v>
      </c>
      <c r="K14" s="27">
        <v>0</v>
      </c>
      <c r="L14" s="54">
        <v>0</v>
      </c>
      <c r="M14" s="25"/>
      <c r="N14" s="25"/>
      <c r="O14" s="25"/>
      <c r="P14" s="25"/>
      <c r="Q14" s="25"/>
      <c r="R14" s="25"/>
      <c r="S14" s="25"/>
      <c r="T14" s="25"/>
      <c r="U14" s="25"/>
      <c r="V14" s="25"/>
    </row>
    <row r="15" spans="1:22" x14ac:dyDescent="0.15">
      <c r="A15" s="192"/>
      <c r="B15" s="29" t="s">
        <v>25</v>
      </c>
      <c r="C15" s="30">
        <v>203</v>
      </c>
      <c r="D15" s="27">
        <v>1105</v>
      </c>
      <c r="E15" s="30">
        <v>1</v>
      </c>
      <c r="F15" s="30">
        <v>30</v>
      </c>
      <c r="G15" s="30">
        <v>1375</v>
      </c>
      <c r="H15" s="30">
        <v>21</v>
      </c>
      <c r="I15" s="30">
        <v>121816</v>
      </c>
      <c r="J15" s="30">
        <v>223</v>
      </c>
      <c r="K15" s="30">
        <v>329</v>
      </c>
      <c r="L15" s="31">
        <v>125103</v>
      </c>
      <c r="M15" s="25"/>
      <c r="N15" s="25"/>
      <c r="O15" s="25"/>
      <c r="P15" s="25"/>
      <c r="Q15" s="25"/>
      <c r="R15" s="25"/>
      <c r="S15" s="25"/>
      <c r="T15" s="25"/>
      <c r="U15" s="25"/>
      <c r="V15" s="25"/>
    </row>
    <row r="16" spans="1:22" x14ac:dyDescent="0.15">
      <c r="A16" s="193"/>
      <c r="B16" s="32" t="s">
        <v>26</v>
      </c>
      <c r="C16" s="33">
        <v>116075</v>
      </c>
      <c r="D16" s="33">
        <v>88315</v>
      </c>
      <c r="E16" s="33">
        <v>368</v>
      </c>
      <c r="F16" s="33">
        <v>6299</v>
      </c>
      <c r="G16" s="33">
        <v>20912</v>
      </c>
      <c r="H16" s="33">
        <v>3059</v>
      </c>
      <c r="I16" s="33">
        <v>226475</v>
      </c>
      <c r="J16" s="33">
        <v>8117</v>
      </c>
      <c r="K16" s="33">
        <v>174321</v>
      </c>
      <c r="L16" s="34">
        <v>643941</v>
      </c>
      <c r="M16" s="25"/>
      <c r="N16" s="25"/>
      <c r="O16" s="25"/>
      <c r="P16" s="25"/>
      <c r="Q16" s="25"/>
      <c r="R16" s="25"/>
      <c r="S16" s="25"/>
      <c r="T16" s="25"/>
      <c r="U16" s="25"/>
      <c r="V16" s="25"/>
    </row>
    <row r="17" spans="1:22" ht="13.5" customHeight="1" x14ac:dyDescent="0.15">
      <c r="A17" s="191" t="s">
        <v>27</v>
      </c>
      <c r="B17" s="22" t="s">
        <v>28</v>
      </c>
      <c r="C17" s="23">
        <v>71512</v>
      </c>
      <c r="D17" s="23">
        <v>47301</v>
      </c>
      <c r="E17" s="23">
        <v>204</v>
      </c>
      <c r="F17" s="23">
        <v>3778</v>
      </c>
      <c r="G17" s="23">
        <v>12180</v>
      </c>
      <c r="H17" s="23">
        <v>1852</v>
      </c>
      <c r="I17" s="23">
        <v>85315</v>
      </c>
      <c r="J17" s="23">
        <v>4815</v>
      </c>
      <c r="K17" s="23">
        <v>173367</v>
      </c>
      <c r="L17" s="24">
        <v>400325</v>
      </c>
      <c r="M17" s="25"/>
      <c r="N17" s="25"/>
      <c r="O17" s="25"/>
      <c r="P17" s="25"/>
      <c r="Q17" s="25"/>
      <c r="R17" s="25"/>
      <c r="S17" s="25"/>
      <c r="T17" s="25"/>
      <c r="U17" s="25"/>
      <c r="V17" s="25"/>
    </row>
    <row r="18" spans="1:22" x14ac:dyDescent="0.15">
      <c r="A18" s="192"/>
      <c r="B18" s="26" t="s">
        <v>29</v>
      </c>
      <c r="C18" s="27">
        <v>21903</v>
      </c>
      <c r="D18" s="27">
        <v>21526</v>
      </c>
      <c r="E18" s="27">
        <v>74</v>
      </c>
      <c r="F18" s="27">
        <v>1816</v>
      </c>
      <c r="G18" s="27">
        <v>4613</v>
      </c>
      <c r="H18" s="27">
        <v>782</v>
      </c>
      <c r="I18" s="27">
        <v>16300</v>
      </c>
      <c r="J18" s="27">
        <v>1836</v>
      </c>
      <c r="K18" s="27">
        <v>0</v>
      </c>
      <c r="L18" s="28">
        <v>68850</v>
      </c>
      <c r="M18" s="25"/>
      <c r="N18" s="25"/>
      <c r="O18" s="25"/>
      <c r="P18" s="25"/>
      <c r="Q18" s="25"/>
      <c r="R18" s="25"/>
      <c r="S18" s="25"/>
      <c r="T18" s="25"/>
      <c r="U18" s="25"/>
      <c r="V18" s="25"/>
    </row>
    <row r="19" spans="1:22" x14ac:dyDescent="0.15">
      <c r="A19" s="192"/>
      <c r="B19" s="26" t="s">
        <v>30</v>
      </c>
      <c r="C19" s="27">
        <v>15321</v>
      </c>
      <c r="D19" s="27">
        <v>14999</v>
      </c>
      <c r="E19" s="27">
        <v>25</v>
      </c>
      <c r="F19" s="27">
        <v>1163</v>
      </c>
      <c r="G19" s="27">
        <v>3262</v>
      </c>
      <c r="H19" s="27">
        <v>489</v>
      </c>
      <c r="I19" s="27">
        <v>40</v>
      </c>
      <c r="J19" s="27">
        <v>611</v>
      </c>
      <c r="K19" s="27">
        <v>0</v>
      </c>
      <c r="L19" s="28">
        <v>35910</v>
      </c>
      <c r="M19" s="25"/>
      <c r="N19" s="25"/>
      <c r="O19" s="25"/>
      <c r="P19" s="25"/>
      <c r="Q19" s="25"/>
      <c r="R19" s="25"/>
      <c r="S19" s="25"/>
      <c r="T19" s="25"/>
      <c r="U19" s="25"/>
      <c r="V19" s="25"/>
    </row>
    <row r="20" spans="1:22" x14ac:dyDescent="0.15">
      <c r="A20" s="192"/>
      <c r="B20" s="26" t="s">
        <v>31</v>
      </c>
      <c r="C20" s="53">
        <v>0</v>
      </c>
      <c r="D20" s="53">
        <v>0</v>
      </c>
      <c r="E20" s="53">
        <v>0</v>
      </c>
      <c r="F20" s="53">
        <v>0</v>
      </c>
      <c r="G20" s="53">
        <v>0</v>
      </c>
      <c r="H20" s="53">
        <v>0</v>
      </c>
      <c r="I20" s="27">
        <v>0</v>
      </c>
      <c r="J20" s="53">
        <v>0</v>
      </c>
      <c r="K20" s="27">
        <v>0</v>
      </c>
      <c r="L20" s="28">
        <v>1</v>
      </c>
      <c r="M20" s="25"/>
      <c r="N20" s="25"/>
      <c r="O20" s="25"/>
      <c r="P20" s="25"/>
      <c r="Q20" s="25"/>
      <c r="R20" s="25"/>
      <c r="S20" s="25"/>
      <c r="T20" s="25"/>
      <c r="U20" s="25"/>
      <c r="V20" s="25"/>
    </row>
    <row r="21" spans="1:22" x14ac:dyDescent="0.15">
      <c r="A21" s="192"/>
      <c r="B21" s="29" t="s">
        <v>25</v>
      </c>
      <c r="C21" s="30">
        <v>2705</v>
      </c>
      <c r="D21" s="27">
        <v>5854</v>
      </c>
      <c r="E21" s="30">
        <v>8</v>
      </c>
      <c r="F21" s="30">
        <v>9</v>
      </c>
      <c r="G21" s="30">
        <v>1294</v>
      </c>
      <c r="H21" s="30">
        <v>29</v>
      </c>
      <c r="I21" s="30">
        <v>124917</v>
      </c>
      <c r="J21" s="30">
        <v>776</v>
      </c>
      <c r="K21" s="30">
        <v>1167</v>
      </c>
      <c r="L21" s="31">
        <v>136759</v>
      </c>
      <c r="M21" s="25"/>
      <c r="N21" s="25"/>
      <c r="O21" s="25"/>
      <c r="P21" s="25"/>
      <c r="Q21" s="25"/>
      <c r="R21" s="25"/>
      <c r="S21" s="25"/>
      <c r="T21" s="25"/>
      <c r="U21" s="25"/>
      <c r="V21" s="25"/>
    </row>
    <row r="22" spans="1:22" x14ac:dyDescent="0.15">
      <c r="A22" s="193"/>
      <c r="B22" s="32" t="s">
        <v>26</v>
      </c>
      <c r="C22" s="33">
        <v>111442</v>
      </c>
      <c r="D22" s="33">
        <v>89680</v>
      </c>
      <c r="E22" s="33">
        <v>311</v>
      </c>
      <c r="F22" s="33">
        <v>6766</v>
      </c>
      <c r="G22" s="33">
        <v>21349</v>
      </c>
      <c r="H22" s="33">
        <v>3153</v>
      </c>
      <c r="I22" s="33">
        <v>226572</v>
      </c>
      <c r="J22" s="33">
        <v>8039</v>
      </c>
      <c r="K22" s="33">
        <v>174534</v>
      </c>
      <c r="L22" s="31">
        <v>641845</v>
      </c>
      <c r="M22" s="25"/>
      <c r="N22" s="25"/>
      <c r="O22" s="25"/>
      <c r="P22" s="25"/>
      <c r="Q22" s="25"/>
      <c r="R22" s="25"/>
      <c r="S22" s="25"/>
      <c r="T22" s="25"/>
      <c r="U22" s="25"/>
      <c r="V22" s="25"/>
    </row>
    <row r="23" spans="1:22" x14ac:dyDescent="0.15">
      <c r="A23" s="9" t="s">
        <v>32</v>
      </c>
      <c r="B23" s="35"/>
      <c r="C23" s="33">
        <v>4633</v>
      </c>
      <c r="D23" s="33">
        <v>-1365</v>
      </c>
      <c r="E23" s="33">
        <v>57</v>
      </c>
      <c r="F23" s="33">
        <v>-466</v>
      </c>
      <c r="G23" s="33">
        <v>-437</v>
      </c>
      <c r="H23" s="33">
        <v>-93</v>
      </c>
      <c r="I23" s="33">
        <v>-97</v>
      </c>
      <c r="J23" s="33">
        <v>78</v>
      </c>
      <c r="K23" s="33">
        <v>-213</v>
      </c>
      <c r="L23" s="34">
        <v>2096</v>
      </c>
      <c r="M23" s="25"/>
      <c r="N23" s="25"/>
      <c r="O23" s="25"/>
      <c r="P23" s="25"/>
      <c r="Q23" s="25"/>
      <c r="R23" s="25"/>
      <c r="S23" s="25"/>
      <c r="T23" s="25"/>
      <c r="U23" s="25"/>
      <c r="V23" s="25"/>
    </row>
    <row r="24" spans="1:22" x14ac:dyDescent="0.15">
      <c r="A24" s="29"/>
      <c r="B24" s="36" t="s">
        <v>123</v>
      </c>
      <c r="C24" s="23">
        <v>4289</v>
      </c>
      <c r="D24" s="23">
        <v>1368</v>
      </c>
      <c r="E24" s="23">
        <v>43</v>
      </c>
      <c r="F24" s="23">
        <v>-39</v>
      </c>
      <c r="G24" s="23">
        <v>-340</v>
      </c>
      <c r="H24" s="23">
        <v>66</v>
      </c>
      <c r="I24" s="23">
        <v>220</v>
      </c>
      <c r="J24" s="23">
        <v>82</v>
      </c>
      <c r="K24" s="23">
        <v>13</v>
      </c>
      <c r="L24" s="24">
        <v>5702</v>
      </c>
      <c r="M24" s="25"/>
      <c r="N24" s="25"/>
      <c r="O24" s="25"/>
      <c r="P24" s="25"/>
      <c r="Q24" s="25"/>
      <c r="R24" s="25"/>
      <c r="S24" s="25"/>
      <c r="T24" s="25"/>
      <c r="U24" s="25"/>
      <c r="V24" s="25"/>
    </row>
    <row r="25" spans="1:22" x14ac:dyDescent="0.15">
      <c r="A25" s="9" t="s">
        <v>33</v>
      </c>
      <c r="B25" s="10"/>
      <c r="C25" s="23">
        <v>29</v>
      </c>
      <c r="D25" s="23">
        <v>3239</v>
      </c>
      <c r="E25" s="23">
        <v>0</v>
      </c>
      <c r="F25" s="23">
        <v>0</v>
      </c>
      <c r="G25" s="23">
        <v>0</v>
      </c>
      <c r="H25" s="23">
        <v>0</v>
      </c>
      <c r="I25" s="23">
        <v>0</v>
      </c>
      <c r="J25" s="23">
        <v>0</v>
      </c>
      <c r="K25" s="23">
        <v>0</v>
      </c>
      <c r="L25" s="24">
        <v>3269</v>
      </c>
      <c r="M25" s="25"/>
      <c r="N25" s="25"/>
      <c r="O25" s="25"/>
      <c r="P25" s="25"/>
      <c r="Q25" s="25"/>
      <c r="R25" s="25"/>
      <c r="S25" s="25"/>
      <c r="T25" s="25"/>
      <c r="U25" s="25"/>
      <c r="V25" s="25"/>
    </row>
    <row r="26" spans="1:22" x14ac:dyDescent="0.15">
      <c r="A26" s="16" t="s">
        <v>34</v>
      </c>
      <c r="B26" s="17"/>
      <c r="C26" s="30">
        <v>0</v>
      </c>
      <c r="D26" s="30">
        <v>1493</v>
      </c>
      <c r="E26" s="30">
        <v>0</v>
      </c>
      <c r="F26" s="30">
        <v>0</v>
      </c>
      <c r="G26" s="30">
        <v>0</v>
      </c>
      <c r="H26" s="30">
        <v>0</v>
      </c>
      <c r="I26" s="30">
        <v>0</v>
      </c>
      <c r="J26" s="30">
        <v>0</v>
      </c>
      <c r="K26" s="30">
        <v>0</v>
      </c>
      <c r="L26" s="31">
        <v>1493</v>
      </c>
      <c r="M26" s="25"/>
      <c r="N26" s="25"/>
      <c r="O26" s="25"/>
      <c r="P26" s="25"/>
      <c r="Q26" s="25"/>
      <c r="R26" s="25"/>
      <c r="S26" s="25"/>
      <c r="T26" s="25"/>
      <c r="U26" s="25"/>
      <c r="V26" s="25"/>
    </row>
    <row r="27" spans="1:22" x14ac:dyDescent="0.15">
      <c r="A27" s="37" t="s">
        <v>35</v>
      </c>
      <c r="B27" s="35"/>
      <c r="C27" s="33">
        <v>29</v>
      </c>
      <c r="D27" s="23">
        <v>1746</v>
      </c>
      <c r="E27" s="33">
        <v>0</v>
      </c>
      <c r="F27" s="33">
        <v>0</v>
      </c>
      <c r="G27" s="33">
        <v>0</v>
      </c>
      <c r="H27" s="33">
        <v>0</v>
      </c>
      <c r="I27" s="33">
        <v>0</v>
      </c>
      <c r="J27" s="33">
        <v>0</v>
      </c>
      <c r="K27" s="33">
        <v>0</v>
      </c>
      <c r="L27" s="34">
        <v>1776</v>
      </c>
      <c r="M27" s="25"/>
      <c r="N27" s="25"/>
      <c r="O27" s="25"/>
      <c r="P27" s="25"/>
      <c r="Q27" s="25"/>
      <c r="R27" s="25"/>
      <c r="S27" s="25"/>
      <c r="T27" s="25"/>
      <c r="U27" s="25"/>
      <c r="V27" s="25"/>
    </row>
    <row r="28" spans="1:22" x14ac:dyDescent="0.15">
      <c r="A28" s="9" t="s">
        <v>36</v>
      </c>
      <c r="B28" s="35"/>
      <c r="C28" s="33">
        <v>4662</v>
      </c>
      <c r="D28" s="33">
        <v>382</v>
      </c>
      <c r="E28" s="33">
        <v>57</v>
      </c>
      <c r="F28" s="33">
        <v>-466</v>
      </c>
      <c r="G28" s="33">
        <v>-437</v>
      </c>
      <c r="H28" s="33">
        <v>-93</v>
      </c>
      <c r="I28" s="33">
        <v>-97</v>
      </c>
      <c r="J28" s="33">
        <v>78</v>
      </c>
      <c r="K28" s="33">
        <v>-213</v>
      </c>
      <c r="L28" s="34">
        <v>3872</v>
      </c>
      <c r="M28" s="25"/>
      <c r="N28" s="25"/>
      <c r="O28" s="25"/>
      <c r="P28" s="25"/>
      <c r="Q28" s="25"/>
      <c r="R28" s="25"/>
      <c r="S28" s="25"/>
      <c r="T28" s="25"/>
      <c r="U28" s="25"/>
      <c r="V28" s="25"/>
    </row>
    <row r="29" spans="1:22" x14ac:dyDescent="0.15">
      <c r="A29" s="29"/>
      <c r="B29" s="36" t="s">
        <v>123</v>
      </c>
      <c r="C29" s="33">
        <v>4319</v>
      </c>
      <c r="D29" s="33">
        <v>3066</v>
      </c>
      <c r="E29" s="33">
        <v>43</v>
      </c>
      <c r="F29" s="33">
        <v>-39</v>
      </c>
      <c r="G29" s="33">
        <v>-340</v>
      </c>
      <c r="H29" s="33">
        <v>66</v>
      </c>
      <c r="I29" s="33">
        <v>220</v>
      </c>
      <c r="J29" s="33">
        <v>82</v>
      </c>
      <c r="K29" s="33">
        <v>13</v>
      </c>
      <c r="L29" s="34">
        <v>7430</v>
      </c>
      <c r="M29" s="25"/>
      <c r="N29" s="25"/>
      <c r="O29" s="25"/>
      <c r="P29" s="25"/>
      <c r="Q29" s="25"/>
      <c r="R29" s="25"/>
      <c r="S29" s="25"/>
      <c r="T29" s="25"/>
      <c r="U29" s="25"/>
      <c r="V29" s="25"/>
    </row>
    <row r="30" spans="1:22" x14ac:dyDescent="0.15">
      <c r="A30" s="37" t="s">
        <v>37</v>
      </c>
      <c r="B30" s="35"/>
      <c r="C30" s="33">
        <v>0</v>
      </c>
      <c r="D30" s="33">
        <v>-162</v>
      </c>
      <c r="E30" s="33">
        <v>0</v>
      </c>
      <c r="F30" s="33">
        <v>0</v>
      </c>
      <c r="G30" s="33">
        <v>0</v>
      </c>
      <c r="H30" s="33">
        <v>0</v>
      </c>
      <c r="I30" s="33">
        <v>0</v>
      </c>
      <c r="J30" s="33">
        <v>0</v>
      </c>
      <c r="K30" s="33">
        <v>0</v>
      </c>
      <c r="L30" s="34">
        <v>-162</v>
      </c>
      <c r="M30" s="25"/>
      <c r="N30" s="25"/>
      <c r="O30" s="25"/>
      <c r="P30" s="25"/>
      <c r="Q30" s="25"/>
      <c r="R30" s="25"/>
      <c r="S30" s="25"/>
      <c r="T30" s="25"/>
      <c r="U30" s="25"/>
      <c r="V30" s="25"/>
    </row>
    <row r="31" spans="1:22" x14ac:dyDescent="0.15">
      <c r="A31" s="38"/>
      <c r="B31" s="38"/>
      <c r="C31" s="39"/>
      <c r="D31" s="39"/>
      <c r="E31" s="39"/>
      <c r="F31" s="39"/>
      <c r="G31" s="39"/>
      <c r="H31" s="39"/>
      <c r="I31" s="39"/>
      <c r="J31" s="39"/>
      <c r="K31" s="39"/>
      <c r="L31" s="40"/>
      <c r="M31" s="25"/>
      <c r="N31" s="25"/>
      <c r="O31" s="25"/>
      <c r="P31" s="25"/>
      <c r="Q31" s="25"/>
      <c r="R31" s="25"/>
      <c r="S31" s="25"/>
      <c r="T31" s="25"/>
      <c r="U31" s="25"/>
      <c r="V31" s="25"/>
    </row>
    <row r="32" spans="1:22" ht="14.25" x14ac:dyDescent="0.15">
      <c r="A32" s="6" t="s">
        <v>38</v>
      </c>
      <c r="B32" s="41"/>
      <c r="C32" s="42"/>
      <c r="D32" s="42"/>
      <c r="E32" s="42"/>
      <c r="F32" s="42"/>
      <c r="G32" s="43"/>
      <c r="H32" s="43"/>
      <c r="I32" s="43"/>
      <c r="J32" s="43"/>
      <c r="K32" s="42"/>
      <c r="L32" s="44"/>
      <c r="M32" s="25"/>
      <c r="N32" s="25"/>
      <c r="O32" s="25"/>
      <c r="P32" s="25"/>
      <c r="Q32" s="25"/>
      <c r="R32" s="25"/>
      <c r="S32" s="25"/>
      <c r="T32" s="25"/>
      <c r="U32" s="25"/>
      <c r="V32" s="25"/>
    </row>
    <row r="33" spans="1:22" x14ac:dyDescent="0.15">
      <c r="A33" s="9" t="s">
        <v>39</v>
      </c>
      <c r="B33" s="10"/>
      <c r="C33" s="23">
        <v>47414</v>
      </c>
      <c r="D33" s="23">
        <v>65699</v>
      </c>
      <c r="E33" s="23">
        <v>467</v>
      </c>
      <c r="F33" s="45">
        <v>3060</v>
      </c>
      <c r="G33" s="45">
        <v>6820</v>
      </c>
      <c r="H33" s="45">
        <v>1371</v>
      </c>
      <c r="I33" s="194"/>
      <c r="J33" s="194"/>
      <c r="K33" s="23">
        <v>5052</v>
      </c>
      <c r="L33" s="197"/>
      <c r="M33" s="25"/>
      <c r="N33" s="25"/>
      <c r="O33" s="25"/>
      <c r="P33" s="25"/>
      <c r="Q33" s="25"/>
      <c r="R33" s="25"/>
      <c r="S33" s="25"/>
      <c r="T33" s="25"/>
      <c r="U33" s="25"/>
      <c r="V33" s="25"/>
    </row>
    <row r="34" spans="1:22" x14ac:dyDescent="0.15">
      <c r="A34" s="16" t="s">
        <v>40</v>
      </c>
      <c r="B34" s="17"/>
      <c r="C34" s="30">
        <v>52076</v>
      </c>
      <c r="D34" s="30">
        <v>65919</v>
      </c>
      <c r="E34" s="30">
        <v>524</v>
      </c>
      <c r="F34" s="46">
        <v>2594</v>
      </c>
      <c r="G34" s="46">
        <v>6382</v>
      </c>
      <c r="H34" s="46">
        <v>1277</v>
      </c>
      <c r="I34" s="195"/>
      <c r="J34" s="195"/>
      <c r="K34" s="30">
        <v>4839</v>
      </c>
      <c r="L34" s="198"/>
      <c r="M34" s="25"/>
      <c r="N34" s="25"/>
      <c r="O34" s="25"/>
      <c r="P34" s="25"/>
      <c r="Q34" s="25"/>
      <c r="R34" s="25"/>
      <c r="S34" s="25"/>
      <c r="T34" s="25"/>
      <c r="U34" s="25"/>
      <c r="V34" s="25"/>
    </row>
    <row r="35" spans="1:22" x14ac:dyDescent="0.15">
      <c r="A35" s="37" t="s">
        <v>41</v>
      </c>
      <c r="B35" s="35"/>
      <c r="C35" s="33">
        <v>4662</v>
      </c>
      <c r="D35" s="33">
        <v>220</v>
      </c>
      <c r="E35" s="33">
        <v>57</v>
      </c>
      <c r="F35" s="33">
        <v>-466</v>
      </c>
      <c r="G35" s="30">
        <v>-437</v>
      </c>
      <c r="H35" s="47">
        <v>-93</v>
      </c>
      <c r="I35" s="195"/>
      <c r="J35" s="195"/>
      <c r="K35" s="33">
        <v>-213</v>
      </c>
      <c r="L35" s="198"/>
      <c r="M35" s="25"/>
      <c r="N35" s="25"/>
      <c r="O35" s="25"/>
      <c r="P35" s="25"/>
      <c r="Q35" s="25"/>
      <c r="R35" s="25"/>
      <c r="S35" s="25"/>
      <c r="T35" s="25"/>
      <c r="U35" s="25"/>
      <c r="V35" s="25"/>
    </row>
    <row r="36" spans="1:22" x14ac:dyDescent="0.15">
      <c r="A36" s="37" t="s">
        <v>42</v>
      </c>
      <c r="B36" s="35"/>
      <c r="C36" s="33">
        <v>4662</v>
      </c>
      <c r="D36" s="33">
        <v>220</v>
      </c>
      <c r="E36" s="33">
        <v>57</v>
      </c>
      <c r="F36" s="33">
        <v>-466</v>
      </c>
      <c r="G36" s="33">
        <v>-437</v>
      </c>
      <c r="H36" s="33">
        <v>-93</v>
      </c>
      <c r="I36" s="196"/>
      <c r="J36" s="196"/>
      <c r="K36" s="33">
        <v>-213</v>
      </c>
      <c r="L36" s="199"/>
      <c r="M36" s="25"/>
      <c r="N36" s="25"/>
      <c r="O36" s="25"/>
      <c r="P36" s="25"/>
      <c r="Q36" s="25"/>
      <c r="R36" s="25"/>
      <c r="S36" s="25"/>
      <c r="T36" s="25"/>
      <c r="U36" s="25"/>
      <c r="V36" s="25"/>
    </row>
    <row r="37" spans="1:22" ht="9" customHeight="1" x14ac:dyDescent="0.15">
      <c r="A37" s="48"/>
      <c r="B37" s="48"/>
      <c r="C37" s="48"/>
      <c r="D37" s="48"/>
      <c r="E37" s="48"/>
      <c r="F37" s="48"/>
      <c r="G37" s="49"/>
      <c r="H37" s="48"/>
      <c r="I37" s="48"/>
      <c r="J37" s="48"/>
      <c r="K37" s="48"/>
      <c r="L37" s="48"/>
    </row>
    <row r="38" spans="1:22" x14ac:dyDescent="0.15">
      <c r="A38" s="50" t="s">
        <v>115</v>
      </c>
      <c r="B38" s="48"/>
      <c r="C38" s="48"/>
      <c r="D38" s="48"/>
      <c r="E38" s="48"/>
      <c r="F38" s="48"/>
      <c r="G38" s="49"/>
      <c r="H38" s="48"/>
      <c r="I38" s="48"/>
      <c r="J38" s="48"/>
      <c r="K38" s="48"/>
      <c r="L38" s="48"/>
    </row>
    <row r="39" spans="1:22" x14ac:dyDescent="0.15">
      <c r="A39" s="50" t="s">
        <v>124</v>
      </c>
      <c r="B39" s="48"/>
      <c r="C39" s="51"/>
      <c r="D39" s="51"/>
      <c r="E39" s="51"/>
      <c r="F39" s="51"/>
      <c r="G39" s="51"/>
      <c r="H39" s="51"/>
      <c r="I39" s="51"/>
      <c r="J39" s="51"/>
      <c r="K39" s="48"/>
      <c r="L39" s="48"/>
    </row>
    <row r="40" spans="1:22" x14ac:dyDescent="0.15">
      <c r="A40" s="50" t="s">
        <v>125</v>
      </c>
      <c r="B40" s="48"/>
      <c r="C40" s="51"/>
      <c r="D40" s="51"/>
      <c r="E40" s="51"/>
      <c r="F40" s="51"/>
      <c r="G40" s="51"/>
      <c r="H40" s="51"/>
      <c r="I40" s="51"/>
      <c r="J40" s="51"/>
      <c r="K40" s="48"/>
      <c r="L40" s="48"/>
    </row>
    <row r="41" spans="1:22" x14ac:dyDescent="0.15">
      <c r="A41" s="50" t="s">
        <v>116</v>
      </c>
      <c r="B41" s="48"/>
      <c r="C41" s="51"/>
      <c r="D41" s="51"/>
      <c r="E41" s="51"/>
      <c r="F41" s="51"/>
      <c r="G41" s="51"/>
      <c r="H41" s="51"/>
      <c r="I41" s="51"/>
      <c r="J41" s="51"/>
      <c r="K41" s="48"/>
      <c r="L41" s="48"/>
    </row>
    <row r="42" spans="1:22" x14ac:dyDescent="0.15">
      <c r="A42" s="50" t="s">
        <v>172</v>
      </c>
    </row>
    <row r="43" spans="1:22" x14ac:dyDescent="0.15">
      <c r="A43" s="50" t="s">
        <v>126</v>
      </c>
    </row>
    <row r="44" spans="1:22" x14ac:dyDescent="0.15">
      <c r="A44" s="50" t="s">
        <v>127</v>
      </c>
      <c r="B44" s="48"/>
      <c r="C44" s="8"/>
      <c r="D44" s="8"/>
      <c r="E44" s="8"/>
      <c r="F44" s="8"/>
      <c r="G44" s="8"/>
      <c r="H44" s="8"/>
      <c r="I44" s="8"/>
      <c r="J44" s="8"/>
      <c r="K44" s="52"/>
      <c r="L44" s="52"/>
    </row>
    <row r="45" spans="1:22" x14ac:dyDescent="0.15">
      <c r="A45" s="50" t="s">
        <v>128</v>
      </c>
      <c r="B45" s="48"/>
      <c r="C45" s="8"/>
      <c r="D45" s="8"/>
      <c r="E45" s="8"/>
      <c r="F45" s="8"/>
      <c r="G45" s="8"/>
      <c r="H45" s="8"/>
      <c r="I45" s="8"/>
      <c r="J45" s="8"/>
      <c r="K45" s="52"/>
      <c r="L45" s="52"/>
    </row>
    <row r="46" spans="1:22" x14ac:dyDescent="0.15">
      <c r="A46" s="50" t="s">
        <v>117</v>
      </c>
      <c r="B46" s="48"/>
      <c r="C46" s="8"/>
      <c r="D46" s="8"/>
      <c r="E46" s="8"/>
      <c r="F46" s="8"/>
      <c r="G46" s="8"/>
      <c r="H46" s="8"/>
      <c r="I46" s="8"/>
      <c r="J46" s="8"/>
      <c r="K46" s="52"/>
      <c r="L46" s="52"/>
    </row>
    <row r="47" spans="1:22" x14ac:dyDescent="0.15">
      <c r="A47" s="50" t="s">
        <v>112</v>
      </c>
      <c r="B47" s="52"/>
      <c r="C47" s="51"/>
      <c r="D47" s="51"/>
      <c r="E47" s="51"/>
      <c r="F47" s="51"/>
      <c r="G47" s="51"/>
      <c r="H47" s="51"/>
      <c r="I47" s="51"/>
      <c r="J47" s="51"/>
      <c r="K47" s="48"/>
      <c r="L47" s="48"/>
    </row>
    <row r="48" spans="1:22" x14ac:dyDescent="0.15">
      <c r="A48" s="50" t="s">
        <v>118</v>
      </c>
      <c r="B48" s="48"/>
      <c r="C48" s="51"/>
      <c r="D48" s="51"/>
      <c r="E48" s="51"/>
      <c r="F48" s="51"/>
      <c r="G48" s="51"/>
      <c r="H48" s="51"/>
      <c r="I48" s="51"/>
      <c r="J48" s="51"/>
      <c r="K48" s="48"/>
      <c r="L48" s="48"/>
    </row>
    <row r="49" spans="1:2" x14ac:dyDescent="0.15">
      <c r="A49" s="50" t="s">
        <v>119</v>
      </c>
      <c r="B49" s="48"/>
    </row>
    <row r="50" spans="1:2" x14ac:dyDescent="0.15">
      <c r="A50" s="50" t="s">
        <v>129</v>
      </c>
      <c r="B50" s="48"/>
    </row>
    <row r="51" spans="1:2" x14ac:dyDescent="0.15">
      <c r="A51" s="50"/>
      <c r="B51" s="48"/>
    </row>
  </sheetData>
  <mergeCells count="7">
    <mergeCell ref="E6:E7"/>
    <mergeCell ref="L6:L7"/>
    <mergeCell ref="A8:A16"/>
    <mergeCell ref="A17:A22"/>
    <mergeCell ref="I33:I36"/>
    <mergeCell ref="J33:J36"/>
    <mergeCell ref="L33:L36"/>
  </mergeCells>
  <phoneticPr fontId="2"/>
  <pageMargins left="0.59055118110236227" right="0.70866141732283472" top="0.59055118110236227" bottom="0.59055118110236227" header="0" footer="0"/>
  <pageSetup paperSize="9" scale="78" orientation="landscape" r:id="rId1"/>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50"/>
  <sheetViews>
    <sheetView showGridLines="0" view="pageBreakPreview" zoomScaleNormal="100" zoomScaleSheetLayoutView="100" workbookViewId="0"/>
  </sheetViews>
  <sheetFormatPr defaultColWidth="9" defaultRowHeight="13.5" x14ac:dyDescent="0.15"/>
  <cols>
    <col min="1" max="1" width="4.875" style="15" customWidth="1"/>
    <col min="2" max="2" width="21.25" style="15" customWidth="1"/>
    <col min="3" max="12" width="12.375" style="15" customWidth="1"/>
    <col min="13" max="13" width="14.5" style="15" customWidth="1"/>
    <col min="14" max="16384" width="9" style="15"/>
  </cols>
  <sheetData>
    <row r="1" spans="1:22" s="2" customFormat="1" ht="18.75" x14ac:dyDescent="0.15">
      <c r="A1" s="1"/>
      <c r="B1" s="1"/>
      <c r="C1" s="1"/>
      <c r="D1" s="1"/>
      <c r="E1" s="1"/>
      <c r="F1" s="1"/>
      <c r="G1" s="1"/>
      <c r="H1" s="1"/>
      <c r="I1" s="1"/>
      <c r="J1" s="1"/>
      <c r="K1" s="1"/>
    </row>
    <row r="2" spans="1:22" s="4" customFormat="1" ht="12" customHeight="1" x14ac:dyDescent="0.15">
      <c r="A2" s="3"/>
      <c r="B2" s="3"/>
      <c r="C2" s="3"/>
      <c r="D2" s="3"/>
      <c r="E2" s="3"/>
      <c r="F2" s="3"/>
      <c r="G2" s="3"/>
      <c r="H2" s="3"/>
      <c r="I2" s="3"/>
      <c r="J2" s="3"/>
      <c r="K2" s="3"/>
    </row>
    <row r="3" spans="1:22" s="4" customFormat="1" ht="18.75" x14ac:dyDescent="0.15">
      <c r="A3" s="5" t="s">
        <v>121</v>
      </c>
      <c r="B3" s="5"/>
      <c r="C3" s="3"/>
      <c r="D3" s="3"/>
      <c r="E3" s="3"/>
      <c r="F3" s="3"/>
      <c r="G3" s="3"/>
      <c r="H3" s="3"/>
      <c r="I3" s="3"/>
      <c r="J3" s="3"/>
      <c r="K3" s="3"/>
    </row>
    <row r="4" spans="1:22" s="4" customFormat="1" ht="18.75" x14ac:dyDescent="0.15"/>
    <row r="5" spans="1:22" s="2" customFormat="1" ht="17.25" x14ac:dyDescent="0.15">
      <c r="A5" s="6" t="s">
        <v>1</v>
      </c>
      <c r="B5" s="7"/>
      <c r="C5" s="7"/>
      <c r="D5" s="7"/>
      <c r="E5" s="7"/>
      <c r="F5" s="7"/>
      <c r="G5" s="7"/>
      <c r="H5" s="7"/>
      <c r="I5" s="7"/>
      <c r="J5" s="7"/>
      <c r="K5" s="7"/>
      <c r="L5" s="8" t="s">
        <v>2</v>
      </c>
    </row>
    <row r="6" spans="1:22" x14ac:dyDescent="0.15">
      <c r="A6" s="9"/>
      <c r="B6" s="10"/>
      <c r="C6" s="11" t="s">
        <v>3</v>
      </c>
      <c r="D6" s="12"/>
      <c r="E6" s="189" t="s">
        <v>4</v>
      </c>
      <c r="F6" s="12" t="s">
        <v>5</v>
      </c>
      <c r="G6" s="12"/>
      <c r="H6" s="13"/>
      <c r="I6" s="11" t="s">
        <v>6</v>
      </c>
      <c r="J6" s="13"/>
      <c r="K6" s="55" t="s">
        <v>7</v>
      </c>
      <c r="L6" s="189" t="s">
        <v>8</v>
      </c>
    </row>
    <row r="7" spans="1:22" x14ac:dyDescent="0.15">
      <c r="A7" s="16"/>
      <c r="B7" s="17"/>
      <c r="C7" s="56" t="s">
        <v>9</v>
      </c>
      <c r="D7" s="11" t="s">
        <v>10</v>
      </c>
      <c r="E7" s="190"/>
      <c r="F7" s="13" t="s">
        <v>11</v>
      </c>
      <c r="G7" s="56" t="s">
        <v>12</v>
      </c>
      <c r="H7" s="18" t="s">
        <v>13</v>
      </c>
      <c r="I7" s="18" t="s">
        <v>14</v>
      </c>
      <c r="J7" s="18" t="s">
        <v>15</v>
      </c>
      <c r="K7" s="57" t="s">
        <v>16</v>
      </c>
      <c r="L7" s="190"/>
    </row>
    <row r="8" spans="1:22" ht="13.5" customHeight="1" x14ac:dyDescent="0.15">
      <c r="A8" s="191" t="s">
        <v>17</v>
      </c>
      <c r="B8" s="22" t="s">
        <v>18</v>
      </c>
      <c r="C8" s="23">
        <v>106490</v>
      </c>
      <c r="D8" s="23">
        <v>91444</v>
      </c>
      <c r="E8" s="23">
        <v>351</v>
      </c>
      <c r="F8" s="23">
        <v>6513</v>
      </c>
      <c r="G8" s="23">
        <v>21316</v>
      </c>
      <c r="H8" s="23">
        <v>3157</v>
      </c>
      <c r="I8" s="23">
        <v>22077</v>
      </c>
      <c r="J8" s="23">
        <v>5498</v>
      </c>
      <c r="K8" s="23">
        <v>17394</v>
      </c>
      <c r="L8" s="24">
        <v>274239</v>
      </c>
      <c r="M8" s="25"/>
      <c r="N8" s="25"/>
      <c r="O8" s="25"/>
      <c r="P8" s="25"/>
      <c r="Q8" s="25"/>
      <c r="R8" s="25"/>
      <c r="S8" s="25"/>
      <c r="T8" s="25"/>
      <c r="U8" s="25"/>
      <c r="V8" s="25"/>
    </row>
    <row r="9" spans="1:22" x14ac:dyDescent="0.15">
      <c r="A9" s="192"/>
      <c r="B9" s="26" t="s">
        <v>19</v>
      </c>
      <c r="C9" s="27">
        <v>11690</v>
      </c>
      <c r="D9" s="27">
        <v>27</v>
      </c>
      <c r="E9" s="27">
        <v>29</v>
      </c>
      <c r="F9" s="27">
        <v>0</v>
      </c>
      <c r="G9" s="27">
        <v>0</v>
      </c>
      <c r="H9" s="27">
        <v>0</v>
      </c>
      <c r="I9" s="27">
        <v>29563</v>
      </c>
      <c r="J9" s="27">
        <v>2566</v>
      </c>
      <c r="K9" s="27">
        <v>57690</v>
      </c>
      <c r="L9" s="28">
        <v>101565</v>
      </c>
      <c r="M9" s="25"/>
      <c r="N9" s="25"/>
      <c r="O9" s="25"/>
      <c r="P9" s="25"/>
      <c r="Q9" s="25"/>
      <c r="R9" s="25"/>
      <c r="S9" s="25"/>
      <c r="T9" s="25"/>
      <c r="U9" s="25"/>
      <c r="V9" s="25"/>
    </row>
    <row r="10" spans="1:22" x14ac:dyDescent="0.15">
      <c r="A10" s="192"/>
      <c r="B10" s="26" t="s">
        <v>20</v>
      </c>
      <c r="C10" s="27">
        <v>0</v>
      </c>
      <c r="D10" s="27">
        <v>0</v>
      </c>
      <c r="E10" s="27">
        <v>0</v>
      </c>
      <c r="F10" s="27">
        <v>0</v>
      </c>
      <c r="G10" s="27">
        <v>0</v>
      </c>
      <c r="H10" s="27">
        <v>0</v>
      </c>
      <c r="I10" s="27">
        <v>10245</v>
      </c>
      <c r="J10" s="27">
        <v>44</v>
      </c>
      <c r="K10" s="27">
        <v>18107</v>
      </c>
      <c r="L10" s="28">
        <v>28396</v>
      </c>
      <c r="M10" s="25"/>
      <c r="N10" s="25"/>
      <c r="O10" s="25"/>
      <c r="P10" s="25"/>
      <c r="Q10" s="25"/>
      <c r="R10" s="25"/>
      <c r="S10" s="25"/>
      <c r="T10" s="25"/>
      <c r="U10" s="25"/>
      <c r="V10" s="25"/>
    </row>
    <row r="11" spans="1:22" x14ac:dyDescent="0.15">
      <c r="A11" s="192"/>
      <c r="B11" s="26" t="s">
        <v>21</v>
      </c>
      <c r="C11" s="27">
        <v>0</v>
      </c>
      <c r="D11" s="27">
        <v>0</v>
      </c>
      <c r="E11" s="27">
        <v>0</v>
      </c>
      <c r="F11" s="27">
        <v>0</v>
      </c>
      <c r="G11" s="27">
        <v>0</v>
      </c>
      <c r="H11" s="27">
        <v>0</v>
      </c>
      <c r="I11" s="27">
        <v>6259</v>
      </c>
      <c r="J11" s="27">
        <v>0</v>
      </c>
      <c r="K11" s="27">
        <v>15484</v>
      </c>
      <c r="L11" s="28">
        <v>21743</v>
      </c>
      <c r="M11" s="25"/>
      <c r="N11" s="25"/>
      <c r="O11" s="25"/>
      <c r="P11" s="25"/>
      <c r="Q11" s="25"/>
      <c r="R11" s="25"/>
      <c r="S11" s="25"/>
      <c r="T11" s="25"/>
      <c r="U11" s="25"/>
      <c r="V11" s="25"/>
    </row>
    <row r="12" spans="1:22" x14ac:dyDescent="0.15">
      <c r="A12" s="192"/>
      <c r="B12" s="26" t="s">
        <v>22</v>
      </c>
      <c r="C12" s="27">
        <v>0</v>
      </c>
      <c r="D12" s="27">
        <v>0</v>
      </c>
      <c r="E12" s="27">
        <v>0</v>
      </c>
      <c r="F12" s="27">
        <v>0</v>
      </c>
      <c r="G12" s="27">
        <v>0</v>
      </c>
      <c r="H12" s="27">
        <v>0</v>
      </c>
      <c r="I12" s="27">
        <v>0</v>
      </c>
      <c r="J12" s="27">
        <v>0</v>
      </c>
      <c r="K12" s="27">
        <v>72053</v>
      </c>
      <c r="L12" s="28">
        <v>72053</v>
      </c>
      <c r="M12" s="25"/>
      <c r="N12" s="25"/>
      <c r="O12" s="25"/>
      <c r="P12" s="25"/>
      <c r="Q12" s="25"/>
      <c r="R12" s="25"/>
      <c r="S12" s="25"/>
      <c r="T12" s="25"/>
      <c r="U12" s="25"/>
      <c r="V12" s="25"/>
    </row>
    <row r="13" spans="1:22" x14ac:dyDescent="0.15">
      <c r="A13" s="192"/>
      <c r="B13" s="26" t="s">
        <v>23</v>
      </c>
      <c r="C13" s="27">
        <v>0</v>
      </c>
      <c r="D13" s="27">
        <v>0</v>
      </c>
      <c r="E13" s="27">
        <v>0</v>
      </c>
      <c r="F13" s="27">
        <v>0</v>
      </c>
      <c r="G13" s="27">
        <v>0</v>
      </c>
      <c r="H13" s="27">
        <v>0</v>
      </c>
      <c r="I13" s="27">
        <v>34062</v>
      </c>
      <c r="J13" s="27">
        <v>44</v>
      </c>
      <c r="K13" s="27">
        <v>0</v>
      </c>
      <c r="L13" s="28">
        <v>34106</v>
      </c>
      <c r="M13" s="25"/>
      <c r="N13" s="25"/>
      <c r="O13" s="25"/>
      <c r="P13" s="25"/>
      <c r="Q13" s="25"/>
      <c r="R13" s="25"/>
      <c r="S13" s="25"/>
      <c r="T13" s="25"/>
      <c r="U13" s="25"/>
      <c r="V13" s="25"/>
    </row>
    <row r="14" spans="1:22" x14ac:dyDescent="0.15">
      <c r="A14" s="192"/>
      <c r="B14" s="29" t="s">
        <v>25</v>
      </c>
      <c r="C14" s="30">
        <v>308</v>
      </c>
      <c r="D14" s="27">
        <v>1205</v>
      </c>
      <c r="E14" s="30">
        <v>1</v>
      </c>
      <c r="F14" s="30">
        <v>28</v>
      </c>
      <c r="G14" s="30">
        <v>1430</v>
      </c>
      <c r="H14" s="30">
        <v>12</v>
      </c>
      <c r="I14" s="30">
        <v>117331</v>
      </c>
      <c r="J14" s="30">
        <v>233</v>
      </c>
      <c r="K14" s="30">
        <v>364</v>
      </c>
      <c r="L14" s="31">
        <v>120914</v>
      </c>
      <c r="M14" s="25"/>
      <c r="N14" s="25"/>
      <c r="O14" s="25"/>
      <c r="P14" s="25"/>
      <c r="Q14" s="25"/>
      <c r="R14" s="25"/>
      <c r="S14" s="25"/>
      <c r="T14" s="25"/>
      <c r="U14" s="25"/>
      <c r="V14" s="25"/>
    </row>
    <row r="15" spans="1:22" x14ac:dyDescent="0.15">
      <c r="A15" s="193"/>
      <c r="B15" s="32" t="s">
        <v>26</v>
      </c>
      <c r="C15" s="33">
        <v>118488</v>
      </c>
      <c r="D15" s="33">
        <v>92676</v>
      </c>
      <c r="E15" s="33">
        <v>382</v>
      </c>
      <c r="F15" s="33">
        <v>6541</v>
      </c>
      <c r="G15" s="33">
        <v>22746</v>
      </c>
      <c r="H15" s="33">
        <v>3169</v>
      </c>
      <c r="I15" s="33">
        <v>219537</v>
      </c>
      <c r="J15" s="33">
        <v>8385</v>
      </c>
      <c r="K15" s="33">
        <v>181093</v>
      </c>
      <c r="L15" s="34">
        <v>653016</v>
      </c>
      <c r="M15" s="25"/>
      <c r="N15" s="25"/>
      <c r="O15" s="25"/>
      <c r="P15" s="25"/>
      <c r="Q15" s="25"/>
      <c r="R15" s="25"/>
      <c r="S15" s="25"/>
      <c r="T15" s="25"/>
      <c r="U15" s="25"/>
      <c r="V15" s="25"/>
    </row>
    <row r="16" spans="1:22" ht="13.5" customHeight="1" x14ac:dyDescent="0.15">
      <c r="A16" s="191" t="s">
        <v>27</v>
      </c>
      <c r="B16" s="22" t="s">
        <v>28</v>
      </c>
      <c r="C16" s="23">
        <v>72552</v>
      </c>
      <c r="D16" s="23">
        <v>47924</v>
      </c>
      <c r="E16" s="23">
        <v>208</v>
      </c>
      <c r="F16" s="23">
        <v>3849</v>
      </c>
      <c r="G16" s="23">
        <v>12528</v>
      </c>
      <c r="H16" s="23">
        <v>1891</v>
      </c>
      <c r="I16" s="23">
        <v>82413</v>
      </c>
      <c r="J16" s="23">
        <v>4716</v>
      </c>
      <c r="K16" s="23">
        <v>179900</v>
      </c>
      <c r="L16" s="24">
        <v>405981</v>
      </c>
      <c r="M16" s="25"/>
      <c r="N16" s="25"/>
      <c r="O16" s="25"/>
      <c r="P16" s="25"/>
      <c r="Q16" s="25"/>
      <c r="R16" s="25"/>
      <c r="S16" s="25"/>
      <c r="T16" s="25"/>
      <c r="U16" s="25"/>
      <c r="V16" s="25"/>
    </row>
    <row r="17" spans="1:22" x14ac:dyDescent="0.15">
      <c r="A17" s="192"/>
      <c r="B17" s="26" t="s">
        <v>29</v>
      </c>
      <c r="C17" s="27">
        <v>23391</v>
      </c>
      <c r="D17" s="27">
        <v>22593</v>
      </c>
      <c r="E17" s="27">
        <v>81</v>
      </c>
      <c r="F17" s="27">
        <v>1848</v>
      </c>
      <c r="G17" s="27">
        <v>4851</v>
      </c>
      <c r="H17" s="27">
        <v>805</v>
      </c>
      <c r="I17" s="27">
        <v>15944</v>
      </c>
      <c r="J17" s="27">
        <v>1883</v>
      </c>
      <c r="K17" s="27">
        <v>0</v>
      </c>
      <c r="L17" s="28">
        <v>71396</v>
      </c>
      <c r="M17" s="25"/>
      <c r="N17" s="25"/>
      <c r="O17" s="25"/>
      <c r="P17" s="25"/>
      <c r="Q17" s="25"/>
      <c r="R17" s="25"/>
      <c r="S17" s="25"/>
      <c r="T17" s="25"/>
      <c r="U17" s="25"/>
      <c r="V17" s="25"/>
    </row>
    <row r="18" spans="1:22" x14ac:dyDescent="0.15">
      <c r="A18" s="192"/>
      <c r="B18" s="26" t="s">
        <v>30</v>
      </c>
      <c r="C18" s="27">
        <v>12863</v>
      </c>
      <c r="D18" s="27">
        <v>15995</v>
      </c>
      <c r="E18" s="27">
        <v>31</v>
      </c>
      <c r="F18" s="27">
        <v>1172</v>
      </c>
      <c r="G18" s="27">
        <v>3236</v>
      </c>
      <c r="H18" s="27">
        <v>549</v>
      </c>
      <c r="I18" s="27">
        <v>33</v>
      </c>
      <c r="J18" s="27">
        <v>681</v>
      </c>
      <c r="K18" s="27">
        <v>0</v>
      </c>
      <c r="L18" s="28">
        <v>34559</v>
      </c>
      <c r="M18" s="25"/>
      <c r="N18" s="25"/>
      <c r="O18" s="25"/>
      <c r="P18" s="25"/>
      <c r="Q18" s="25"/>
      <c r="R18" s="25"/>
      <c r="S18" s="25"/>
      <c r="T18" s="25"/>
      <c r="U18" s="25"/>
      <c r="V18" s="25"/>
    </row>
    <row r="19" spans="1:22" x14ac:dyDescent="0.15">
      <c r="A19" s="192"/>
      <c r="B19" s="29" t="s">
        <v>25</v>
      </c>
      <c r="C19" s="30">
        <v>3193</v>
      </c>
      <c r="D19" s="27">
        <v>6018</v>
      </c>
      <c r="E19" s="30">
        <v>8</v>
      </c>
      <c r="F19" s="30">
        <v>11</v>
      </c>
      <c r="G19" s="30">
        <v>1388</v>
      </c>
      <c r="H19" s="30">
        <v>43</v>
      </c>
      <c r="I19" s="30">
        <v>119836</v>
      </c>
      <c r="J19" s="30">
        <v>773</v>
      </c>
      <c r="K19" s="30">
        <v>1537</v>
      </c>
      <c r="L19" s="31">
        <v>132808</v>
      </c>
      <c r="M19" s="25"/>
      <c r="N19" s="25"/>
      <c r="O19" s="25"/>
      <c r="P19" s="25"/>
      <c r="Q19" s="25"/>
      <c r="R19" s="25"/>
      <c r="S19" s="25"/>
      <c r="T19" s="25"/>
      <c r="U19" s="25"/>
      <c r="V19" s="25"/>
    </row>
    <row r="20" spans="1:22" x14ac:dyDescent="0.15">
      <c r="A20" s="193"/>
      <c r="B20" s="32" t="s">
        <v>26</v>
      </c>
      <c r="C20" s="33">
        <v>111998</v>
      </c>
      <c r="D20" s="33">
        <v>92530</v>
      </c>
      <c r="E20" s="33">
        <v>328</v>
      </c>
      <c r="F20" s="33">
        <v>6879</v>
      </c>
      <c r="G20" s="33">
        <v>22003</v>
      </c>
      <c r="H20" s="33">
        <v>3287</v>
      </c>
      <c r="I20" s="33">
        <v>218226</v>
      </c>
      <c r="J20" s="33">
        <v>8054</v>
      </c>
      <c r="K20" s="33">
        <v>181437</v>
      </c>
      <c r="L20" s="34">
        <v>644744</v>
      </c>
      <c r="M20" s="25"/>
      <c r="N20" s="25"/>
      <c r="O20" s="25"/>
      <c r="P20" s="25"/>
      <c r="Q20" s="25"/>
      <c r="R20" s="25"/>
      <c r="S20" s="25"/>
      <c r="T20" s="25"/>
      <c r="U20" s="25"/>
      <c r="V20" s="25"/>
    </row>
    <row r="21" spans="1:22" x14ac:dyDescent="0.15">
      <c r="A21" s="9" t="s">
        <v>32</v>
      </c>
      <c r="B21" s="35"/>
      <c r="C21" s="33">
        <v>6489</v>
      </c>
      <c r="D21" s="33">
        <v>146</v>
      </c>
      <c r="E21" s="33">
        <v>54</v>
      </c>
      <c r="F21" s="33">
        <v>-338</v>
      </c>
      <c r="G21" s="33">
        <v>742</v>
      </c>
      <c r="H21" s="33">
        <v>-118</v>
      </c>
      <c r="I21" s="33">
        <v>1311</v>
      </c>
      <c r="J21" s="33">
        <v>331</v>
      </c>
      <c r="K21" s="33">
        <v>-344</v>
      </c>
      <c r="L21" s="34">
        <v>8272</v>
      </c>
      <c r="M21" s="25"/>
      <c r="N21" s="25"/>
      <c r="O21" s="25"/>
      <c r="P21" s="25"/>
      <c r="Q21" s="25"/>
      <c r="R21" s="25"/>
      <c r="S21" s="25"/>
      <c r="T21" s="25"/>
      <c r="U21" s="25"/>
      <c r="V21" s="25"/>
    </row>
    <row r="22" spans="1:22" x14ac:dyDescent="0.15">
      <c r="A22" s="29"/>
      <c r="B22" s="36" t="s">
        <v>130</v>
      </c>
      <c r="C22" s="23">
        <v>4633</v>
      </c>
      <c r="D22" s="23">
        <v>-1365</v>
      </c>
      <c r="E22" s="23">
        <v>57</v>
      </c>
      <c r="F22" s="23">
        <v>-466</v>
      </c>
      <c r="G22" s="23">
        <v>-437</v>
      </c>
      <c r="H22" s="23">
        <v>-93</v>
      </c>
      <c r="I22" s="23">
        <v>-97</v>
      </c>
      <c r="J22" s="23">
        <v>78</v>
      </c>
      <c r="K22" s="23">
        <v>-213</v>
      </c>
      <c r="L22" s="24">
        <v>2096</v>
      </c>
      <c r="M22" s="25"/>
      <c r="N22" s="25"/>
      <c r="O22" s="25"/>
      <c r="P22" s="25"/>
      <c r="Q22" s="25"/>
      <c r="R22" s="25"/>
      <c r="S22" s="25"/>
      <c r="T22" s="25"/>
      <c r="U22" s="25"/>
      <c r="V22" s="25"/>
    </row>
    <row r="23" spans="1:22" x14ac:dyDescent="0.15">
      <c r="A23" s="9" t="s">
        <v>33</v>
      </c>
      <c r="B23" s="10"/>
      <c r="C23" s="23">
        <v>97</v>
      </c>
      <c r="D23" s="23">
        <v>3684</v>
      </c>
      <c r="E23" s="23">
        <v>0</v>
      </c>
      <c r="F23" s="23">
        <v>0</v>
      </c>
      <c r="G23" s="23">
        <v>0</v>
      </c>
      <c r="H23" s="23">
        <v>0</v>
      </c>
      <c r="I23" s="23">
        <v>0</v>
      </c>
      <c r="J23" s="23">
        <v>0</v>
      </c>
      <c r="K23" s="23">
        <v>0</v>
      </c>
      <c r="L23" s="24">
        <v>3780</v>
      </c>
      <c r="M23" s="25"/>
      <c r="N23" s="25"/>
      <c r="O23" s="25"/>
      <c r="P23" s="25"/>
      <c r="Q23" s="25"/>
      <c r="R23" s="25"/>
      <c r="S23" s="25"/>
      <c r="T23" s="25"/>
      <c r="U23" s="25"/>
      <c r="V23" s="25"/>
    </row>
    <row r="24" spans="1:22" x14ac:dyDescent="0.15">
      <c r="A24" s="16" t="s">
        <v>34</v>
      </c>
      <c r="B24" s="17"/>
      <c r="C24" s="30">
        <v>0</v>
      </c>
      <c r="D24" s="30">
        <v>1460</v>
      </c>
      <c r="E24" s="30">
        <v>0</v>
      </c>
      <c r="F24" s="30">
        <v>0</v>
      </c>
      <c r="G24" s="30">
        <v>0</v>
      </c>
      <c r="H24" s="30">
        <v>0</v>
      </c>
      <c r="I24" s="30">
        <v>0</v>
      </c>
      <c r="J24" s="30">
        <v>0</v>
      </c>
      <c r="K24" s="30">
        <v>0</v>
      </c>
      <c r="L24" s="31">
        <v>1460</v>
      </c>
      <c r="M24" s="25"/>
      <c r="N24" s="25"/>
      <c r="O24" s="25"/>
      <c r="P24" s="25"/>
      <c r="Q24" s="25"/>
      <c r="R24" s="25"/>
      <c r="S24" s="25"/>
      <c r="T24" s="25"/>
      <c r="U24" s="25"/>
      <c r="V24" s="25"/>
    </row>
    <row r="25" spans="1:22" x14ac:dyDescent="0.15">
      <c r="A25" s="37" t="s">
        <v>35</v>
      </c>
      <c r="B25" s="35"/>
      <c r="C25" s="33">
        <v>97</v>
      </c>
      <c r="D25" s="23">
        <v>2224</v>
      </c>
      <c r="E25" s="33">
        <v>0</v>
      </c>
      <c r="F25" s="33">
        <v>0</v>
      </c>
      <c r="G25" s="33">
        <v>0</v>
      </c>
      <c r="H25" s="33">
        <v>0</v>
      </c>
      <c r="I25" s="33">
        <v>0</v>
      </c>
      <c r="J25" s="33">
        <v>0</v>
      </c>
      <c r="K25" s="33">
        <v>0</v>
      </c>
      <c r="L25" s="34">
        <v>2320</v>
      </c>
      <c r="M25" s="25"/>
      <c r="N25" s="25"/>
      <c r="O25" s="25"/>
      <c r="P25" s="25"/>
      <c r="Q25" s="25"/>
      <c r="R25" s="25"/>
      <c r="S25" s="25"/>
      <c r="T25" s="25"/>
      <c r="U25" s="25"/>
      <c r="V25" s="25"/>
    </row>
    <row r="26" spans="1:22" x14ac:dyDescent="0.15">
      <c r="A26" s="9" t="s">
        <v>36</v>
      </c>
      <c r="B26" s="35"/>
      <c r="C26" s="33">
        <v>6586</v>
      </c>
      <c r="D26" s="33">
        <v>2369</v>
      </c>
      <c r="E26" s="33">
        <v>54</v>
      </c>
      <c r="F26" s="33">
        <v>-338</v>
      </c>
      <c r="G26" s="33">
        <v>742</v>
      </c>
      <c r="H26" s="33">
        <v>-118</v>
      </c>
      <c r="I26" s="33">
        <v>1311</v>
      </c>
      <c r="J26" s="33">
        <v>331</v>
      </c>
      <c r="K26" s="33">
        <v>-344</v>
      </c>
      <c r="L26" s="34">
        <v>10592</v>
      </c>
      <c r="M26" s="25"/>
      <c r="N26" s="25"/>
      <c r="O26" s="25"/>
      <c r="P26" s="25"/>
      <c r="Q26" s="25"/>
      <c r="R26" s="25"/>
      <c r="S26" s="25"/>
      <c r="T26" s="25"/>
      <c r="U26" s="25"/>
      <c r="V26" s="25"/>
    </row>
    <row r="27" spans="1:22" x14ac:dyDescent="0.15">
      <c r="A27" s="29"/>
      <c r="B27" s="36" t="s">
        <v>131</v>
      </c>
      <c r="C27" s="33">
        <v>4662</v>
      </c>
      <c r="D27" s="33">
        <v>382</v>
      </c>
      <c r="E27" s="33">
        <v>57</v>
      </c>
      <c r="F27" s="33">
        <v>-466</v>
      </c>
      <c r="G27" s="33">
        <v>-437</v>
      </c>
      <c r="H27" s="33">
        <v>-93</v>
      </c>
      <c r="I27" s="33">
        <v>-97</v>
      </c>
      <c r="J27" s="33">
        <v>78</v>
      </c>
      <c r="K27" s="33">
        <v>-213</v>
      </c>
      <c r="L27" s="34">
        <v>3872</v>
      </c>
      <c r="M27" s="25"/>
      <c r="N27" s="25"/>
      <c r="O27" s="25"/>
      <c r="P27" s="25"/>
      <c r="Q27" s="25"/>
      <c r="R27" s="25"/>
      <c r="S27" s="25"/>
      <c r="T27" s="25"/>
      <c r="U27" s="25"/>
      <c r="V27" s="25"/>
    </row>
    <row r="28" spans="1:22" x14ac:dyDescent="0.15">
      <c r="A28" s="37" t="s">
        <v>37</v>
      </c>
      <c r="B28" s="35"/>
      <c r="C28" s="33">
        <v>0</v>
      </c>
      <c r="D28" s="33">
        <v>-251</v>
      </c>
      <c r="E28" s="33">
        <v>0</v>
      </c>
      <c r="F28" s="33">
        <v>0</v>
      </c>
      <c r="G28" s="33">
        <v>0</v>
      </c>
      <c r="H28" s="33">
        <v>0</v>
      </c>
      <c r="I28" s="33">
        <v>0</v>
      </c>
      <c r="J28" s="33">
        <v>0</v>
      </c>
      <c r="K28" s="33">
        <v>0</v>
      </c>
      <c r="L28" s="34">
        <v>-251</v>
      </c>
      <c r="M28" s="25"/>
      <c r="N28" s="25"/>
      <c r="O28" s="25"/>
      <c r="P28" s="25"/>
      <c r="Q28" s="25"/>
      <c r="R28" s="25"/>
      <c r="S28" s="25"/>
      <c r="T28" s="25"/>
      <c r="U28" s="25"/>
      <c r="V28" s="25"/>
    </row>
    <row r="29" spans="1:22" x14ac:dyDescent="0.15">
      <c r="A29" s="38"/>
      <c r="B29" s="38"/>
      <c r="C29" s="39"/>
      <c r="D29" s="39"/>
      <c r="E29" s="39"/>
      <c r="F29" s="39"/>
      <c r="G29" s="39"/>
      <c r="H29" s="39"/>
      <c r="I29" s="39"/>
      <c r="J29" s="39"/>
      <c r="K29" s="39"/>
      <c r="L29" s="40"/>
      <c r="M29" s="25"/>
      <c r="N29" s="25"/>
      <c r="O29" s="25"/>
      <c r="P29" s="25"/>
      <c r="Q29" s="25"/>
      <c r="R29" s="25"/>
      <c r="S29" s="25"/>
      <c r="T29" s="25"/>
      <c r="U29" s="25"/>
      <c r="V29" s="25"/>
    </row>
    <row r="30" spans="1:22" ht="14.25" x14ac:dyDescent="0.15">
      <c r="A30" s="6" t="s">
        <v>38</v>
      </c>
      <c r="B30" s="41"/>
      <c r="C30" s="42"/>
      <c r="D30" s="42"/>
      <c r="E30" s="42"/>
      <c r="F30" s="42"/>
      <c r="G30" s="43"/>
      <c r="H30" s="43"/>
      <c r="I30" s="43"/>
      <c r="J30" s="43"/>
      <c r="K30" s="42"/>
      <c r="L30" s="44"/>
      <c r="M30" s="25"/>
      <c r="N30" s="25"/>
      <c r="O30" s="25"/>
      <c r="P30" s="25"/>
      <c r="Q30" s="25"/>
      <c r="R30" s="25"/>
      <c r="S30" s="25"/>
      <c r="T30" s="25"/>
      <c r="U30" s="25"/>
      <c r="V30" s="25"/>
    </row>
    <row r="31" spans="1:22" x14ac:dyDescent="0.15">
      <c r="A31" s="9" t="s">
        <v>39</v>
      </c>
      <c r="B31" s="10"/>
      <c r="C31" s="23">
        <v>52076</v>
      </c>
      <c r="D31" s="23">
        <v>65915</v>
      </c>
      <c r="E31" s="23">
        <v>524</v>
      </c>
      <c r="F31" s="45">
        <v>2594</v>
      </c>
      <c r="G31" s="45">
        <v>6382</v>
      </c>
      <c r="H31" s="45">
        <v>1277</v>
      </c>
      <c r="I31" s="194"/>
      <c r="J31" s="194"/>
      <c r="K31" s="23">
        <v>4839</v>
      </c>
      <c r="L31" s="197"/>
      <c r="M31" s="25"/>
      <c r="N31" s="25"/>
      <c r="O31" s="25"/>
      <c r="P31" s="25"/>
      <c r="Q31" s="25"/>
      <c r="R31" s="25"/>
      <c r="S31" s="25"/>
      <c r="T31" s="25"/>
      <c r="U31" s="25"/>
      <c r="V31" s="25"/>
    </row>
    <row r="32" spans="1:22" x14ac:dyDescent="0.15">
      <c r="A32" s="16" t="s">
        <v>40</v>
      </c>
      <c r="B32" s="17"/>
      <c r="C32" s="30">
        <v>58662</v>
      </c>
      <c r="D32" s="30">
        <v>68034</v>
      </c>
      <c r="E32" s="30">
        <v>578</v>
      </c>
      <c r="F32" s="46">
        <v>2256</v>
      </c>
      <c r="G32" s="46">
        <v>7125</v>
      </c>
      <c r="H32" s="46">
        <v>1159</v>
      </c>
      <c r="I32" s="195"/>
      <c r="J32" s="195"/>
      <c r="K32" s="30">
        <v>4494</v>
      </c>
      <c r="L32" s="198"/>
      <c r="M32" s="25"/>
      <c r="N32" s="25"/>
      <c r="O32" s="25"/>
      <c r="P32" s="25"/>
      <c r="Q32" s="25"/>
      <c r="R32" s="25"/>
      <c r="S32" s="25"/>
      <c r="T32" s="25"/>
      <c r="U32" s="25"/>
      <c r="V32" s="25"/>
    </row>
    <row r="33" spans="1:22" x14ac:dyDescent="0.15">
      <c r="A33" s="37" t="s">
        <v>41</v>
      </c>
      <c r="B33" s="35"/>
      <c r="C33" s="33">
        <v>6586</v>
      </c>
      <c r="D33" s="33">
        <v>2119</v>
      </c>
      <c r="E33" s="33">
        <v>54</v>
      </c>
      <c r="F33" s="33">
        <v>-338</v>
      </c>
      <c r="G33" s="30">
        <v>742</v>
      </c>
      <c r="H33" s="47">
        <v>-118</v>
      </c>
      <c r="I33" s="195"/>
      <c r="J33" s="195"/>
      <c r="K33" s="33">
        <v>-344</v>
      </c>
      <c r="L33" s="198"/>
      <c r="M33" s="25"/>
      <c r="N33" s="25"/>
      <c r="O33" s="25"/>
      <c r="P33" s="25"/>
      <c r="Q33" s="25"/>
      <c r="R33" s="25"/>
      <c r="S33" s="25"/>
      <c r="T33" s="25"/>
      <c r="U33" s="25"/>
      <c r="V33" s="25"/>
    </row>
    <row r="34" spans="1:22" x14ac:dyDescent="0.15">
      <c r="A34" s="37" t="s">
        <v>42</v>
      </c>
      <c r="B34" s="35"/>
      <c r="C34" s="33">
        <v>6586</v>
      </c>
      <c r="D34" s="33">
        <v>2119</v>
      </c>
      <c r="E34" s="33">
        <v>54</v>
      </c>
      <c r="F34" s="33">
        <v>-338</v>
      </c>
      <c r="G34" s="33">
        <v>742</v>
      </c>
      <c r="H34" s="33">
        <v>-118</v>
      </c>
      <c r="I34" s="196"/>
      <c r="J34" s="196"/>
      <c r="K34" s="33">
        <v>-344</v>
      </c>
      <c r="L34" s="199"/>
      <c r="M34" s="25"/>
      <c r="N34" s="25"/>
      <c r="O34" s="25"/>
      <c r="P34" s="25"/>
      <c r="Q34" s="25"/>
      <c r="R34" s="25"/>
      <c r="S34" s="25"/>
      <c r="T34" s="25"/>
      <c r="U34" s="25"/>
      <c r="V34" s="25"/>
    </row>
    <row r="35" spans="1:22" ht="9" customHeight="1" x14ac:dyDescent="0.15">
      <c r="A35" s="48"/>
      <c r="B35" s="48"/>
      <c r="C35" s="48"/>
      <c r="D35" s="48"/>
      <c r="E35" s="48"/>
      <c r="F35" s="48"/>
      <c r="G35" s="49"/>
      <c r="H35" s="48"/>
      <c r="I35" s="48"/>
      <c r="J35" s="48"/>
      <c r="K35" s="48"/>
      <c r="L35" s="48"/>
    </row>
    <row r="36" spans="1:22" x14ac:dyDescent="0.15">
      <c r="A36" s="50" t="s">
        <v>108</v>
      </c>
      <c r="B36" s="48"/>
      <c r="C36" s="48"/>
      <c r="D36" s="48"/>
      <c r="E36" s="48"/>
      <c r="F36" s="48"/>
      <c r="G36" s="49"/>
      <c r="H36" s="48"/>
      <c r="I36" s="48"/>
      <c r="J36" s="48"/>
      <c r="K36" s="48"/>
      <c r="L36" s="48"/>
    </row>
    <row r="37" spans="1:22" x14ac:dyDescent="0.15">
      <c r="A37" s="50" t="s">
        <v>109</v>
      </c>
      <c r="B37" s="48"/>
      <c r="C37" s="48"/>
      <c r="D37" s="48"/>
      <c r="E37" s="48"/>
      <c r="F37" s="48"/>
      <c r="G37" s="49"/>
      <c r="H37" s="48"/>
      <c r="I37" s="48"/>
      <c r="J37" s="48"/>
      <c r="K37" s="48"/>
      <c r="L37" s="48"/>
    </row>
    <row r="38" spans="1:22" x14ac:dyDescent="0.15">
      <c r="A38" s="50" t="s">
        <v>132</v>
      </c>
      <c r="B38" s="48"/>
      <c r="C38" s="51"/>
      <c r="D38" s="51"/>
      <c r="E38" s="51"/>
      <c r="F38" s="51"/>
      <c r="G38" s="51"/>
      <c r="H38" s="51"/>
      <c r="I38" s="51"/>
      <c r="J38" s="51"/>
      <c r="K38" s="48"/>
      <c r="L38" s="48"/>
    </row>
    <row r="39" spans="1:22" x14ac:dyDescent="0.15">
      <c r="A39" s="50" t="s">
        <v>133</v>
      </c>
      <c r="B39" s="48"/>
      <c r="C39" s="51"/>
      <c r="D39" s="51"/>
      <c r="E39" s="51"/>
      <c r="F39" s="51"/>
      <c r="G39" s="51"/>
      <c r="H39" s="51"/>
      <c r="I39" s="51"/>
      <c r="J39" s="51"/>
      <c r="K39" s="48"/>
      <c r="L39" s="48"/>
    </row>
    <row r="40" spans="1:22" x14ac:dyDescent="0.15">
      <c r="A40" s="50" t="s">
        <v>110</v>
      </c>
      <c r="B40" s="48"/>
      <c r="C40" s="51"/>
      <c r="D40" s="51"/>
      <c r="E40" s="51"/>
      <c r="F40" s="51"/>
      <c r="G40" s="51"/>
      <c r="H40" s="51"/>
      <c r="I40" s="51"/>
      <c r="J40" s="51"/>
      <c r="K40" s="48"/>
      <c r="L40" s="48"/>
    </row>
    <row r="41" spans="1:22" x14ac:dyDescent="0.15">
      <c r="A41" s="50" t="s">
        <v>134</v>
      </c>
    </row>
    <row r="42" spans="1:22" x14ac:dyDescent="0.15">
      <c r="A42" s="50" t="s">
        <v>135</v>
      </c>
    </row>
    <row r="43" spans="1:22" x14ac:dyDescent="0.15">
      <c r="A43" s="50" t="s">
        <v>136</v>
      </c>
      <c r="B43" s="48"/>
      <c r="C43" s="8"/>
      <c r="D43" s="8"/>
      <c r="E43" s="8"/>
      <c r="F43" s="8"/>
      <c r="G43" s="8"/>
      <c r="H43" s="8"/>
      <c r="I43" s="8"/>
      <c r="J43" s="8"/>
      <c r="K43" s="52"/>
      <c r="L43" s="52"/>
    </row>
    <row r="44" spans="1:22" x14ac:dyDescent="0.15">
      <c r="A44" s="50" t="s">
        <v>137</v>
      </c>
      <c r="B44" s="48"/>
      <c r="C44" s="8"/>
      <c r="D44" s="8"/>
      <c r="E44" s="8"/>
      <c r="F44" s="8"/>
      <c r="G44" s="8"/>
      <c r="H44" s="8"/>
      <c r="I44" s="8"/>
      <c r="J44" s="8"/>
      <c r="K44" s="52"/>
      <c r="L44" s="52"/>
    </row>
    <row r="45" spans="1:22" x14ac:dyDescent="0.15">
      <c r="A45" s="50" t="s">
        <v>111</v>
      </c>
      <c r="B45" s="48"/>
      <c r="C45" s="8"/>
      <c r="D45" s="8"/>
      <c r="E45" s="8"/>
      <c r="F45" s="8"/>
      <c r="G45" s="8"/>
      <c r="H45" s="8"/>
      <c r="I45" s="8"/>
      <c r="J45" s="8"/>
      <c r="K45" s="52"/>
      <c r="L45" s="52"/>
    </row>
    <row r="46" spans="1:22" x14ac:dyDescent="0.15">
      <c r="A46" s="50" t="s">
        <v>112</v>
      </c>
      <c r="B46" s="52"/>
      <c r="C46" s="51"/>
      <c r="D46" s="51"/>
      <c r="E46" s="51"/>
      <c r="F46" s="51"/>
      <c r="G46" s="51"/>
      <c r="H46" s="51"/>
      <c r="I46" s="51"/>
      <c r="J46" s="51"/>
      <c r="K46" s="48"/>
      <c r="L46" s="48"/>
    </row>
    <row r="47" spans="1:22" x14ac:dyDescent="0.15">
      <c r="A47" s="50" t="s">
        <v>113</v>
      </c>
      <c r="B47" s="48"/>
      <c r="C47" s="51"/>
      <c r="D47" s="51"/>
      <c r="E47" s="51"/>
      <c r="F47" s="51"/>
      <c r="G47" s="51"/>
      <c r="H47" s="51"/>
      <c r="I47" s="51"/>
      <c r="J47" s="51"/>
      <c r="K47" s="48"/>
      <c r="L47" s="48"/>
    </row>
    <row r="48" spans="1:22" x14ac:dyDescent="0.15">
      <c r="A48" s="50" t="s">
        <v>114</v>
      </c>
      <c r="B48" s="48"/>
    </row>
    <row r="49" spans="1:2" x14ac:dyDescent="0.15">
      <c r="A49" s="50" t="s">
        <v>138</v>
      </c>
      <c r="B49" s="48"/>
    </row>
    <row r="50" spans="1:2" x14ac:dyDescent="0.15">
      <c r="A50" s="50"/>
      <c r="B50" s="48"/>
    </row>
  </sheetData>
  <mergeCells count="7">
    <mergeCell ref="E6:E7"/>
    <mergeCell ref="L6:L7"/>
    <mergeCell ref="A8:A15"/>
    <mergeCell ref="A16:A20"/>
    <mergeCell ref="I31:I34"/>
    <mergeCell ref="J31:J34"/>
    <mergeCell ref="L31:L34"/>
  </mergeCells>
  <phoneticPr fontId="2"/>
  <pageMargins left="0.59055118110236227" right="0.70866141732283472" top="0.59055118110236227" bottom="0.59055118110236227" header="0" footer="0"/>
  <pageSetup paperSize="9" scale="82" orientation="landscape" r:id="rId1"/>
  <colBreaks count="1" manualBreakCount="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55"/>
  <sheetViews>
    <sheetView showGridLines="0" view="pageBreakPreview" zoomScaleNormal="100" zoomScaleSheetLayoutView="100" workbookViewId="0"/>
  </sheetViews>
  <sheetFormatPr defaultColWidth="9" defaultRowHeight="13.5" x14ac:dyDescent="0.15"/>
  <cols>
    <col min="1" max="1" width="3.625" style="8" customWidth="1"/>
    <col min="2" max="2" width="34.625" style="8" customWidth="1"/>
    <col min="3" max="12" width="12.625" style="8" customWidth="1"/>
    <col min="13" max="16384" width="9" style="8"/>
  </cols>
  <sheetData>
    <row r="1" spans="1:23" s="2" customFormat="1" ht="18.75" x14ac:dyDescent="0.15">
      <c r="A1" s="1" t="s">
        <v>43</v>
      </c>
      <c r="B1" s="1"/>
      <c r="C1" s="1"/>
      <c r="D1" s="1"/>
      <c r="E1" s="1"/>
      <c r="F1" s="1"/>
      <c r="G1" s="1"/>
      <c r="H1" s="1"/>
      <c r="I1" s="1"/>
      <c r="J1" s="1"/>
      <c r="K1" s="1"/>
    </row>
    <row r="2" spans="1:23" ht="12" customHeight="1" x14ac:dyDescent="0.15">
      <c r="A2" s="3"/>
      <c r="B2" s="3"/>
      <c r="C2" s="3"/>
      <c r="D2" s="3"/>
      <c r="E2" s="3"/>
      <c r="F2" s="3"/>
      <c r="G2" s="3"/>
      <c r="H2" s="3"/>
      <c r="I2" s="3"/>
      <c r="J2" s="3"/>
      <c r="K2" s="3"/>
    </row>
    <row r="3" spans="1:23" ht="15.75" customHeight="1" x14ac:dyDescent="0.15">
      <c r="A3" s="5" t="str">
        <f>収支R5!A3</f>
        <v>（１）令和５年度</v>
      </c>
      <c r="B3" s="5"/>
      <c r="C3" s="3"/>
      <c r="D3" s="3"/>
      <c r="E3" s="3"/>
      <c r="F3" s="3"/>
      <c r="G3" s="3"/>
      <c r="H3" s="3"/>
      <c r="I3" s="3"/>
      <c r="J3" s="3"/>
      <c r="K3" s="3"/>
    </row>
    <row r="5" spans="1:23" x14ac:dyDescent="0.15">
      <c r="C5" s="200" t="s">
        <v>3</v>
      </c>
      <c r="D5" s="201"/>
      <c r="E5" s="189" t="s">
        <v>4</v>
      </c>
      <c r="F5" s="200" t="s">
        <v>5</v>
      </c>
      <c r="G5" s="201"/>
      <c r="H5" s="202"/>
      <c r="I5" s="200" t="s">
        <v>6</v>
      </c>
      <c r="J5" s="202"/>
      <c r="K5" s="72" t="s">
        <v>7</v>
      </c>
      <c r="L5" s="189" t="s">
        <v>8</v>
      </c>
    </row>
    <row r="6" spans="1:23" x14ac:dyDescent="0.15">
      <c r="A6" s="58"/>
      <c r="B6" s="58"/>
      <c r="C6" s="73" t="s">
        <v>9</v>
      </c>
      <c r="D6" s="73" t="s">
        <v>10</v>
      </c>
      <c r="E6" s="190"/>
      <c r="F6" s="73" t="s">
        <v>11</v>
      </c>
      <c r="G6" s="73" t="s">
        <v>12</v>
      </c>
      <c r="H6" s="74" t="s">
        <v>13</v>
      </c>
      <c r="I6" s="75" t="s">
        <v>14</v>
      </c>
      <c r="J6" s="73" t="s">
        <v>15</v>
      </c>
      <c r="K6" s="76" t="s">
        <v>16</v>
      </c>
      <c r="L6" s="190"/>
    </row>
    <row r="7" spans="1:23" ht="15" customHeight="1" x14ac:dyDescent="0.15">
      <c r="A7" s="192" t="s">
        <v>44</v>
      </c>
      <c r="B7" s="8" t="s">
        <v>45</v>
      </c>
      <c r="C7" s="65">
        <v>1</v>
      </c>
      <c r="D7" s="65">
        <v>1380</v>
      </c>
      <c r="E7" s="65">
        <v>1</v>
      </c>
      <c r="F7" s="65">
        <v>20</v>
      </c>
      <c r="G7" s="65">
        <v>64</v>
      </c>
      <c r="H7" s="65">
        <v>1</v>
      </c>
      <c r="I7" s="65">
        <v>1716</v>
      </c>
      <c r="J7" s="65">
        <v>159</v>
      </c>
      <c r="K7" s="65">
        <v>47</v>
      </c>
      <c r="L7" s="65">
        <v>3389</v>
      </c>
      <c r="M7" s="59"/>
      <c r="N7" s="59"/>
      <c r="O7" s="59"/>
      <c r="P7" s="59"/>
      <c r="Q7" s="59"/>
      <c r="R7" s="59"/>
      <c r="S7" s="59"/>
      <c r="T7" s="59"/>
      <c r="U7" s="59"/>
      <c r="V7" s="59"/>
      <c r="W7" s="59"/>
    </row>
    <row r="8" spans="1:23" ht="15" customHeight="1" x14ac:dyDescent="0.15">
      <c r="A8" s="192"/>
      <c r="B8" s="8" t="s">
        <v>46</v>
      </c>
      <c r="C8" s="65">
        <v>2522</v>
      </c>
      <c r="D8" s="65">
        <v>1668</v>
      </c>
      <c r="E8" s="65">
        <v>6</v>
      </c>
      <c r="F8" s="65">
        <v>138</v>
      </c>
      <c r="G8" s="65">
        <v>377</v>
      </c>
      <c r="H8" s="65">
        <v>62</v>
      </c>
      <c r="I8" s="65">
        <v>2309</v>
      </c>
      <c r="J8" s="65">
        <v>257</v>
      </c>
      <c r="K8" s="65">
        <v>1978</v>
      </c>
      <c r="L8" s="65">
        <v>9317</v>
      </c>
      <c r="M8" s="59"/>
      <c r="N8" s="59"/>
      <c r="O8" s="59"/>
      <c r="P8" s="59"/>
      <c r="Q8" s="59"/>
      <c r="R8" s="59"/>
      <c r="S8" s="59"/>
      <c r="T8" s="59"/>
      <c r="U8" s="59"/>
      <c r="V8" s="59"/>
    </row>
    <row r="9" spans="1:23" ht="15" customHeight="1" x14ac:dyDescent="0.15">
      <c r="A9" s="192"/>
      <c r="B9" s="8" t="s">
        <v>47</v>
      </c>
      <c r="C9" s="65">
        <v>1434</v>
      </c>
      <c r="D9" s="65">
        <v>1135</v>
      </c>
      <c r="E9" s="65">
        <v>5</v>
      </c>
      <c r="F9" s="65">
        <v>102</v>
      </c>
      <c r="G9" s="65">
        <v>266</v>
      </c>
      <c r="H9" s="65">
        <v>34</v>
      </c>
      <c r="I9" s="65" t="s">
        <v>48</v>
      </c>
      <c r="J9" s="65" t="s">
        <v>48</v>
      </c>
      <c r="K9" s="65" t="s">
        <v>48</v>
      </c>
      <c r="L9" s="65">
        <v>2976</v>
      </c>
      <c r="M9" s="59"/>
      <c r="N9" s="59"/>
      <c r="O9" s="59"/>
      <c r="P9" s="59"/>
      <c r="Q9" s="59"/>
      <c r="R9" s="59"/>
      <c r="S9" s="59"/>
      <c r="T9" s="59"/>
      <c r="U9" s="59"/>
      <c r="V9" s="59"/>
    </row>
    <row r="10" spans="1:23" ht="15" customHeight="1" x14ac:dyDescent="0.15">
      <c r="A10" s="192"/>
      <c r="B10" s="60" t="s">
        <v>49</v>
      </c>
      <c r="C10" s="77">
        <v>0.56999999999999995</v>
      </c>
      <c r="D10" s="77">
        <v>0.68</v>
      </c>
      <c r="E10" s="77">
        <v>0.92</v>
      </c>
      <c r="F10" s="77">
        <v>0.74</v>
      </c>
      <c r="G10" s="77">
        <v>0.71</v>
      </c>
      <c r="H10" s="77">
        <v>0.54</v>
      </c>
      <c r="I10" s="65" t="s">
        <v>48</v>
      </c>
      <c r="J10" s="65" t="s">
        <v>48</v>
      </c>
      <c r="K10" s="65" t="s">
        <v>48</v>
      </c>
      <c r="L10" s="65" t="s">
        <v>48</v>
      </c>
      <c r="M10" s="59"/>
      <c r="N10" s="59"/>
      <c r="O10" s="59"/>
      <c r="P10" s="59"/>
      <c r="Q10" s="59"/>
      <c r="R10" s="59"/>
      <c r="S10" s="59"/>
      <c r="T10" s="59"/>
      <c r="U10" s="59"/>
      <c r="V10" s="59"/>
    </row>
    <row r="11" spans="1:23" ht="15" customHeight="1" x14ac:dyDescent="0.15">
      <c r="A11" s="192"/>
      <c r="B11" s="60" t="s">
        <v>50</v>
      </c>
      <c r="C11" s="70">
        <v>46.2</v>
      </c>
      <c r="D11" s="70">
        <v>43.8</v>
      </c>
      <c r="E11" s="70">
        <v>46.5</v>
      </c>
      <c r="F11" s="70">
        <v>43.7</v>
      </c>
      <c r="G11" s="70">
        <v>44.7</v>
      </c>
      <c r="H11" s="70">
        <v>43.8</v>
      </c>
      <c r="I11" s="70">
        <v>54</v>
      </c>
      <c r="J11" s="70">
        <v>40.200000000000003</v>
      </c>
      <c r="K11" s="65" t="s">
        <v>122</v>
      </c>
      <c r="L11" s="65" t="s">
        <v>48</v>
      </c>
      <c r="M11" s="59"/>
      <c r="N11" s="59"/>
      <c r="O11" s="59"/>
      <c r="P11" s="59"/>
      <c r="Q11" s="59"/>
      <c r="R11" s="59"/>
      <c r="S11" s="59"/>
      <c r="T11" s="59"/>
      <c r="U11" s="59"/>
      <c r="V11" s="59"/>
    </row>
    <row r="12" spans="1:23" ht="15" customHeight="1" x14ac:dyDescent="0.15">
      <c r="A12" s="192"/>
      <c r="B12" s="61" t="s">
        <v>51</v>
      </c>
      <c r="C12" s="71">
        <v>38.9</v>
      </c>
      <c r="D12" s="71">
        <v>36.1</v>
      </c>
      <c r="E12" s="71">
        <v>38.200000000000003</v>
      </c>
      <c r="F12" s="71">
        <v>35</v>
      </c>
      <c r="G12" s="71">
        <v>35.1</v>
      </c>
      <c r="H12" s="71">
        <v>37.1</v>
      </c>
      <c r="I12" s="66" t="s">
        <v>48</v>
      </c>
      <c r="J12" s="67" t="s">
        <v>48</v>
      </c>
      <c r="K12" s="67" t="s">
        <v>48</v>
      </c>
      <c r="L12" s="67" t="s">
        <v>48</v>
      </c>
      <c r="M12" s="59"/>
      <c r="N12" s="59"/>
      <c r="O12" s="59"/>
      <c r="P12" s="59"/>
      <c r="Q12" s="59"/>
      <c r="R12" s="59"/>
      <c r="S12" s="59"/>
      <c r="T12" s="59"/>
      <c r="U12" s="59"/>
      <c r="V12" s="59"/>
    </row>
    <row r="13" spans="1:23" ht="15" customHeight="1" x14ac:dyDescent="0.15">
      <c r="A13" s="192"/>
      <c r="B13" s="60" t="s">
        <v>52</v>
      </c>
      <c r="C13" s="70">
        <v>30.7</v>
      </c>
      <c r="D13" s="70">
        <v>39.299999999999997</v>
      </c>
      <c r="E13" s="70">
        <v>45.7</v>
      </c>
      <c r="F13" s="70">
        <v>39.200000000000003</v>
      </c>
      <c r="G13" s="70">
        <v>37.1</v>
      </c>
      <c r="H13" s="70">
        <v>37.9</v>
      </c>
      <c r="I13" s="68" t="s">
        <v>48</v>
      </c>
      <c r="J13" s="65" t="s">
        <v>48</v>
      </c>
      <c r="K13" s="65" t="s">
        <v>48</v>
      </c>
      <c r="L13" s="65" t="s">
        <v>48</v>
      </c>
      <c r="M13" s="59"/>
      <c r="N13" s="59"/>
      <c r="O13" s="59"/>
      <c r="P13" s="59"/>
      <c r="Q13" s="59"/>
      <c r="R13" s="59"/>
      <c r="S13" s="59"/>
      <c r="T13" s="59"/>
      <c r="U13" s="59"/>
      <c r="V13" s="59"/>
    </row>
    <row r="14" spans="1:23" ht="15" customHeight="1" x14ac:dyDescent="0.15">
      <c r="A14" s="192"/>
      <c r="B14" s="60" t="s">
        <v>53</v>
      </c>
      <c r="C14" s="70">
        <v>46.5</v>
      </c>
      <c r="D14" s="70">
        <v>120.3</v>
      </c>
      <c r="E14" s="70">
        <v>73.5</v>
      </c>
      <c r="F14" s="70">
        <v>136.5</v>
      </c>
      <c r="G14" s="70">
        <v>134.19999999999999</v>
      </c>
      <c r="H14" s="70">
        <v>123.9</v>
      </c>
      <c r="I14" s="65" t="s">
        <v>48</v>
      </c>
      <c r="J14" s="65" t="s">
        <v>48</v>
      </c>
      <c r="K14" s="65" t="s">
        <v>48</v>
      </c>
      <c r="L14" s="65" t="s">
        <v>48</v>
      </c>
      <c r="M14" s="59"/>
      <c r="N14" s="59"/>
      <c r="O14" s="59"/>
      <c r="P14" s="59"/>
      <c r="Q14" s="59"/>
      <c r="R14" s="59"/>
      <c r="S14" s="59"/>
      <c r="T14" s="59"/>
      <c r="U14" s="59"/>
      <c r="V14" s="59"/>
    </row>
    <row r="15" spans="1:23" ht="15" customHeight="1" x14ac:dyDescent="0.15">
      <c r="A15" s="192"/>
      <c r="B15" s="60" t="s">
        <v>54</v>
      </c>
      <c r="C15" s="77">
        <v>10</v>
      </c>
      <c r="D15" s="77">
        <v>9.27</v>
      </c>
      <c r="E15" s="77">
        <v>9.8000000000000007</v>
      </c>
      <c r="F15" s="77">
        <v>7.66</v>
      </c>
      <c r="G15" s="77">
        <v>10.039999999999999</v>
      </c>
      <c r="H15" s="77">
        <v>8.82</v>
      </c>
      <c r="I15" s="65" t="s">
        <v>48</v>
      </c>
      <c r="J15" s="65" t="s">
        <v>48</v>
      </c>
      <c r="K15" s="65" t="s">
        <v>48</v>
      </c>
      <c r="L15" s="65" t="s">
        <v>48</v>
      </c>
      <c r="M15" s="59"/>
      <c r="N15" s="59"/>
      <c r="O15" s="59"/>
      <c r="P15" s="59"/>
      <c r="Q15" s="59"/>
      <c r="R15" s="59"/>
      <c r="S15" s="59"/>
      <c r="T15" s="59"/>
      <c r="U15" s="59"/>
      <c r="V15" s="59"/>
    </row>
    <row r="16" spans="1:23" ht="15" customHeight="1" x14ac:dyDescent="0.15">
      <c r="A16" s="192"/>
      <c r="B16" s="60" t="s">
        <v>55</v>
      </c>
      <c r="C16" s="77">
        <v>5</v>
      </c>
      <c r="D16" s="77">
        <v>5.03</v>
      </c>
      <c r="E16" s="77">
        <v>5.05</v>
      </c>
      <c r="F16" s="77">
        <v>3.83</v>
      </c>
      <c r="G16" s="77">
        <v>5.0199999999999996</v>
      </c>
      <c r="H16" s="77">
        <v>4.41</v>
      </c>
      <c r="I16" s="65" t="s">
        <v>48</v>
      </c>
      <c r="J16" s="65" t="s">
        <v>48</v>
      </c>
      <c r="K16" s="65" t="s">
        <v>48</v>
      </c>
      <c r="L16" s="65" t="s">
        <v>48</v>
      </c>
      <c r="M16" s="59"/>
      <c r="N16" s="59"/>
      <c r="O16" s="59"/>
      <c r="P16" s="59"/>
      <c r="Q16" s="59"/>
      <c r="R16" s="59"/>
      <c r="S16" s="59"/>
      <c r="T16" s="59"/>
      <c r="U16" s="59"/>
      <c r="V16" s="59"/>
    </row>
    <row r="17" spans="1:22" ht="15" customHeight="1" x14ac:dyDescent="0.15">
      <c r="A17" s="192"/>
      <c r="B17" s="60" t="s">
        <v>56</v>
      </c>
      <c r="C17" s="77">
        <v>5</v>
      </c>
      <c r="D17" s="77">
        <v>4.24</v>
      </c>
      <c r="E17" s="77">
        <v>4.75</v>
      </c>
      <c r="F17" s="77">
        <v>3.83</v>
      </c>
      <c r="G17" s="77">
        <v>5.0199999999999996</v>
      </c>
      <c r="H17" s="77">
        <v>4.41</v>
      </c>
      <c r="I17" s="65" t="s">
        <v>48</v>
      </c>
      <c r="J17" s="65" t="s">
        <v>48</v>
      </c>
      <c r="K17" s="65" t="s">
        <v>48</v>
      </c>
      <c r="L17" s="65" t="s">
        <v>48</v>
      </c>
      <c r="M17" s="59"/>
      <c r="N17" s="59"/>
      <c r="O17" s="59"/>
      <c r="P17" s="59"/>
      <c r="Q17" s="59"/>
      <c r="R17" s="59"/>
      <c r="S17" s="59"/>
      <c r="T17" s="59"/>
      <c r="U17" s="59"/>
      <c r="V17" s="59"/>
    </row>
    <row r="18" spans="1:22" ht="27" customHeight="1" x14ac:dyDescent="0.15">
      <c r="A18" s="192"/>
      <c r="B18" s="62" t="s">
        <v>139</v>
      </c>
      <c r="C18" s="70">
        <v>40.9</v>
      </c>
      <c r="D18" s="70">
        <v>52.1</v>
      </c>
      <c r="E18" s="70">
        <v>58.8</v>
      </c>
      <c r="F18" s="70">
        <v>45.5</v>
      </c>
      <c r="G18" s="70">
        <v>51.9</v>
      </c>
      <c r="H18" s="70">
        <v>48.6</v>
      </c>
      <c r="I18" s="70">
        <v>13.6</v>
      </c>
      <c r="J18" s="70">
        <v>37.799999999999997</v>
      </c>
      <c r="K18" s="65" t="s">
        <v>48</v>
      </c>
      <c r="L18" s="65" t="s">
        <v>48</v>
      </c>
      <c r="M18" s="59"/>
      <c r="N18" s="59"/>
      <c r="O18" s="59"/>
      <c r="P18" s="59"/>
      <c r="Q18" s="59"/>
      <c r="R18" s="59"/>
      <c r="S18" s="59"/>
      <c r="T18" s="59"/>
      <c r="U18" s="59"/>
      <c r="V18" s="59"/>
    </row>
    <row r="19" spans="1:22" ht="27" customHeight="1" x14ac:dyDescent="0.15">
      <c r="A19" s="193"/>
      <c r="B19" s="63" t="s">
        <v>57</v>
      </c>
      <c r="C19" s="71">
        <v>26</v>
      </c>
      <c r="D19" s="71">
        <v>31</v>
      </c>
      <c r="E19" s="71">
        <v>30.6</v>
      </c>
      <c r="F19" s="71">
        <v>26.1</v>
      </c>
      <c r="G19" s="71">
        <v>30.5</v>
      </c>
      <c r="H19" s="71">
        <v>31.6</v>
      </c>
      <c r="I19" s="71">
        <v>9.3000000000000007</v>
      </c>
      <c r="J19" s="71">
        <v>20.5</v>
      </c>
      <c r="K19" s="71">
        <v>7.9</v>
      </c>
      <c r="L19" s="67" t="s">
        <v>48</v>
      </c>
      <c r="M19" s="59"/>
      <c r="N19" s="59"/>
      <c r="O19" s="59"/>
      <c r="P19" s="59"/>
      <c r="Q19" s="59"/>
      <c r="R19" s="59"/>
      <c r="S19" s="59"/>
      <c r="T19" s="59"/>
      <c r="U19" s="59"/>
      <c r="V19" s="59"/>
    </row>
    <row r="20" spans="1:22" ht="15" customHeight="1" x14ac:dyDescent="0.15">
      <c r="A20" s="192" t="s">
        <v>58</v>
      </c>
      <c r="B20" s="8" t="s">
        <v>59</v>
      </c>
      <c r="C20" s="65">
        <v>71083</v>
      </c>
      <c r="D20" s="65">
        <v>47129</v>
      </c>
      <c r="E20" s="65">
        <v>217</v>
      </c>
      <c r="F20" s="65">
        <v>3778</v>
      </c>
      <c r="G20" s="65">
        <v>12180</v>
      </c>
      <c r="H20" s="65">
        <v>1844</v>
      </c>
      <c r="I20" s="65">
        <v>84843</v>
      </c>
      <c r="J20" s="69">
        <v>4781</v>
      </c>
      <c r="K20" s="69">
        <v>172814</v>
      </c>
      <c r="L20" s="78">
        <v>398668</v>
      </c>
      <c r="M20" s="59"/>
      <c r="N20" s="59"/>
      <c r="O20" s="59"/>
      <c r="P20" s="59"/>
      <c r="Q20" s="59"/>
      <c r="R20" s="59"/>
      <c r="S20" s="59"/>
      <c r="T20" s="59"/>
      <c r="U20" s="59"/>
      <c r="V20" s="59"/>
    </row>
    <row r="21" spans="1:22" ht="15" customHeight="1" x14ac:dyDescent="0.15">
      <c r="A21" s="192"/>
      <c r="B21" s="8" t="s">
        <v>60</v>
      </c>
      <c r="C21" s="65">
        <v>65287</v>
      </c>
      <c r="D21" s="65">
        <v>42549</v>
      </c>
      <c r="E21" s="65">
        <v>186</v>
      </c>
      <c r="F21" s="65">
        <v>3441</v>
      </c>
      <c r="G21" s="65">
        <v>10275</v>
      </c>
      <c r="H21" s="65">
        <v>1615</v>
      </c>
      <c r="I21" s="65">
        <v>84447</v>
      </c>
      <c r="J21" s="65">
        <v>4572</v>
      </c>
      <c r="K21" s="65">
        <v>172319</v>
      </c>
      <c r="L21" s="78">
        <v>384691</v>
      </c>
      <c r="M21" s="59"/>
      <c r="N21" s="59"/>
      <c r="O21" s="59"/>
      <c r="P21" s="59"/>
      <c r="Q21" s="59"/>
      <c r="R21" s="59"/>
      <c r="S21" s="59"/>
      <c r="T21" s="59"/>
      <c r="U21" s="59"/>
      <c r="V21" s="59"/>
    </row>
    <row r="22" spans="1:22" ht="15" customHeight="1" x14ac:dyDescent="0.15">
      <c r="A22" s="192"/>
      <c r="B22" s="8" t="s">
        <v>61</v>
      </c>
      <c r="C22" s="65">
        <v>64174</v>
      </c>
      <c r="D22" s="65">
        <v>41146</v>
      </c>
      <c r="E22" s="65">
        <v>184</v>
      </c>
      <c r="F22" s="65">
        <v>3326</v>
      </c>
      <c r="G22" s="65">
        <v>9889</v>
      </c>
      <c r="H22" s="65">
        <v>1534</v>
      </c>
      <c r="I22" s="65">
        <v>82619</v>
      </c>
      <c r="J22" s="65">
        <v>4479</v>
      </c>
      <c r="K22" s="65">
        <v>168693</v>
      </c>
      <c r="L22" s="78">
        <v>376045</v>
      </c>
      <c r="M22" s="59"/>
      <c r="N22" s="59"/>
      <c r="O22" s="59"/>
      <c r="P22" s="59"/>
      <c r="Q22" s="59"/>
      <c r="R22" s="59"/>
      <c r="S22" s="59"/>
      <c r="T22" s="59"/>
      <c r="U22" s="59"/>
      <c r="V22" s="59"/>
    </row>
    <row r="23" spans="1:22" ht="15" customHeight="1" x14ac:dyDescent="0.15">
      <c r="A23" s="192"/>
      <c r="B23" s="8" t="s">
        <v>62</v>
      </c>
      <c r="C23" s="65">
        <v>51068</v>
      </c>
      <c r="D23" s="65">
        <v>32418</v>
      </c>
      <c r="E23" s="65">
        <v>149</v>
      </c>
      <c r="F23" s="65">
        <v>2628</v>
      </c>
      <c r="G23" s="65">
        <v>7881</v>
      </c>
      <c r="H23" s="65">
        <v>1213</v>
      </c>
      <c r="I23" s="65" t="s">
        <v>80</v>
      </c>
      <c r="J23" s="65" t="s">
        <v>80</v>
      </c>
      <c r="K23" s="65">
        <v>131536</v>
      </c>
      <c r="L23" s="65" t="s">
        <v>80</v>
      </c>
      <c r="M23" s="59"/>
      <c r="N23" s="59"/>
      <c r="O23" s="59"/>
      <c r="P23" s="59"/>
      <c r="Q23" s="59"/>
      <c r="R23" s="59"/>
      <c r="S23" s="59"/>
      <c r="T23" s="59"/>
      <c r="U23" s="59"/>
      <c r="V23" s="59"/>
    </row>
    <row r="24" spans="1:22" ht="15" customHeight="1" x14ac:dyDescent="0.15">
      <c r="A24" s="192"/>
      <c r="B24" s="8" t="s">
        <v>63</v>
      </c>
      <c r="C24" s="65">
        <v>19025</v>
      </c>
      <c r="D24" s="65">
        <v>10586</v>
      </c>
      <c r="E24" s="65">
        <v>67</v>
      </c>
      <c r="F24" s="65">
        <v>863</v>
      </c>
      <c r="G24" s="65">
        <v>2563</v>
      </c>
      <c r="H24" s="65">
        <v>393</v>
      </c>
      <c r="I24" s="65" t="s">
        <v>80</v>
      </c>
      <c r="J24" s="65" t="s">
        <v>80</v>
      </c>
      <c r="K24" s="65">
        <v>78726</v>
      </c>
      <c r="L24" s="65" t="s">
        <v>80</v>
      </c>
      <c r="M24" s="59"/>
      <c r="N24" s="59"/>
      <c r="O24" s="59"/>
      <c r="P24" s="59"/>
      <c r="Q24" s="59"/>
      <c r="R24" s="59"/>
      <c r="S24" s="59"/>
      <c r="T24" s="59"/>
      <c r="U24" s="59"/>
      <c r="V24" s="59"/>
    </row>
    <row r="25" spans="1:22" ht="15" customHeight="1" x14ac:dyDescent="0.15">
      <c r="A25" s="192"/>
      <c r="B25" s="8" t="s">
        <v>64</v>
      </c>
      <c r="C25" s="65">
        <v>25754</v>
      </c>
      <c r="D25" s="65">
        <v>17369</v>
      </c>
      <c r="E25" s="65">
        <v>66</v>
      </c>
      <c r="F25" s="65">
        <v>1421</v>
      </c>
      <c r="G25" s="65">
        <v>4296</v>
      </c>
      <c r="H25" s="65">
        <v>662</v>
      </c>
      <c r="I25" s="65" t="s">
        <v>80</v>
      </c>
      <c r="J25" s="65" t="s">
        <v>80</v>
      </c>
      <c r="K25" s="65">
        <v>46400</v>
      </c>
      <c r="L25" s="65" t="s">
        <v>80</v>
      </c>
      <c r="M25" s="59"/>
      <c r="N25" s="59"/>
      <c r="O25" s="59"/>
      <c r="P25" s="59"/>
      <c r="Q25" s="59"/>
      <c r="R25" s="59"/>
      <c r="S25" s="59"/>
      <c r="T25" s="59"/>
      <c r="U25" s="59"/>
      <c r="V25" s="59"/>
    </row>
    <row r="26" spans="1:22" ht="15" customHeight="1" x14ac:dyDescent="0.15">
      <c r="A26" s="192"/>
      <c r="B26" s="8" t="s">
        <v>65</v>
      </c>
      <c r="C26" s="65">
        <v>6290</v>
      </c>
      <c r="D26" s="65">
        <v>4463</v>
      </c>
      <c r="E26" s="65">
        <v>16</v>
      </c>
      <c r="F26" s="65">
        <v>345</v>
      </c>
      <c r="G26" s="65">
        <v>1022</v>
      </c>
      <c r="H26" s="65">
        <v>159</v>
      </c>
      <c r="I26" s="65" t="s">
        <v>80</v>
      </c>
      <c r="J26" s="65" t="s">
        <v>80</v>
      </c>
      <c r="K26" s="65">
        <v>6410</v>
      </c>
      <c r="L26" s="65" t="s">
        <v>80</v>
      </c>
      <c r="M26" s="59"/>
      <c r="N26" s="59"/>
      <c r="O26" s="59"/>
      <c r="P26" s="59"/>
      <c r="Q26" s="59"/>
      <c r="R26" s="59"/>
      <c r="S26" s="59"/>
      <c r="T26" s="59"/>
      <c r="U26" s="59"/>
      <c r="V26" s="59"/>
    </row>
    <row r="27" spans="1:22" ht="15" customHeight="1" x14ac:dyDescent="0.15">
      <c r="A27" s="192"/>
      <c r="B27" s="8" t="s">
        <v>66</v>
      </c>
      <c r="C27" s="65">
        <v>12622</v>
      </c>
      <c r="D27" s="65">
        <v>8442</v>
      </c>
      <c r="E27" s="65">
        <v>34</v>
      </c>
      <c r="F27" s="65">
        <v>673</v>
      </c>
      <c r="G27" s="65">
        <v>1945</v>
      </c>
      <c r="H27" s="65">
        <v>312</v>
      </c>
      <c r="I27" s="65" t="s">
        <v>80</v>
      </c>
      <c r="J27" s="65" t="s">
        <v>80</v>
      </c>
      <c r="K27" s="65">
        <v>24404</v>
      </c>
      <c r="L27" s="65" t="s">
        <v>80</v>
      </c>
      <c r="M27" s="59"/>
      <c r="N27" s="59"/>
      <c r="O27" s="59"/>
      <c r="P27" s="59"/>
      <c r="Q27" s="59"/>
      <c r="R27" s="59"/>
      <c r="S27" s="59"/>
      <c r="T27" s="59"/>
      <c r="U27" s="59"/>
      <c r="V27" s="59"/>
    </row>
    <row r="28" spans="1:22" ht="15" customHeight="1" x14ac:dyDescent="0.15">
      <c r="A28" s="192"/>
      <c r="B28" s="8" t="s">
        <v>67</v>
      </c>
      <c r="C28" s="65">
        <v>170</v>
      </c>
      <c r="D28" s="65">
        <v>84</v>
      </c>
      <c r="E28" s="65">
        <v>1</v>
      </c>
      <c r="F28" s="65">
        <v>7</v>
      </c>
      <c r="G28" s="65">
        <v>21</v>
      </c>
      <c r="H28" s="65">
        <v>3</v>
      </c>
      <c r="I28" s="65">
        <v>929</v>
      </c>
      <c r="J28" s="65">
        <v>13</v>
      </c>
      <c r="K28" s="65">
        <v>2112</v>
      </c>
      <c r="L28" s="78">
        <v>3340</v>
      </c>
      <c r="M28" s="59"/>
      <c r="N28" s="59"/>
      <c r="O28" s="59"/>
      <c r="P28" s="59"/>
      <c r="Q28" s="59"/>
      <c r="R28" s="59"/>
      <c r="S28" s="59"/>
      <c r="T28" s="59"/>
      <c r="U28" s="59"/>
      <c r="V28" s="59"/>
    </row>
    <row r="29" spans="1:22" ht="15" customHeight="1" x14ac:dyDescent="0.15">
      <c r="A29" s="192"/>
      <c r="B29" s="8" t="s">
        <v>68</v>
      </c>
      <c r="C29" s="65">
        <v>314</v>
      </c>
      <c r="D29" s="65">
        <v>203</v>
      </c>
      <c r="E29" s="65">
        <v>1</v>
      </c>
      <c r="F29" s="65">
        <v>17</v>
      </c>
      <c r="G29" s="65">
        <v>41</v>
      </c>
      <c r="H29" s="65">
        <v>6</v>
      </c>
      <c r="I29" s="65" t="s">
        <v>80</v>
      </c>
      <c r="J29" s="65" t="s">
        <v>80</v>
      </c>
      <c r="K29" s="65">
        <v>2113</v>
      </c>
      <c r="L29" s="65" t="s">
        <v>80</v>
      </c>
      <c r="M29" s="59"/>
      <c r="N29" s="59"/>
      <c r="O29" s="59"/>
      <c r="P29" s="59"/>
      <c r="Q29" s="59"/>
      <c r="R29" s="59"/>
      <c r="S29" s="59"/>
      <c r="T29" s="59"/>
      <c r="U29" s="59"/>
      <c r="V29" s="59"/>
    </row>
    <row r="30" spans="1:22" ht="15" customHeight="1" x14ac:dyDescent="0.15">
      <c r="A30" s="192"/>
      <c r="B30" s="8" t="s">
        <v>69</v>
      </c>
      <c r="C30" s="65" t="s">
        <v>80</v>
      </c>
      <c r="D30" s="65" t="s">
        <v>80</v>
      </c>
      <c r="E30" s="65" t="s">
        <v>80</v>
      </c>
      <c r="F30" s="65" t="s">
        <v>48</v>
      </c>
      <c r="G30" s="65" t="s">
        <v>48</v>
      </c>
      <c r="H30" s="65" t="s">
        <v>48</v>
      </c>
      <c r="I30" s="65">
        <v>10032</v>
      </c>
      <c r="J30" s="65">
        <v>380</v>
      </c>
      <c r="K30" s="65">
        <v>8528</v>
      </c>
      <c r="L30" s="65" t="s">
        <v>80</v>
      </c>
      <c r="M30" s="59"/>
      <c r="N30" s="59"/>
      <c r="O30" s="59"/>
      <c r="P30" s="59"/>
      <c r="Q30" s="59"/>
      <c r="R30" s="59"/>
      <c r="S30" s="59"/>
      <c r="T30" s="59"/>
      <c r="U30" s="59"/>
      <c r="V30" s="59"/>
    </row>
    <row r="31" spans="1:22" ht="15" customHeight="1" x14ac:dyDescent="0.15">
      <c r="A31" s="192"/>
      <c r="B31" s="8" t="s">
        <v>70</v>
      </c>
      <c r="C31" s="65">
        <v>1113</v>
      </c>
      <c r="D31" s="65">
        <v>1402</v>
      </c>
      <c r="E31" s="65">
        <v>2</v>
      </c>
      <c r="F31" s="65">
        <v>115</v>
      </c>
      <c r="G31" s="65">
        <v>387</v>
      </c>
      <c r="H31" s="65">
        <v>80</v>
      </c>
      <c r="I31" s="65">
        <v>1828</v>
      </c>
      <c r="J31" s="65">
        <v>93</v>
      </c>
      <c r="K31" s="65">
        <v>3626</v>
      </c>
      <c r="L31" s="65">
        <v>8647</v>
      </c>
      <c r="M31" s="59"/>
      <c r="N31" s="59"/>
      <c r="O31" s="59"/>
      <c r="P31" s="59"/>
      <c r="Q31" s="59"/>
      <c r="R31" s="59"/>
      <c r="S31" s="59"/>
      <c r="T31" s="59"/>
      <c r="U31" s="59"/>
      <c r="V31" s="59"/>
    </row>
    <row r="32" spans="1:22" ht="15" customHeight="1" x14ac:dyDescent="0.15">
      <c r="A32" s="192"/>
      <c r="B32" s="8" t="s">
        <v>71</v>
      </c>
      <c r="C32" s="65">
        <v>795</v>
      </c>
      <c r="D32" s="65">
        <v>377</v>
      </c>
      <c r="E32" s="65">
        <v>1</v>
      </c>
      <c r="F32" s="65">
        <v>31</v>
      </c>
      <c r="G32" s="65">
        <v>104</v>
      </c>
      <c r="H32" s="65">
        <v>18</v>
      </c>
      <c r="I32" s="65">
        <v>690</v>
      </c>
      <c r="J32" s="65">
        <v>52</v>
      </c>
      <c r="K32" s="65">
        <v>1536</v>
      </c>
      <c r="L32" s="65">
        <v>3606</v>
      </c>
      <c r="M32" s="59"/>
      <c r="N32" s="59"/>
      <c r="O32" s="59"/>
      <c r="P32" s="59"/>
      <c r="Q32" s="59"/>
      <c r="R32" s="59"/>
      <c r="S32" s="59"/>
      <c r="T32" s="59"/>
      <c r="U32" s="59"/>
      <c r="V32" s="59"/>
    </row>
    <row r="33" spans="1:22" ht="15" customHeight="1" x14ac:dyDescent="0.15">
      <c r="A33" s="192"/>
      <c r="B33" s="8" t="s">
        <v>72</v>
      </c>
      <c r="C33" s="65">
        <v>68</v>
      </c>
      <c r="D33" s="65">
        <v>45</v>
      </c>
      <c r="E33" s="53">
        <v>0</v>
      </c>
      <c r="F33" s="65">
        <v>4</v>
      </c>
      <c r="G33" s="65">
        <v>0</v>
      </c>
      <c r="H33" s="65">
        <v>2</v>
      </c>
      <c r="I33" s="65">
        <v>68</v>
      </c>
      <c r="J33" s="65">
        <v>5</v>
      </c>
      <c r="K33" s="65">
        <v>149</v>
      </c>
      <c r="L33" s="65" t="s">
        <v>80</v>
      </c>
      <c r="M33" s="59"/>
      <c r="N33" s="59"/>
      <c r="O33" s="59"/>
      <c r="P33" s="59"/>
      <c r="Q33" s="59"/>
      <c r="R33" s="59"/>
      <c r="S33" s="59"/>
      <c r="T33" s="59"/>
      <c r="U33" s="59"/>
      <c r="V33" s="59"/>
    </row>
    <row r="34" spans="1:22" ht="15" customHeight="1" x14ac:dyDescent="0.15">
      <c r="A34" s="192"/>
      <c r="B34" s="8" t="s">
        <v>73</v>
      </c>
      <c r="C34" s="65">
        <v>612</v>
      </c>
      <c r="D34" s="65">
        <v>284</v>
      </c>
      <c r="E34" s="65">
        <v>1</v>
      </c>
      <c r="F34" s="65">
        <v>23</v>
      </c>
      <c r="G34" s="65">
        <v>0</v>
      </c>
      <c r="H34" s="65">
        <v>14</v>
      </c>
      <c r="I34" s="65">
        <v>429</v>
      </c>
      <c r="J34" s="65">
        <v>41</v>
      </c>
      <c r="K34" s="65">
        <v>560</v>
      </c>
      <c r="L34" s="65" t="s">
        <v>80</v>
      </c>
      <c r="M34" s="59"/>
      <c r="N34" s="59"/>
      <c r="O34" s="59"/>
      <c r="P34" s="59"/>
      <c r="Q34" s="59"/>
      <c r="R34" s="59"/>
      <c r="S34" s="59"/>
      <c r="T34" s="59"/>
      <c r="U34" s="59"/>
      <c r="V34" s="59"/>
    </row>
    <row r="35" spans="1:22" ht="15" customHeight="1" x14ac:dyDescent="0.15">
      <c r="A35" s="192"/>
      <c r="B35" s="8" t="s">
        <v>74</v>
      </c>
      <c r="C35" s="65">
        <v>45</v>
      </c>
      <c r="D35" s="65">
        <v>7</v>
      </c>
      <c r="E35" s="53">
        <v>0</v>
      </c>
      <c r="F35" s="65">
        <v>1</v>
      </c>
      <c r="G35" s="65">
        <v>0</v>
      </c>
      <c r="H35" s="65">
        <v>1</v>
      </c>
      <c r="I35" s="65">
        <v>58</v>
      </c>
      <c r="J35" s="65">
        <v>3</v>
      </c>
      <c r="K35" s="65">
        <v>283</v>
      </c>
      <c r="L35" s="65" t="s">
        <v>80</v>
      </c>
      <c r="M35" s="59"/>
      <c r="N35" s="59"/>
      <c r="O35" s="59"/>
      <c r="P35" s="59"/>
      <c r="Q35" s="59"/>
      <c r="R35" s="59"/>
      <c r="S35" s="59"/>
      <c r="T35" s="59"/>
      <c r="U35" s="59"/>
      <c r="V35" s="59"/>
    </row>
    <row r="36" spans="1:22" ht="15" customHeight="1" x14ac:dyDescent="0.15">
      <c r="A36" s="192"/>
      <c r="B36" s="8" t="s">
        <v>75</v>
      </c>
      <c r="C36" s="65">
        <v>16</v>
      </c>
      <c r="D36" s="65">
        <v>5</v>
      </c>
      <c r="E36" s="53">
        <v>0</v>
      </c>
      <c r="F36" s="53">
        <v>0</v>
      </c>
      <c r="G36" s="65">
        <v>0</v>
      </c>
      <c r="H36" s="53">
        <v>0</v>
      </c>
      <c r="I36" s="65">
        <v>69</v>
      </c>
      <c r="J36" s="65">
        <v>1</v>
      </c>
      <c r="K36" s="65">
        <v>529</v>
      </c>
      <c r="L36" s="65" t="s">
        <v>80</v>
      </c>
      <c r="M36" s="59"/>
      <c r="N36" s="59"/>
      <c r="O36" s="59"/>
      <c r="P36" s="59"/>
      <c r="Q36" s="59"/>
      <c r="R36" s="59"/>
      <c r="S36" s="59"/>
      <c r="T36" s="59"/>
      <c r="U36" s="59"/>
      <c r="V36" s="59"/>
    </row>
    <row r="37" spans="1:22" ht="15" customHeight="1" x14ac:dyDescent="0.15">
      <c r="A37" s="192"/>
      <c r="B37" s="8" t="s">
        <v>76</v>
      </c>
      <c r="C37" s="65">
        <v>318</v>
      </c>
      <c r="D37" s="65">
        <v>324</v>
      </c>
      <c r="E37" s="65">
        <v>1</v>
      </c>
      <c r="F37" s="65">
        <v>24</v>
      </c>
      <c r="G37" s="65">
        <v>75</v>
      </c>
      <c r="H37" s="65">
        <v>16</v>
      </c>
      <c r="I37" s="65">
        <v>1137</v>
      </c>
      <c r="J37" s="65">
        <v>41</v>
      </c>
      <c r="K37" s="65">
        <v>2090</v>
      </c>
      <c r="L37" s="65">
        <v>4025</v>
      </c>
      <c r="M37" s="59"/>
      <c r="N37" s="59"/>
      <c r="O37" s="59"/>
      <c r="P37" s="59"/>
      <c r="Q37" s="59"/>
      <c r="R37" s="59"/>
      <c r="S37" s="59"/>
      <c r="T37" s="59"/>
      <c r="U37" s="59"/>
      <c r="V37" s="59"/>
    </row>
    <row r="38" spans="1:22" ht="15" customHeight="1" x14ac:dyDescent="0.15">
      <c r="A38" s="192"/>
      <c r="B38" s="8" t="s">
        <v>77</v>
      </c>
      <c r="C38" s="65" t="s">
        <v>48</v>
      </c>
      <c r="D38" s="65">
        <v>701</v>
      </c>
      <c r="E38" s="65" t="s">
        <v>48</v>
      </c>
      <c r="F38" s="65">
        <v>61</v>
      </c>
      <c r="G38" s="65">
        <v>208</v>
      </c>
      <c r="H38" s="65">
        <v>47</v>
      </c>
      <c r="I38" s="65" t="s">
        <v>48</v>
      </c>
      <c r="J38" s="65" t="s">
        <v>48</v>
      </c>
      <c r="K38" s="65" t="s">
        <v>48</v>
      </c>
      <c r="L38" s="65">
        <v>1016</v>
      </c>
      <c r="M38" s="59"/>
      <c r="N38" s="59"/>
      <c r="O38" s="59"/>
      <c r="P38" s="59"/>
      <c r="Q38" s="59"/>
      <c r="R38" s="59"/>
      <c r="S38" s="59"/>
      <c r="T38" s="59"/>
      <c r="U38" s="59"/>
      <c r="V38" s="59"/>
    </row>
    <row r="39" spans="1:22" ht="15" customHeight="1" x14ac:dyDescent="0.15">
      <c r="A39" s="193"/>
      <c r="B39" s="58" t="s">
        <v>78</v>
      </c>
      <c r="C39" s="67">
        <v>5796</v>
      </c>
      <c r="D39" s="67">
        <v>4580</v>
      </c>
      <c r="E39" s="67">
        <v>30</v>
      </c>
      <c r="F39" s="67">
        <v>337</v>
      </c>
      <c r="G39" s="67">
        <v>1904</v>
      </c>
      <c r="H39" s="67">
        <v>229</v>
      </c>
      <c r="I39" s="67">
        <v>396</v>
      </c>
      <c r="J39" s="67">
        <v>209</v>
      </c>
      <c r="K39" s="67">
        <v>495</v>
      </c>
      <c r="L39" s="79">
        <v>13977</v>
      </c>
      <c r="M39" s="59"/>
      <c r="N39" s="59"/>
      <c r="O39" s="59"/>
      <c r="P39" s="59"/>
      <c r="Q39" s="59"/>
      <c r="R39" s="59"/>
      <c r="S39" s="59"/>
      <c r="T39" s="59"/>
      <c r="U39" s="59"/>
      <c r="V39" s="59"/>
    </row>
    <row r="40" spans="1:22" x14ac:dyDescent="0.15">
      <c r="A40" s="64" t="s">
        <v>79</v>
      </c>
    </row>
    <row r="41" spans="1:22" x14ac:dyDescent="0.15">
      <c r="A41" s="64"/>
    </row>
    <row r="42" spans="1:22" x14ac:dyDescent="0.15">
      <c r="A42" s="64" t="s">
        <v>95</v>
      </c>
    </row>
    <row r="43" spans="1:22" x14ac:dyDescent="0.15">
      <c r="A43" s="64" t="s">
        <v>96</v>
      </c>
    </row>
    <row r="44" spans="1:22" x14ac:dyDescent="0.15">
      <c r="A44" s="64" t="s">
        <v>97</v>
      </c>
    </row>
    <row r="45" spans="1:22" x14ac:dyDescent="0.15">
      <c r="A45" s="64" t="s">
        <v>98</v>
      </c>
    </row>
    <row r="46" spans="1:22" x14ac:dyDescent="0.15">
      <c r="A46" s="64" t="s">
        <v>99</v>
      </c>
    </row>
    <row r="47" spans="1:22" x14ac:dyDescent="0.15">
      <c r="A47" s="64" t="s">
        <v>100</v>
      </c>
    </row>
    <row r="48" spans="1:22" x14ac:dyDescent="0.15">
      <c r="A48" s="64" t="s">
        <v>101</v>
      </c>
    </row>
    <row r="49" spans="1:1" x14ac:dyDescent="0.15">
      <c r="A49" s="64" t="s">
        <v>102</v>
      </c>
    </row>
    <row r="50" spans="1:1" x14ac:dyDescent="0.15">
      <c r="A50" s="64" t="s">
        <v>103</v>
      </c>
    </row>
    <row r="51" spans="1:1" x14ac:dyDescent="0.15">
      <c r="A51" s="64" t="s">
        <v>104</v>
      </c>
    </row>
    <row r="52" spans="1:1" x14ac:dyDescent="0.15">
      <c r="A52" s="64" t="s">
        <v>105</v>
      </c>
    </row>
    <row r="53" spans="1:1" x14ac:dyDescent="0.15">
      <c r="A53" s="64" t="s">
        <v>106</v>
      </c>
    </row>
    <row r="54" spans="1:1" x14ac:dyDescent="0.15">
      <c r="A54" s="64" t="s">
        <v>107</v>
      </c>
    </row>
    <row r="55" spans="1:1" x14ac:dyDescent="0.15">
      <c r="A55" s="64"/>
    </row>
  </sheetData>
  <mergeCells count="7">
    <mergeCell ref="L5:L6"/>
    <mergeCell ref="A7:A19"/>
    <mergeCell ref="A20:A39"/>
    <mergeCell ref="C5:D5"/>
    <mergeCell ref="E5:E6"/>
    <mergeCell ref="F5:H5"/>
    <mergeCell ref="I5:J5"/>
  </mergeCells>
  <phoneticPr fontId="2"/>
  <pageMargins left="0.59055118110236227" right="0.70866141732283472" top="0.59055118110236227" bottom="0.59055118110236227" header="0" footer="0"/>
  <pageSetup paperSize="9" scale="6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55"/>
  <sheetViews>
    <sheetView showGridLines="0" view="pageBreakPreview" zoomScaleNormal="85" zoomScaleSheetLayoutView="100" workbookViewId="0"/>
  </sheetViews>
  <sheetFormatPr defaultColWidth="9" defaultRowHeight="13.5" x14ac:dyDescent="0.15"/>
  <cols>
    <col min="1" max="1" width="3.625" style="8" customWidth="1"/>
    <col min="2" max="2" width="34.625" style="8" customWidth="1"/>
    <col min="3" max="12" width="12.625" style="8" customWidth="1"/>
    <col min="13" max="16384" width="9" style="8"/>
  </cols>
  <sheetData>
    <row r="1" spans="1:12" s="2" customFormat="1" ht="18.75" x14ac:dyDescent="0.15">
      <c r="A1" s="1"/>
      <c r="B1" s="1"/>
      <c r="C1" s="1"/>
      <c r="D1" s="1"/>
      <c r="E1" s="1"/>
      <c r="F1" s="1"/>
      <c r="G1" s="1"/>
      <c r="H1" s="1"/>
      <c r="I1" s="1"/>
      <c r="J1" s="1"/>
      <c r="K1" s="1"/>
    </row>
    <row r="2" spans="1:12" ht="12" customHeight="1" x14ac:dyDescent="0.15">
      <c r="A2" s="3"/>
      <c r="B2" s="3"/>
      <c r="C2" s="3"/>
      <c r="D2" s="3"/>
      <c r="E2" s="3"/>
      <c r="F2" s="3"/>
      <c r="G2" s="3"/>
      <c r="H2" s="3"/>
      <c r="I2" s="3"/>
      <c r="J2" s="3"/>
      <c r="K2" s="3"/>
    </row>
    <row r="3" spans="1:12" ht="15.75" customHeight="1" x14ac:dyDescent="0.15">
      <c r="A3" s="5" t="str">
        <f>収支R6!A3</f>
        <v>（２）令和６年度　－速報－</v>
      </c>
      <c r="B3" s="5"/>
      <c r="C3" s="3"/>
      <c r="D3" s="3"/>
      <c r="E3" s="3"/>
      <c r="F3" s="3"/>
      <c r="G3" s="3"/>
      <c r="H3" s="3"/>
      <c r="I3" s="3"/>
      <c r="J3" s="3"/>
      <c r="K3" s="3"/>
    </row>
    <row r="5" spans="1:12" x14ac:dyDescent="0.15">
      <c r="C5" s="200" t="s">
        <v>3</v>
      </c>
      <c r="D5" s="201"/>
      <c r="E5" s="189" t="s">
        <v>4</v>
      </c>
      <c r="F5" s="200" t="s">
        <v>5</v>
      </c>
      <c r="G5" s="201"/>
      <c r="H5" s="202"/>
      <c r="I5" s="200" t="s">
        <v>6</v>
      </c>
      <c r="J5" s="202"/>
      <c r="K5" s="72" t="s">
        <v>7</v>
      </c>
      <c r="L5" s="189" t="s">
        <v>8</v>
      </c>
    </row>
    <row r="6" spans="1:12" x14ac:dyDescent="0.15">
      <c r="A6" s="58"/>
      <c r="B6" s="58"/>
      <c r="C6" s="73" t="s">
        <v>9</v>
      </c>
      <c r="D6" s="73" t="s">
        <v>10</v>
      </c>
      <c r="E6" s="190"/>
      <c r="F6" s="73" t="s">
        <v>11</v>
      </c>
      <c r="G6" s="73" t="s">
        <v>12</v>
      </c>
      <c r="H6" s="74" t="s">
        <v>13</v>
      </c>
      <c r="I6" s="75" t="s">
        <v>14</v>
      </c>
      <c r="J6" s="73" t="s">
        <v>15</v>
      </c>
      <c r="K6" s="76" t="s">
        <v>16</v>
      </c>
      <c r="L6" s="190"/>
    </row>
    <row r="7" spans="1:12" ht="15" customHeight="1" x14ac:dyDescent="0.15">
      <c r="A7" s="192" t="s">
        <v>44</v>
      </c>
      <c r="B7" s="8" t="s">
        <v>45</v>
      </c>
      <c r="C7" s="65">
        <v>1</v>
      </c>
      <c r="D7" s="65">
        <v>1378</v>
      </c>
      <c r="E7" s="65">
        <v>1</v>
      </c>
      <c r="F7" s="65">
        <v>20</v>
      </c>
      <c r="G7" s="65">
        <v>64</v>
      </c>
      <c r="H7" s="65">
        <v>1</v>
      </c>
      <c r="I7" s="65">
        <v>1716</v>
      </c>
      <c r="J7" s="65">
        <v>158</v>
      </c>
      <c r="K7" s="65">
        <v>47</v>
      </c>
      <c r="L7" s="65">
        <v>3386</v>
      </c>
    </row>
    <row r="8" spans="1:12" ht="15" customHeight="1" x14ac:dyDescent="0.15">
      <c r="A8" s="192"/>
      <c r="B8" s="8" t="s">
        <v>46</v>
      </c>
      <c r="C8" s="65">
        <v>2573</v>
      </c>
      <c r="D8" s="65">
        <v>1689</v>
      </c>
      <c r="E8" s="65">
        <v>6</v>
      </c>
      <c r="F8" s="65">
        <v>138</v>
      </c>
      <c r="G8" s="65">
        <v>381</v>
      </c>
      <c r="H8" s="65">
        <v>63</v>
      </c>
      <c r="I8" s="65">
        <v>2204</v>
      </c>
      <c r="J8" s="65">
        <v>251</v>
      </c>
      <c r="K8" s="65">
        <v>2033</v>
      </c>
      <c r="L8" s="65">
        <v>9338</v>
      </c>
    </row>
    <row r="9" spans="1:12" ht="15" customHeight="1" x14ac:dyDescent="0.15">
      <c r="A9" s="192"/>
      <c r="B9" s="8" t="s">
        <v>47</v>
      </c>
      <c r="C9" s="65">
        <v>1398</v>
      </c>
      <c r="D9" s="65">
        <v>1103</v>
      </c>
      <c r="E9" s="65">
        <v>5</v>
      </c>
      <c r="F9" s="65">
        <v>99</v>
      </c>
      <c r="G9" s="65">
        <v>262</v>
      </c>
      <c r="H9" s="65">
        <v>33</v>
      </c>
      <c r="I9" s="65" t="s">
        <v>48</v>
      </c>
      <c r="J9" s="65" t="s">
        <v>48</v>
      </c>
      <c r="K9" s="65" t="s">
        <v>48</v>
      </c>
      <c r="L9" s="65">
        <v>2900</v>
      </c>
    </row>
    <row r="10" spans="1:12" ht="15" customHeight="1" x14ac:dyDescent="0.15">
      <c r="A10" s="192"/>
      <c r="B10" s="60" t="s">
        <v>49</v>
      </c>
      <c r="C10" s="77">
        <v>0.54</v>
      </c>
      <c r="D10" s="77">
        <v>0.65</v>
      </c>
      <c r="E10" s="77">
        <v>0.88</v>
      </c>
      <c r="F10" s="77">
        <v>0.72</v>
      </c>
      <c r="G10" s="77">
        <v>0.69</v>
      </c>
      <c r="H10" s="77">
        <v>0.53</v>
      </c>
      <c r="I10" s="65" t="s">
        <v>48</v>
      </c>
      <c r="J10" s="65" t="s">
        <v>48</v>
      </c>
      <c r="K10" s="65" t="s">
        <v>48</v>
      </c>
      <c r="L10" s="65" t="s">
        <v>48</v>
      </c>
    </row>
    <row r="11" spans="1:12" ht="15" customHeight="1" x14ac:dyDescent="0.15">
      <c r="A11" s="192"/>
      <c r="B11" s="60" t="s">
        <v>50</v>
      </c>
      <c r="C11" s="70">
        <v>46.3</v>
      </c>
      <c r="D11" s="70">
        <v>43.9</v>
      </c>
      <c r="E11" s="70">
        <v>46.2</v>
      </c>
      <c r="F11" s="70">
        <v>44</v>
      </c>
      <c r="G11" s="70">
        <v>42.6</v>
      </c>
      <c r="H11" s="70">
        <v>43.6</v>
      </c>
      <c r="I11" s="70">
        <v>53.8</v>
      </c>
      <c r="J11" s="70">
        <v>40.200000000000003</v>
      </c>
      <c r="K11" s="65" t="s">
        <v>122</v>
      </c>
      <c r="L11" s="65" t="s">
        <v>48</v>
      </c>
    </row>
    <row r="12" spans="1:12" ht="15" customHeight="1" x14ac:dyDescent="0.15">
      <c r="A12" s="192"/>
      <c r="B12" s="61" t="s">
        <v>51</v>
      </c>
      <c r="C12" s="71">
        <v>39.1</v>
      </c>
      <c r="D12" s="71">
        <v>36.299999999999997</v>
      </c>
      <c r="E12" s="71">
        <v>38</v>
      </c>
      <c r="F12" s="71">
        <v>35.299999999999997</v>
      </c>
      <c r="G12" s="71">
        <v>32.6</v>
      </c>
      <c r="H12" s="71">
        <v>36.9</v>
      </c>
      <c r="I12" s="66" t="s">
        <v>48</v>
      </c>
      <c r="J12" s="67" t="s">
        <v>48</v>
      </c>
      <c r="K12" s="67" t="s">
        <v>48</v>
      </c>
      <c r="L12" s="67" t="s">
        <v>48</v>
      </c>
    </row>
    <row r="13" spans="1:12" ht="15" customHeight="1" x14ac:dyDescent="0.15">
      <c r="A13" s="192"/>
      <c r="B13" s="60" t="s">
        <v>52</v>
      </c>
      <c r="C13" s="70">
        <v>31.2</v>
      </c>
      <c r="D13" s="70">
        <v>40.299999999999997</v>
      </c>
      <c r="E13" s="70">
        <v>46.6</v>
      </c>
      <c r="F13" s="70">
        <v>39.700000000000003</v>
      </c>
      <c r="G13" s="70">
        <v>37.5</v>
      </c>
      <c r="H13" s="70">
        <v>38.1</v>
      </c>
      <c r="I13" s="68" t="s">
        <v>48</v>
      </c>
      <c r="J13" s="65" t="s">
        <v>48</v>
      </c>
      <c r="K13" s="65" t="s">
        <v>48</v>
      </c>
      <c r="L13" s="65" t="s">
        <v>48</v>
      </c>
    </row>
    <row r="14" spans="1:12" ht="15" customHeight="1" x14ac:dyDescent="0.15">
      <c r="A14" s="192"/>
      <c r="B14" s="60" t="s">
        <v>53</v>
      </c>
      <c r="C14" s="70">
        <v>48.2</v>
      </c>
      <c r="D14" s="70">
        <v>124</v>
      </c>
      <c r="E14" s="70">
        <v>75.900000000000006</v>
      </c>
      <c r="F14" s="70">
        <v>140.19999999999999</v>
      </c>
      <c r="G14" s="70">
        <v>146.5</v>
      </c>
      <c r="H14" s="70">
        <v>123.6</v>
      </c>
      <c r="I14" s="65" t="s">
        <v>48</v>
      </c>
      <c r="J14" s="65" t="s">
        <v>48</v>
      </c>
      <c r="K14" s="65" t="s">
        <v>48</v>
      </c>
      <c r="L14" s="65" t="s">
        <v>48</v>
      </c>
    </row>
    <row r="15" spans="1:12" ht="15" customHeight="1" x14ac:dyDescent="0.15">
      <c r="A15" s="192"/>
      <c r="B15" s="60" t="s">
        <v>54</v>
      </c>
      <c r="C15" s="77">
        <v>10</v>
      </c>
      <c r="D15" s="77">
        <v>9.31</v>
      </c>
      <c r="E15" s="77">
        <v>9.9</v>
      </c>
      <c r="F15" s="77">
        <v>7.88</v>
      </c>
      <c r="G15" s="77">
        <v>9.4600000000000009</v>
      </c>
      <c r="H15" s="77">
        <v>8.82</v>
      </c>
      <c r="I15" s="65" t="s">
        <v>48</v>
      </c>
      <c r="J15" s="65" t="s">
        <v>48</v>
      </c>
      <c r="K15" s="65" t="s">
        <v>48</v>
      </c>
      <c r="L15" s="65" t="s">
        <v>48</v>
      </c>
    </row>
    <row r="16" spans="1:12" ht="15" customHeight="1" x14ac:dyDescent="0.15">
      <c r="A16" s="192"/>
      <c r="B16" s="60" t="s">
        <v>55</v>
      </c>
      <c r="C16" s="77">
        <v>5</v>
      </c>
      <c r="D16" s="77">
        <v>5.0599999999999996</v>
      </c>
      <c r="E16" s="77">
        <v>5.05</v>
      </c>
      <c r="F16" s="77">
        <v>3.94</v>
      </c>
      <c r="G16" s="77">
        <v>4.7300000000000004</v>
      </c>
      <c r="H16" s="77">
        <v>4.41</v>
      </c>
      <c r="I16" s="65" t="s">
        <v>48</v>
      </c>
      <c r="J16" s="65" t="s">
        <v>48</v>
      </c>
      <c r="K16" s="65" t="s">
        <v>48</v>
      </c>
      <c r="L16" s="65" t="s">
        <v>48</v>
      </c>
    </row>
    <row r="17" spans="1:12" ht="15" customHeight="1" x14ac:dyDescent="0.15">
      <c r="A17" s="192"/>
      <c r="B17" s="60" t="s">
        <v>56</v>
      </c>
      <c r="C17" s="77">
        <v>5</v>
      </c>
      <c r="D17" s="77">
        <v>4.26</v>
      </c>
      <c r="E17" s="77">
        <v>4.8499999999999996</v>
      </c>
      <c r="F17" s="77">
        <v>3.94</v>
      </c>
      <c r="G17" s="77">
        <v>4.7300000000000004</v>
      </c>
      <c r="H17" s="77">
        <v>4.41</v>
      </c>
      <c r="I17" s="65" t="s">
        <v>48</v>
      </c>
      <c r="J17" s="65" t="s">
        <v>48</v>
      </c>
      <c r="K17" s="65" t="s">
        <v>48</v>
      </c>
      <c r="L17" s="65" t="s">
        <v>48</v>
      </c>
    </row>
    <row r="18" spans="1:12" ht="27" customHeight="1" x14ac:dyDescent="0.15">
      <c r="A18" s="192"/>
      <c r="B18" s="62" t="s">
        <v>139</v>
      </c>
      <c r="C18" s="70">
        <v>41.6</v>
      </c>
      <c r="D18" s="70">
        <v>54</v>
      </c>
      <c r="E18" s="70">
        <v>60.9</v>
      </c>
      <c r="F18" s="70">
        <v>41.6</v>
      </c>
      <c r="G18" s="70">
        <v>63.6</v>
      </c>
      <c r="H18" s="70">
        <v>51.1</v>
      </c>
      <c r="I18" s="70">
        <v>14.3</v>
      </c>
      <c r="J18" s="70">
        <v>39.299999999999997</v>
      </c>
      <c r="K18" s="65" t="s">
        <v>48</v>
      </c>
      <c r="L18" s="65" t="s">
        <v>48</v>
      </c>
    </row>
    <row r="19" spans="1:12" ht="27" customHeight="1" x14ac:dyDescent="0.15">
      <c r="A19" s="193"/>
      <c r="B19" s="63" t="s">
        <v>57</v>
      </c>
      <c r="C19" s="71">
        <v>26.8</v>
      </c>
      <c r="D19" s="71">
        <v>32.6</v>
      </c>
      <c r="E19" s="71">
        <v>32.299999999999997</v>
      </c>
      <c r="F19" s="71">
        <v>24.2</v>
      </c>
      <c r="G19" s="71">
        <v>35.9</v>
      </c>
      <c r="H19" s="71">
        <v>33</v>
      </c>
      <c r="I19" s="71">
        <v>9.9</v>
      </c>
      <c r="J19" s="71">
        <v>21.7</v>
      </c>
      <c r="K19" s="71">
        <v>8.6999999999999993</v>
      </c>
      <c r="L19" s="67" t="s">
        <v>48</v>
      </c>
    </row>
    <row r="20" spans="1:12" ht="15" customHeight="1" x14ac:dyDescent="0.15">
      <c r="A20" s="192" t="s">
        <v>58</v>
      </c>
      <c r="B20" s="8" t="s">
        <v>59</v>
      </c>
      <c r="C20" s="65">
        <v>72438</v>
      </c>
      <c r="D20" s="65">
        <v>47847</v>
      </c>
      <c r="E20" s="65">
        <v>219</v>
      </c>
      <c r="F20" s="65">
        <v>3848</v>
      </c>
      <c r="G20" s="65">
        <v>12449</v>
      </c>
      <c r="H20" s="65">
        <v>1883</v>
      </c>
      <c r="I20" s="65">
        <v>81950</v>
      </c>
      <c r="J20" s="69">
        <v>4680</v>
      </c>
      <c r="K20" s="69">
        <v>179292</v>
      </c>
      <c r="L20" s="78">
        <v>404607</v>
      </c>
    </row>
    <row r="21" spans="1:12" ht="15" customHeight="1" x14ac:dyDescent="0.15">
      <c r="A21" s="192"/>
      <c r="B21" s="8" t="s">
        <v>60</v>
      </c>
      <c r="C21" s="65">
        <v>66380</v>
      </c>
      <c r="D21" s="65">
        <v>43085</v>
      </c>
      <c r="E21" s="65">
        <v>187</v>
      </c>
      <c r="F21" s="65">
        <v>3493</v>
      </c>
      <c r="G21" s="65">
        <v>10460</v>
      </c>
      <c r="H21" s="65">
        <v>1647</v>
      </c>
      <c r="I21" s="65">
        <v>81574</v>
      </c>
      <c r="J21" s="65">
        <v>4477</v>
      </c>
      <c r="K21" s="65">
        <v>178778</v>
      </c>
      <c r="L21" s="78">
        <v>390082</v>
      </c>
    </row>
    <row r="22" spans="1:12" ht="15" customHeight="1" x14ac:dyDescent="0.15">
      <c r="A22" s="192"/>
      <c r="B22" s="8" t="s">
        <v>61</v>
      </c>
      <c r="C22" s="65">
        <v>65272</v>
      </c>
      <c r="D22" s="65">
        <v>41683</v>
      </c>
      <c r="E22" s="65">
        <v>185</v>
      </c>
      <c r="F22" s="65">
        <v>3378</v>
      </c>
      <c r="G22" s="65">
        <v>10148</v>
      </c>
      <c r="H22" s="65">
        <v>1567</v>
      </c>
      <c r="I22" s="65">
        <v>79834</v>
      </c>
      <c r="J22" s="65">
        <v>4390</v>
      </c>
      <c r="K22" s="65">
        <v>174975</v>
      </c>
      <c r="L22" s="78">
        <v>381432</v>
      </c>
    </row>
    <row r="23" spans="1:12" ht="15" customHeight="1" x14ac:dyDescent="0.15">
      <c r="A23" s="192"/>
      <c r="B23" s="8" t="s">
        <v>62</v>
      </c>
      <c r="C23" s="65">
        <v>51700</v>
      </c>
      <c r="D23" s="65">
        <v>32669</v>
      </c>
      <c r="E23" s="65">
        <v>150</v>
      </c>
      <c r="F23" s="65">
        <v>2649</v>
      </c>
      <c r="G23" s="65">
        <v>8044</v>
      </c>
      <c r="H23" s="65">
        <v>1227</v>
      </c>
      <c r="I23" s="65" t="s">
        <v>80</v>
      </c>
      <c r="J23" s="65" t="s">
        <v>80</v>
      </c>
      <c r="K23" s="65">
        <v>135947</v>
      </c>
      <c r="L23" s="65" t="s">
        <v>80</v>
      </c>
    </row>
    <row r="24" spans="1:12" ht="15" customHeight="1" x14ac:dyDescent="0.15">
      <c r="A24" s="192"/>
      <c r="B24" s="8" t="s">
        <v>63</v>
      </c>
      <c r="C24" s="65">
        <v>19800</v>
      </c>
      <c r="D24" s="65">
        <v>10967</v>
      </c>
      <c r="E24" s="65">
        <v>72</v>
      </c>
      <c r="F24" s="65">
        <v>890</v>
      </c>
      <c r="G24" s="65">
        <v>2694</v>
      </c>
      <c r="H24" s="65">
        <v>406</v>
      </c>
      <c r="I24" s="65" t="s">
        <v>80</v>
      </c>
      <c r="J24" s="65" t="s">
        <v>80</v>
      </c>
      <c r="K24" s="65">
        <v>81600</v>
      </c>
      <c r="L24" s="65" t="s">
        <v>80</v>
      </c>
    </row>
    <row r="25" spans="1:12" ht="15" customHeight="1" x14ac:dyDescent="0.15">
      <c r="A25" s="192"/>
      <c r="B25" s="8" t="s">
        <v>64</v>
      </c>
      <c r="C25" s="65">
        <v>25330</v>
      </c>
      <c r="D25" s="65">
        <v>17040</v>
      </c>
      <c r="E25" s="65">
        <v>62</v>
      </c>
      <c r="F25" s="65">
        <v>1402</v>
      </c>
      <c r="G25" s="65">
        <v>4279</v>
      </c>
      <c r="H25" s="65">
        <v>656</v>
      </c>
      <c r="I25" s="65" t="s">
        <v>80</v>
      </c>
      <c r="J25" s="65" t="s">
        <v>80</v>
      </c>
      <c r="K25" s="65">
        <v>47586</v>
      </c>
      <c r="L25" s="65" t="s">
        <v>80</v>
      </c>
    </row>
    <row r="26" spans="1:12" ht="15" customHeight="1" x14ac:dyDescent="0.15">
      <c r="A26" s="192"/>
      <c r="B26" s="8" t="s">
        <v>65</v>
      </c>
      <c r="C26" s="65">
        <v>6570</v>
      </c>
      <c r="D26" s="65">
        <v>4662</v>
      </c>
      <c r="E26" s="65">
        <v>16</v>
      </c>
      <c r="F26" s="65">
        <v>357</v>
      </c>
      <c r="G26" s="65">
        <v>1071</v>
      </c>
      <c r="H26" s="65">
        <v>165</v>
      </c>
      <c r="I26" s="65" t="s">
        <v>80</v>
      </c>
      <c r="J26" s="65" t="s">
        <v>80</v>
      </c>
      <c r="K26" s="65">
        <v>6761</v>
      </c>
      <c r="L26" s="65" t="s">
        <v>80</v>
      </c>
    </row>
    <row r="27" spans="1:12" ht="15" customHeight="1" x14ac:dyDescent="0.15">
      <c r="A27" s="192"/>
      <c r="B27" s="8" t="s">
        <v>66</v>
      </c>
      <c r="C27" s="65">
        <v>13038</v>
      </c>
      <c r="D27" s="65">
        <v>8696</v>
      </c>
      <c r="E27" s="65">
        <v>33</v>
      </c>
      <c r="F27" s="65">
        <v>701</v>
      </c>
      <c r="G27" s="65">
        <v>2035</v>
      </c>
      <c r="H27" s="65">
        <v>329</v>
      </c>
      <c r="I27" s="65" t="s">
        <v>80</v>
      </c>
      <c r="J27" s="65" t="s">
        <v>80</v>
      </c>
      <c r="K27" s="65">
        <v>25064</v>
      </c>
      <c r="L27" s="65" t="s">
        <v>80</v>
      </c>
    </row>
    <row r="28" spans="1:12" ht="15" customHeight="1" x14ac:dyDescent="0.15">
      <c r="A28" s="192"/>
      <c r="B28" s="8" t="s">
        <v>67</v>
      </c>
      <c r="C28" s="65">
        <v>170</v>
      </c>
      <c r="D28" s="65">
        <v>84</v>
      </c>
      <c r="E28" s="65">
        <v>1</v>
      </c>
      <c r="F28" s="65">
        <v>7</v>
      </c>
      <c r="G28" s="65">
        <v>22</v>
      </c>
      <c r="H28" s="65">
        <v>3</v>
      </c>
      <c r="I28" s="65">
        <v>903</v>
      </c>
      <c r="J28" s="65">
        <v>12</v>
      </c>
      <c r="K28" s="65">
        <v>2216</v>
      </c>
      <c r="L28" s="78">
        <v>3418</v>
      </c>
    </row>
    <row r="29" spans="1:12" ht="15" customHeight="1" x14ac:dyDescent="0.15">
      <c r="A29" s="192"/>
      <c r="B29" s="8" t="s">
        <v>68</v>
      </c>
      <c r="C29" s="65">
        <v>365</v>
      </c>
      <c r="D29" s="65">
        <v>234</v>
      </c>
      <c r="E29" s="65">
        <v>1</v>
      </c>
      <c r="F29" s="65">
        <v>20</v>
      </c>
      <c r="G29" s="65">
        <v>48</v>
      </c>
      <c r="H29" s="65">
        <v>8</v>
      </c>
      <c r="I29" s="65" t="s">
        <v>80</v>
      </c>
      <c r="J29" s="65" t="s">
        <v>80</v>
      </c>
      <c r="K29" s="65">
        <v>2566</v>
      </c>
      <c r="L29" s="65" t="s">
        <v>80</v>
      </c>
    </row>
    <row r="30" spans="1:12" ht="15" customHeight="1" x14ac:dyDescent="0.15">
      <c r="A30" s="192"/>
      <c r="B30" s="8" t="s">
        <v>69</v>
      </c>
      <c r="C30" s="65" t="s">
        <v>80</v>
      </c>
      <c r="D30" s="65" t="s">
        <v>80</v>
      </c>
      <c r="E30" s="65" t="s">
        <v>80</v>
      </c>
      <c r="F30" s="65" t="s">
        <v>48</v>
      </c>
      <c r="G30" s="65" t="s">
        <v>48</v>
      </c>
      <c r="H30" s="65" t="s">
        <v>48</v>
      </c>
      <c r="I30" s="65">
        <v>9940</v>
      </c>
      <c r="J30" s="65">
        <v>383</v>
      </c>
      <c r="K30" s="65">
        <v>9182</v>
      </c>
      <c r="L30" s="65" t="s">
        <v>80</v>
      </c>
    </row>
    <row r="31" spans="1:12" ht="15" customHeight="1" x14ac:dyDescent="0.15">
      <c r="A31" s="192"/>
      <c r="B31" s="8" t="s">
        <v>70</v>
      </c>
      <c r="C31" s="65">
        <v>1108</v>
      </c>
      <c r="D31" s="65">
        <v>1402</v>
      </c>
      <c r="E31" s="65">
        <v>2</v>
      </c>
      <c r="F31" s="65">
        <v>115</v>
      </c>
      <c r="G31" s="65">
        <v>312</v>
      </c>
      <c r="H31" s="65">
        <v>81</v>
      </c>
      <c r="I31" s="65">
        <v>1739</v>
      </c>
      <c r="J31" s="65">
        <v>87</v>
      </c>
      <c r="K31" s="65">
        <v>3803</v>
      </c>
      <c r="L31" s="65">
        <v>8650</v>
      </c>
    </row>
    <row r="32" spans="1:12" ht="15" customHeight="1" x14ac:dyDescent="0.15">
      <c r="A32" s="192"/>
      <c r="B32" s="8" t="s">
        <v>71</v>
      </c>
      <c r="C32" s="65">
        <v>793</v>
      </c>
      <c r="D32" s="65">
        <v>382</v>
      </c>
      <c r="E32" s="65">
        <v>2</v>
      </c>
      <c r="F32" s="65">
        <v>31</v>
      </c>
      <c r="G32" s="65">
        <v>91</v>
      </c>
      <c r="H32" s="65">
        <v>18</v>
      </c>
      <c r="I32" s="65">
        <v>673</v>
      </c>
      <c r="J32" s="65">
        <v>51</v>
      </c>
      <c r="K32" s="65">
        <v>1641</v>
      </c>
      <c r="L32" s="65">
        <v>3681</v>
      </c>
    </row>
    <row r="33" spans="1:12" ht="15" customHeight="1" x14ac:dyDescent="0.15">
      <c r="A33" s="192"/>
      <c r="B33" s="8" t="s">
        <v>72</v>
      </c>
      <c r="C33" s="65">
        <v>72</v>
      </c>
      <c r="D33" s="65">
        <v>49</v>
      </c>
      <c r="E33" s="53">
        <v>0</v>
      </c>
      <c r="F33" s="65">
        <v>4</v>
      </c>
      <c r="G33" s="65">
        <v>0</v>
      </c>
      <c r="H33" s="65">
        <v>2</v>
      </c>
      <c r="I33" s="65">
        <v>69</v>
      </c>
      <c r="J33" s="65">
        <v>5</v>
      </c>
      <c r="K33" s="65">
        <v>162</v>
      </c>
      <c r="L33" s="65" t="s">
        <v>80</v>
      </c>
    </row>
    <row r="34" spans="1:12" ht="15" customHeight="1" x14ac:dyDescent="0.15">
      <c r="A34" s="192"/>
      <c r="B34" s="8" t="s">
        <v>73</v>
      </c>
      <c r="C34" s="65">
        <v>606</v>
      </c>
      <c r="D34" s="65">
        <v>284</v>
      </c>
      <c r="E34" s="65">
        <v>1</v>
      </c>
      <c r="F34" s="65">
        <v>23</v>
      </c>
      <c r="G34" s="65">
        <v>0</v>
      </c>
      <c r="H34" s="65">
        <v>15</v>
      </c>
      <c r="I34" s="65">
        <v>395</v>
      </c>
      <c r="J34" s="65">
        <v>39</v>
      </c>
      <c r="K34" s="65">
        <v>549</v>
      </c>
      <c r="L34" s="65" t="s">
        <v>80</v>
      </c>
    </row>
    <row r="35" spans="1:12" ht="15" customHeight="1" x14ac:dyDescent="0.15">
      <c r="A35" s="192"/>
      <c r="B35" s="8" t="s">
        <v>74</v>
      </c>
      <c r="C35" s="65">
        <v>48</v>
      </c>
      <c r="D35" s="65">
        <v>7</v>
      </c>
      <c r="E35" s="53">
        <v>0</v>
      </c>
      <c r="F35" s="65">
        <v>1</v>
      </c>
      <c r="G35" s="65">
        <v>0</v>
      </c>
      <c r="H35" s="65">
        <v>1</v>
      </c>
      <c r="I35" s="65">
        <v>59</v>
      </c>
      <c r="J35" s="65">
        <v>3</v>
      </c>
      <c r="K35" s="65">
        <v>310</v>
      </c>
      <c r="L35" s="65" t="s">
        <v>80</v>
      </c>
    </row>
    <row r="36" spans="1:12" ht="15" customHeight="1" x14ac:dyDescent="0.15">
      <c r="A36" s="192"/>
      <c r="B36" s="8" t="s">
        <v>75</v>
      </c>
      <c r="C36" s="65">
        <v>17</v>
      </c>
      <c r="D36" s="65">
        <v>5</v>
      </c>
      <c r="E36" s="53">
        <v>0</v>
      </c>
      <c r="F36" s="53">
        <v>0</v>
      </c>
      <c r="G36" s="65">
        <v>0</v>
      </c>
      <c r="H36" s="53">
        <v>0</v>
      </c>
      <c r="I36" s="65">
        <v>75</v>
      </c>
      <c r="J36" s="65">
        <v>1</v>
      </c>
      <c r="K36" s="65">
        <v>603</v>
      </c>
      <c r="L36" s="65" t="s">
        <v>80</v>
      </c>
    </row>
    <row r="37" spans="1:12" ht="15" customHeight="1" x14ac:dyDescent="0.15">
      <c r="A37" s="192"/>
      <c r="B37" s="8" t="s">
        <v>76</v>
      </c>
      <c r="C37" s="65">
        <v>315</v>
      </c>
      <c r="D37" s="65">
        <v>283</v>
      </c>
      <c r="E37" s="65">
        <v>1</v>
      </c>
      <c r="F37" s="65">
        <v>21</v>
      </c>
      <c r="G37" s="65">
        <v>67</v>
      </c>
      <c r="H37" s="65">
        <v>14</v>
      </c>
      <c r="I37" s="65">
        <v>1067</v>
      </c>
      <c r="J37" s="65">
        <v>37</v>
      </c>
      <c r="K37" s="65">
        <v>2162</v>
      </c>
      <c r="L37" s="65">
        <v>3966</v>
      </c>
    </row>
    <row r="38" spans="1:12" ht="15" customHeight="1" x14ac:dyDescent="0.15">
      <c r="A38" s="192"/>
      <c r="B38" s="8" t="s">
        <v>77</v>
      </c>
      <c r="C38" s="65" t="s">
        <v>140</v>
      </c>
      <c r="D38" s="65">
        <v>737</v>
      </c>
      <c r="E38" s="65" t="s">
        <v>140</v>
      </c>
      <c r="F38" s="65">
        <v>64</v>
      </c>
      <c r="G38" s="65">
        <v>153</v>
      </c>
      <c r="H38" s="65">
        <v>49</v>
      </c>
      <c r="I38" s="65" t="s">
        <v>48</v>
      </c>
      <c r="J38" s="65" t="s">
        <v>48</v>
      </c>
      <c r="K38" s="65" t="s">
        <v>48</v>
      </c>
      <c r="L38" s="65">
        <v>1002</v>
      </c>
    </row>
    <row r="39" spans="1:12" ht="15" customHeight="1" x14ac:dyDescent="0.15">
      <c r="A39" s="193"/>
      <c r="B39" s="58" t="s">
        <v>78</v>
      </c>
      <c r="C39" s="67">
        <v>6058</v>
      </c>
      <c r="D39" s="67">
        <v>4762</v>
      </c>
      <c r="E39" s="67">
        <v>32</v>
      </c>
      <c r="F39" s="67">
        <v>355</v>
      </c>
      <c r="G39" s="67">
        <v>1989</v>
      </c>
      <c r="H39" s="67">
        <v>236</v>
      </c>
      <c r="I39" s="67">
        <v>376</v>
      </c>
      <c r="J39" s="67">
        <v>203</v>
      </c>
      <c r="K39" s="67">
        <v>514</v>
      </c>
      <c r="L39" s="79">
        <v>14525</v>
      </c>
    </row>
    <row r="40" spans="1:12" x14ac:dyDescent="0.15">
      <c r="A40" s="64" t="s">
        <v>79</v>
      </c>
    </row>
    <row r="41" spans="1:12" x14ac:dyDescent="0.15">
      <c r="A41" s="64"/>
    </row>
    <row r="42" spans="1:12" x14ac:dyDescent="0.15">
      <c r="A42" s="64" t="s">
        <v>81</v>
      </c>
    </row>
    <row r="43" spans="1:12" x14ac:dyDescent="0.15">
      <c r="A43" s="64" t="s">
        <v>82</v>
      </c>
    </row>
    <row r="44" spans="1:12" x14ac:dyDescent="0.15">
      <c r="A44" s="64" t="s">
        <v>83</v>
      </c>
    </row>
    <row r="45" spans="1:12" x14ac:dyDescent="0.15">
      <c r="A45" s="64" t="s">
        <v>84</v>
      </c>
    </row>
    <row r="46" spans="1:12" x14ac:dyDescent="0.15">
      <c r="A46" s="64" t="s">
        <v>85</v>
      </c>
    </row>
    <row r="47" spans="1:12" x14ac:dyDescent="0.15">
      <c r="A47" s="64" t="s">
        <v>86</v>
      </c>
    </row>
    <row r="48" spans="1:12" x14ac:dyDescent="0.15">
      <c r="A48" s="64" t="s">
        <v>87</v>
      </c>
    </row>
    <row r="49" spans="1:1" x14ac:dyDescent="0.15">
      <c r="A49" s="64" t="s">
        <v>88</v>
      </c>
    </row>
    <row r="50" spans="1:1" x14ac:dyDescent="0.15">
      <c r="A50" s="64" t="s">
        <v>89</v>
      </c>
    </row>
    <row r="51" spans="1:1" x14ac:dyDescent="0.15">
      <c r="A51" s="64" t="s">
        <v>90</v>
      </c>
    </row>
    <row r="52" spans="1:1" x14ac:dyDescent="0.15">
      <c r="A52" s="64" t="s">
        <v>91</v>
      </c>
    </row>
    <row r="53" spans="1:1" x14ac:dyDescent="0.15">
      <c r="A53" s="64" t="s">
        <v>92</v>
      </c>
    </row>
    <row r="54" spans="1:1" x14ac:dyDescent="0.15">
      <c r="A54" s="64" t="s">
        <v>93</v>
      </c>
    </row>
    <row r="55" spans="1:1" x14ac:dyDescent="0.15">
      <c r="A55" s="64" t="s">
        <v>94</v>
      </c>
    </row>
  </sheetData>
  <mergeCells count="7">
    <mergeCell ref="L5:L6"/>
    <mergeCell ref="A7:A19"/>
    <mergeCell ref="A20:A39"/>
    <mergeCell ref="C5:D5"/>
    <mergeCell ref="E5:E6"/>
    <mergeCell ref="F5:H5"/>
    <mergeCell ref="I5:J5"/>
  </mergeCells>
  <phoneticPr fontId="3"/>
  <pageMargins left="0.59055118110236227" right="0.70866141732283472" top="0.59055118110236227" bottom="0.59055118110236227" header="0" footer="0"/>
  <pageSetup paperSize="9" scale="68" orientation="landscape" r:id="rId1"/>
  <colBreaks count="1" manualBreakCount="1">
    <brk id="1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C11BB-90B9-4260-9769-161050F1D4B6}">
  <sheetPr>
    <pageSetUpPr fitToPage="1"/>
  </sheetPr>
  <dimension ref="A1:AI53"/>
  <sheetViews>
    <sheetView showGridLines="0" view="pageBreakPreview" zoomScale="70" zoomScaleNormal="100" zoomScaleSheetLayoutView="70" workbookViewId="0"/>
  </sheetViews>
  <sheetFormatPr defaultRowHeight="13.5" x14ac:dyDescent="0.15"/>
  <cols>
    <col min="1" max="2" width="3.625" style="81" customWidth="1"/>
    <col min="3" max="3" width="6.625" style="81" customWidth="1"/>
    <col min="4" max="4" width="3.375" style="81" bestFit="1" customWidth="1"/>
    <col min="5" max="5" width="6.625" style="81" customWidth="1"/>
    <col min="6" max="14" width="8.625" style="81" customWidth="1"/>
    <col min="15" max="17" width="9" style="81"/>
    <col min="18" max="18" width="3.625" style="81" customWidth="1"/>
    <col min="19" max="33" width="5.625" style="81" customWidth="1"/>
    <col min="34" max="16384" width="9" style="81"/>
  </cols>
  <sheetData>
    <row r="1" spans="1:35" ht="18.75" x14ac:dyDescent="0.15">
      <c r="A1" s="80" t="s">
        <v>141</v>
      </c>
    </row>
    <row r="3" spans="1:35" ht="18" thickBot="1" x14ac:dyDescent="0.2">
      <c r="A3" s="82" t="s">
        <v>170</v>
      </c>
    </row>
    <row r="4" spans="1:35" ht="13.5" customHeight="1" x14ac:dyDescent="0.15">
      <c r="A4" s="83"/>
      <c r="B4" s="84"/>
      <c r="C4" s="84"/>
      <c r="D4" s="84"/>
      <c r="E4" s="85"/>
      <c r="F4" s="211" t="s">
        <v>142</v>
      </c>
      <c r="G4" s="212"/>
      <c r="H4" s="212"/>
      <c r="I4" s="212"/>
      <c r="J4" s="212"/>
      <c r="K4" s="212"/>
      <c r="L4" s="212"/>
      <c r="M4" s="212"/>
      <c r="N4" s="212"/>
      <c r="O4" s="212"/>
      <c r="P4" s="213"/>
      <c r="Q4" s="214" t="s">
        <v>143</v>
      </c>
    </row>
    <row r="5" spans="1:35" ht="40.5" x14ac:dyDescent="0.15">
      <c r="A5" s="86"/>
      <c r="B5" s="87"/>
      <c r="C5" s="87"/>
      <c r="D5" s="87"/>
      <c r="E5" s="88"/>
      <c r="F5" s="89" t="s">
        <v>144</v>
      </c>
      <c r="G5" s="90" t="s">
        <v>145</v>
      </c>
      <c r="H5" s="90" t="s">
        <v>146</v>
      </c>
      <c r="I5" s="90" t="s">
        <v>147</v>
      </c>
      <c r="J5" s="90" t="s">
        <v>148</v>
      </c>
      <c r="K5" s="91" t="s">
        <v>149</v>
      </c>
      <c r="L5" s="90" t="s">
        <v>150</v>
      </c>
      <c r="M5" s="92" t="s">
        <v>151</v>
      </c>
      <c r="N5" s="93" t="s">
        <v>152</v>
      </c>
      <c r="O5" s="94" t="s">
        <v>153</v>
      </c>
      <c r="P5" s="95" t="s">
        <v>154</v>
      </c>
      <c r="Q5" s="215"/>
    </row>
    <row r="6" spans="1:35" ht="15" customHeight="1" x14ac:dyDescent="0.15">
      <c r="A6" s="203" t="s">
        <v>155</v>
      </c>
      <c r="B6" s="96"/>
      <c r="C6" s="97" t="s">
        <v>156</v>
      </c>
      <c r="D6" s="98"/>
      <c r="E6" s="99" t="s">
        <v>157</v>
      </c>
      <c r="F6" s="100"/>
      <c r="G6" s="101"/>
      <c r="H6" s="101"/>
      <c r="I6" s="101"/>
      <c r="J6" s="101"/>
      <c r="K6" s="102"/>
      <c r="L6" s="101"/>
      <c r="M6" s="103"/>
      <c r="N6" s="104"/>
      <c r="O6" s="105"/>
      <c r="P6" s="106"/>
      <c r="Q6" s="107" t="s">
        <v>158</v>
      </c>
    </row>
    <row r="7" spans="1:35" ht="15" customHeight="1" x14ac:dyDescent="0.15">
      <c r="A7" s="204"/>
      <c r="B7" s="206" t="s">
        <v>159</v>
      </c>
      <c r="C7" s="97">
        <v>150</v>
      </c>
      <c r="D7" s="98" t="s">
        <v>160</v>
      </c>
      <c r="E7" s="99"/>
      <c r="F7" s="108">
        <v>1</v>
      </c>
      <c r="G7" s="109">
        <v>1</v>
      </c>
      <c r="H7" s="109">
        <v>1</v>
      </c>
      <c r="I7" s="109">
        <v>0</v>
      </c>
      <c r="J7" s="109">
        <v>2</v>
      </c>
      <c r="K7" s="110">
        <v>2</v>
      </c>
      <c r="L7" s="109">
        <v>0</v>
      </c>
      <c r="M7" s="111">
        <v>0</v>
      </c>
      <c r="N7" s="112">
        <v>7</v>
      </c>
      <c r="O7" s="113">
        <v>7</v>
      </c>
      <c r="P7" s="114">
        <v>0</v>
      </c>
      <c r="Q7" s="115">
        <v>77.900000000000006</v>
      </c>
      <c r="AI7" s="188"/>
    </row>
    <row r="8" spans="1:35" ht="15" customHeight="1" x14ac:dyDescent="0.15">
      <c r="A8" s="204"/>
      <c r="B8" s="207"/>
      <c r="C8" s="116">
        <f>C7-5</f>
        <v>145</v>
      </c>
      <c r="D8" s="117" t="s">
        <v>160</v>
      </c>
      <c r="E8" s="118">
        <f>C7</f>
        <v>150</v>
      </c>
      <c r="F8" s="119">
        <v>0</v>
      </c>
      <c r="G8" s="120">
        <v>0</v>
      </c>
      <c r="H8" s="120">
        <v>1</v>
      </c>
      <c r="I8" s="120">
        <v>0</v>
      </c>
      <c r="J8" s="120">
        <v>1</v>
      </c>
      <c r="K8" s="121">
        <v>1</v>
      </c>
      <c r="L8" s="120">
        <v>0</v>
      </c>
      <c r="M8" s="122">
        <v>0</v>
      </c>
      <c r="N8" s="123">
        <v>3</v>
      </c>
      <c r="O8" s="124">
        <v>3</v>
      </c>
      <c r="P8" s="125">
        <v>0</v>
      </c>
      <c r="Q8" s="126">
        <v>82.7</v>
      </c>
    </row>
    <row r="9" spans="1:35" ht="15" customHeight="1" x14ac:dyDescent="0.15">
      <c r="A9" s="204"/>
      <c r="B9" s="207"/>
      <c r="C9" s="116">
        <f t="shared" ref="C9:C21" si="0">C8-5</f>
        <v>140</v>
      </c>
      <c r="D9" s="117" t="s">
        <v>160</v>
      </c>
      <c r="E9" s="118">
        <f t="shared" ref="E9:E21" si="1">C8</f>
        <v>145</v>
      </c>
      <c r="F9" s="119">
        <v>0</v>
      </c>
      <c r="G9" s="120">
        <v>0</v>
      </c>
      <c r="H9" s="120">
        <v>0</v>
      </c>
      <c r="I9" s="120">
        <v>0</v>
      </c>
      <c r="J9" s="120">
        <v>2</v>
      </c>
      <c r="K9" s="121">
        <v>0</v>
      </c>
      <c r="L9" s="120">
        <v>0</v>
      </c>
      <c r="M9" s="122">
        <v>0</v>
      </c>
      <c r="N9" s="123">
        <v>2</v>
      </c>
      <c r="O9" s="124">
        <v>2</v>
      </c>
      <c r="P9" s="125">
        <v>0</v>
      </c>
      <c r="Q9" s="126">
        <v>90</v>
      </c>
    </row>
    <row r="10" spans="1:35" ht="15" customHeight="1" x14ac:dyDescent="0.15">
      <c r="A10" s="204"/>
      <c r="B10" s="207"/>
      <c r="C10" s="116">
        <f t="shared" si="0"/>
        <v>135</v>
      </c>
      <c r="D10" s="117" t="s">
        <v>160</v>
      </c>
      <c r="E10" s="118">
        <f t="shared" si="1"/>
        <v>140</v>
      </c>
      <c r="F10" s="119">
        <v>0</v>
      </c>
      <c r="G10" s="120">
        <v>0</v>
      </c>
      <c r="H10" s="120">
        <v>0</v>
      </c>
      <c r="I10" s="120">
        <v>2</v>
      </c>
      <c r="J10" s="120">
        <v>2</v>
      </c>
      <c r="K10" s="121">
        <v>1</v>
      </c>
      <c r="L10" s="120">
        <v>0</v>
      </c>
      <c r="M10" s="122">
        <v>0</v>
      </c>
      <c r="N10" s="123">
        <v>5</v>
      </c>
      <c r="O10" s="124">
        <v>5</v>
      </c>
      <c r="P10" s="125">
        <v>0</v>
      </c>
      <c r="Q10" s="126">
        <v>83.8</v>
      </c>
    </row>
    <row r="11" spans="1:35" ht="15" customHeight="1" x14ac:dyDescent="0.15">
      <c r="A11" s="204"/>
      <c r="B11" s="207"/>
      <c r="C11" s="116">
        <f t="shared" si="0"/>
        <v>130</v>
      </c>
      <c r="D11" s="117" t="s">
        <v>160</v>
      </c>
      <c r="E11" s="118">
        <f t="shared" si="1"/>
        <v>135</v>
      </c>
      <c r="F11" s="119">
        <v>0</v>
      </c>
      <c r="G11" s="120">
        <v>0</v>
      </c>
      <c r="H11" s="120">
        <v>1</v>
      </c>
      <c r="I11" s="120">
        <v>1</v>
      </c>
      <c r="J11" s="120">
        <v>3</v>
      </c>
      <c r="K11" s="121">
        <v>0</v>
      </c>
      <c r="L11" s="120">
        <v>1</v>
      </c>
      <c r="M11" s="122">
        <v>0</v>
      </c>
      <c r="N11" s="123">
        <v>6</v>
      </c>
      <c r="O11" s="124">
        <v>5</v>
      </c>
      <c r="P11" s="125">
        <v>1</v>
      </c>
      <c r="Q11" s="126">
        <v>84.5</v>
      </c>
    </row>
    <row r="12" spans="1:35" ht="15" customHeight="1" x14ac:dyDescent="0.15">
      <c r="A12" s="204"/>
      <c r="B12" s="207"/>
      <c r="C12" s="116">
        <f t="shared" si="0"/>
        <v>125</v>
      </c>
      <c r="D12" s="117" t="s">
        <v>160</v>
      </c>
      <c r="E12" s="118">
        <f t="shared" si="1"/>
        <v>130</v>
      </c>
      <c r="F12" s="119">
        <v>0</v>
      </c>
      <c r="G12" s="120">
        <v>0</v>
      </c>
      <c r="H12" s="120">
        <v>2</v>
      </c>
      <c r="I12" s="120">
        <v>0</v>
      </c>
      <c r="J12" s="120">
        <v>4</v>
      </c>
      <c r="K12" s="121">
        <v>7</v>
      </c>
      <c r="L12" s="120">
        <v>2</v>
      </c>
      <c r="M12" s="122">
        <v>1</v>
      </c>
      <c r="N12" s="123">
        <v>16</v>
      </c>
      <c r="O12" s="124">
        <v>13</v>
      </c>
      <c r="P12" s="125">
        <v>3</v>
      </c>
      <c r="Q12" s="126">
        <v>91.5</v>
      </c>
    </row>
    <row r="13" spans="1:35" ht="15" customHeight="1" x14ac:dyDescent="0.15">
      <c r="A13" s="204"/>
      <c r="B13" s="207"/>
      <c r="C13" s="116">
        <f t="shared" si="0"/>
        <v>120</v>
      </c>
      <c r="D13" s="117" t="s">
        <v>160</v>
      </c>
      <c r="E13" s="118">
        <f t="shared" si="1"/>
        <v>125</v>
      </c>
      <c r="F13" s="119">
        <v>0</v>
      </c>
      <c r="G13" s="120">
        <v>0</v>
      </c>
      <c r="H13" s="120">
        <v>1</v>
      </c>
      <c r="I13" s="120">
        <v>5</v>
      </c>
      <c r="J13" s="120">
        <v>6</v>
      </c>
      <c r="K13" s="121">
        <v>10</v>
      </c>
      <c r="L13" s="120">
        <v>1</v>
      </c>
      <c r="M13" s="122">
        <v>0</v>
      </c>
      <c r="N13" s="123">
        <v>23</v>
      </c>
      <c r="O13" s="124">
        <v>22</v>
      </c>
      <c r="P13" s="125">
        <v>1</v>
      </c>
      <c r="Q13" s="126">
        <v>89.3</v>
      </c>
    </row>
    <row r="14" spans="1:35" ht="15" customHeight="1" x14ac:dyDescent="0.15">
      <c r="A14" s="204"/>
      <c r="B14" s="207"/>
      <c r="C14" s="116">
        <f t="shared" si="0"/>
        <v>115</v>
      </c>
      <c r="D14" s="117" t="s">
        <v>160</v>
      </c>
      <c r="E14" s="118">
        <f t="shared" si="1"/>
        <v>120</v>
      </c>
      <c r="F14" s="119">
        <v>0</v>
      </c>
      <c r="G14" s="120">
        <v>0</v>
      </c>
      <c r="H14" s="120">
        <v>0</v>
      </c>
      <c r="I14" s="120">
        <v>7</v>
      </c>
      <c r="J14" s="120">
        <v>13</v>
      </c>
      <c r="K14" s="121">
        <v>24</v>
      </c>
      <c r="L14" s="120">
        <v>6</v>
      </c>
      <c r="M14" s="122">
        <v>1</v>
      </c>
      <c r="N14" s="123">
        <v>51</v>
      </c>
      <c r="O14" s="124">
        <v>44</v>
      </c>
      <c r="P14" s="125">
        <v>7</v>
      </c>
      <c r="Q14" s="126">
        <v>92.6</v>
      </c>
    </row>
    <row r="15" spans="1:35" ht="15" customHeight="1" x14ac:dyDescent="0.15">
      <c r="A15" s="204"/>
      <c r="B15" s="207"/>
      <c r="C15" s="116">
        <f t="shared" si="0"/>
        <v>110</v>
      </c>
      <c r="D15" s="117" t="s">
        <v>160</v>
      </c>
      <c r="E15" s="118">
        <f t="shared" si="1"/>
        <v>115</v>
      </c>
      <c r="F15" s="119">
        <v>0</v>
      </c>
      <c r="G15" s="120">
        <v>1</v>
      </c>
      <c r="H15" s="120">
        <v>7</v>
      </c>
      <c r="I15" s="120">
        <v>15</v>
      </c>
      <c r="J15" s="120">
        <v>35</v>
      </c>
      <c r="K15" s="121">
        <v>46</v>
      </c>
      <c r="L15" s="120">
        <v>9</v>
      </c>
      <c r="M15" s="122">
        <v>1</v>
      </c>
      <c r="N15" s="123">
        <v>114</v>
      </c>
      <c r="O15" s="124">
        <v>104</v>
      </c>
      <c r="P15" s="125">
        <v>10</v>
      </c>
      <c r="Q15" s="126">
        <v>89.8</v>
      </c>
    </row>
    <row r="16" spans="1:35" ht="15" customHeight="1" x14ac:dyDescent="0.15">
      <c r="A16" s="204"/>
      <c r="B16" s="207"/>
      <c r="C16" s="116">
        <f t="shared" si="0"/>
        <v>105</v>
      </c>
      <c r="D16" s="117" t="s">
        <v>160</v>
      </c>
      <c r="E16" s="118">
        <f t="shared" si="1"/>
        <v>110</v>
      </c>
      <c r="F16" s="119">
        <v>0</v>
      </c>
      <c r="G16" s="120">
        <v>1</v>
      </c>
      <c r="H16" s="120">
        <v>6</v>
      </c>
      <c r="I16" s="120">
        <v>17</v>
      </c>
      <c r="J16" s="120">
        <v>50</v>
      </c>
      <c r="K16" s="121">
        <v>85</v>
      </c>
      <c r="L16" s="120">
        <v>31</v>
      </c>
      <c r="M16" s="122">
        <v>0</v>
      </c>
      <c r="N16" s="123">
        <v>190</v>
      </c>
      <c r="O16" s="124">
        <v>159</v>
      </c>
      <c r="P16" s="125">
        <v>31</v>
      </c>
      <c r="Q16" s="127">
        <v>92.2</v>
      </c>
    </row>
    <row r="17" spans="1:17" ht="15" customHeight="1" x14ac:dyDescent="0.15">
      <c r="A17" s="204"/>
      <c r="B17" s="208"/>
      <c r="C17" s="128">
        <f t="shared" si="0"/>
        <v>100</v>
      </c>
      <c r="D17" s="129" t="s">
        <v>160</v>
      </c>
      <c r="E17" s="130">
        <f t="shared" si="1"/>
        <v>105</v>
      </c>
      <c r="F17" s="131">
        <v>0</v>
      </c>
      <c r="G17" s="132">
        <v>2</v>
      </c>
      <c r="H17" s="132">
        <v>5</v>
      </c>
      <c r="I17" s="132">
        <v>21</v>
      </c>
      <c r="J17" s="132">
        <v>82</v>
      </c>
      <c r="K17" s="133">
        <v>163</v>
      </c>
      <c r="L17" s="132">
        <v>31</v>
      </c>
      <c r="M17" s="134">
        <v>4</v>
      </c>
      <c r="N17" s="135">
        <v>308</v>
      </c>
      <c r="O17" s="136">
        <v>273</v>
      </c>
      <c r="P17" s="137">
        <v>35</v>
      </c>
      <c r="Q17" s="138">
        <v>92.9</v>
      </c>
    </row>
    <row r="18" spans="1:17" ht="15" customHeight="1" x14ac:dyDescent="0.15">
      <c r="A18" s="204"/>
      <c r="B18" s="209" t="s">
        <v>161</v>
      </c>
      <c r="C18" s="97">
        <f t="shared" si="0"/>
        <v>95</v>
      </c>
      <c r="D18" s="98" t="s">
        <v>160</v>
      </c>
      <c r="E18" s="99">
        <f t="shared" si="1"/>
        <v>100</v>
      </c>
      <c r="F18" s="108">
        <v>0</v>
      </c>
      <c r="G18" s="109">
        <v>1</v>
      </c>
      <c r="H18" s="109">
        <v>5</v>
      </c>
      <c r="I18" s="109">
        <v>23</v>
      </c>
      <c r="J18" s="109">
        <v>69</v>
      </c>
      <c r="K18" s="110">
        <v>143</v>
      </c>
      <c r="L18" s="109">
        <v>39</v>
      </c>
      <c r="M18" s="111">
        <v>2</v>
      </c>
      <c r="N18" s="112">
        <v>282</v>
      </c>
      <c r="O18" s="113">
        <v>241</v>
      </c>
      <c r="P18" s="114">
        <v>41</v>
      </c>
      <c r="Q18" s="115">
        <v>93</v>
      </c>
    </row>
    <row r="19" spans="1:17" ht="15" customHeight="1" x14ac:dyDescent="0.15">
      <c r="A19" s="204"/>
      <c r="B19" s="210"/>
      <c r="C19" s="116">
        <f t="shared" si="0"/>
        <v>90</v>
      </c>
      <c r="D19" s="117" t="s">
        <v>160</v>
      </c>
      <c r="E19" s="118">
        <f t="shared" si="1"/>
        <v>95</v>
      </c>
      <c r="F19" s="119">
        <v>0</v>
      </c>
      <c r="G19" s="120">
        <v>1</v>
      </c>
      <c r="H19" s="120">
        <v>2</v>
      </c>
      <c r="I19" s="120">
        <v>10</v>
      </c>
      <c r="J19" s="120">
        <v>44</v>
      </c>
      <c r="K19" s="121">
        <v>108</v>
      </c>
      <c r="L19" s="120">
        <v>18</v>
      </c>
      <c r="M19" s="122">
        <v>3</v>
      </c>
      <c r="N19" s="123">
        <v>186</v>
      </c>
      <c r="O19" s="124">
        <v>165</v>
      </c>
      <c r="P19" s="125">
        <v>21</v>
      </c>
      <c r="Q19" s="126">
        <v>94</v>
      </c>
    </row>
    <row r="20" spans="1:17" ht="15" customHeight="1" x14ac:dyDescent="0.15">
      <c r="A20" s="204"/>
      <c r="B20" s="210"/>
      <c r="C20" s="116">
        <f t="shared" si="0"/>
        <v>85</v>
      </c>
      <c r="D20" s="117" t="s">
        <v>160</v>
      </c>
      <c r="E20" s="118">
        <f t="shared" si="1"/>
        <v>90</v>
      </c>
      <c r="F20" s="119">
        <v>0</v>
      </c>
      <c r="G20" s="120">
        <v>0</v>
      </c>
      <c r="H20" s="120">
        <v>0</v>
      </c>
      <c r="I20" s="120">
        <v>4</v>
      </c>
      <c r="J20" s="120">
        <v>26</v>
      </c>
      <c r="K20" s="121">
        <v>62</v>
      </c>
      <c r="L20" s="120">
        <v>10</v>
      </c>
      <c r="M20" s="122">
        <v>3</v>
      </c>
      <c r="N20" s="123">
        <v>105</v>
      </c>
      <c r="O20" s="124">
        <v>92</v>
      </c>
      <c r="P20" s="125">
        <v>13</v>
      </c>
      <c r="Q20" s="126">
        <v>95</v>
      </c>
    </row>
    <row r="21" spans="1:17" ht="15" customHeight="1" x14ac:dyDescent="0.15">
      <c r="A21" s="204"/>
      <c r="B21" s="210"/>
      <c r="C21" s="116">
        <f t="shared" si="0"/>
        <v>80</v>
      </c>
      <c r="D21" s="117" t="s">
        <v>160</v>
      </c>
      <c r="E21" s="118">
        <f t="shared" si="1"/>
        <v>85</v>
      </c>
      <c r="F21" s="119">
        <v>0</v>
      </c>
      <c r="G21" s="120">
        <v>0</v>
      </c>
      <c r="H21" s="120">
        <v>0</v>
      </c>
      <c r="I21" s="120">
        <v>2</v>
      </c>
      <c r="J21" s="120">
        <v>11</v>
      </c>
      <c r="K21" s="121">
        <v>33</v>
      </c>
      <c r="L21" s="120">
        <v>8</v>
      </c>
      <c r="M21" s="122">
        <v>0</v>
      </c>
      <c r="N21" s="123">
        <v>54</v>
      </c>
      <c r="O21" s="124">
        <v>46</v>
      </c>
      <c r="P21" s="125">
        <v>8</v>
      </c>
      <c r="Q21" s="126">
        <v>94.8</v>
      </c>
    </row>
    <row r="22" spans="1:17" ht="15" customHeight="1" thickBot="1" x14ac:dyDescent="0.2">
      <c r="A22" s="204"/>
      <c r="B22" s="210"/>
      <c r="C22" s="116"/>
      <c r="D22" s="117" t="s">
        <v>160</v>
      </c>
      <c r="E22" s="118">
        <f>C21</f>
        <v>80</v>
      </c>
      <c r="F22" s="119">
        <v>0</v>
      </c>
      <c r="G22" s="120">
        <v>0</v>
      </c>
      <c r="H22" s="120">
        <v>0</v>
      </c>
      <c r="I22" s="120">
        <v>4</v>
      </c>
      <c r="J22" s="120">
        <v>5</v>
      </c>
      <c r="K22" s="121">
        <v>14</v>
      </c>
      <c r="L22" s="120">
        <v>3</v>
      </c>
      <c r="M22" s="122">
        <v>1</v>
      </c>
      <c r="N22" s="123">
        <v>27</v>
      </c>
      <c r="O22" s="124">
        <v>23</v>
      </c>
      <c r="P22" s="125">
        <v>4</v>
      </c>
      <c r="Q22" s="126">
        <v>94.2</v>
      </c>
    </row>
    <row r="23" spans="1:17" ht="15" customHeight="1" thickTop="1" x14ac:dyDescent="0.15">
      <c r="A23" s="204"/>
      <c r="B23" s="139" t="s">
        <v>152</v>
      </c>
      <c r="C23" s="140"/>
      <c r="D23" s="140"/>
      <c r="E23" s="141"/>
      <c r="F23" s="142">
        <v>1</v>
      </c>
      <c r="G23" s="143">
        <v>7</v>
      </c>
      <c r="H23" s="143">
        <v>31</v>
      </c>
      <c r="I23" s="143">
        <v>111</v>
      </c>
      <c r="J23" s="143">
        <v>355</v>
      </c>
      <c r="K23" s="144">
        <v>699</v>
      </c>
      <c r="L23" s="143">
        <v>159</v>
      </c>
      <c r="M23" s="145">
        <v>16</v>
      </c>
      <c r="N23" s="146">
        <v>1379</v>
      </c>
      <c r="O23" s="147">
        <v>1204</v>
      </c>
      <c r="P23" s="148">
        <v>175</v>
      </c>
      <c r="Q23" s="149"/>
    </row>
    <row r="24" spans="1:17" ht="15" customHeight="1" x14ac:dyDescent="0.15">
      <c r="A24" s="204"/>
      <c r="B24" s="150" t="s">
        <v>162</v>
      </c>
      <c r="C24" s="151"/>
      <c r="D24" s="151"/>
      <c r="E24" s="152"/>
      <c r="F24" s="153">
        <v>1</v>
      </c>
      <c r="G24" s="154">
        <v>5</v>
      </c>
      <c r="H24" s="154">
        <v>24</v>
      </c>
      <c r="I24" s="154">
        <v>68</v>
      </c>
      <c r="J24" s="154">
        <v>200</v>
      </c>
      <c r="K24" s="155">
        <v>339</v>
      </c>
      <c r="L24" s="154">
        <v>81</v>
      </c>
      <c r="M24" s="156">
        <v>7</v>
      </c>
      <c r="N24" s="157">
        <v>725</v>
      </c>
      <c r="O24" s="158">
        <v>637</v>
      </c>
      <c r="P24" s="159">
        <v>88</v>
      </c>
      <c r="Q24" s="160"/>
    </row>
    <row r="25" spans="1:17" ht="15" customHeight="1" thickBot="1" x14ac:dyDescent="0.2">
      <c r="A25" s="205"/>
      <c r="B25" s="161" t="s">
        <v>163</v>
      </c>
      <c r="C25" s="162"/>
      <c r="D25" s="162"/>
      <c r="E25" s="163"/>
      <c r="F25" s="164">
        <v>0</v>
      </c>
      <c r="G25" s="165">
        <v>2</v>
      </c>
      <c r="H25" s="165">
        <v>7</v>
      </c>
      <c r="I25" s="165">
        <v>43</v>
      </c>
      <c r="J25" s="165">
        <v>155</v>
      </c>
      <c r="K25" s="166">
        <v>360</v>
      </c>
      <c r="L25" s="165">
        <v>78</v>
      </c>
      <c r="M25" s="167">
        <v>9</v>
      </c>
      <c r="N25" s="168">
        <v>654</v>
      </c>
      <c r="O25" s="169">
        <v>567</v>
      </c>
      <c r="P25" s="170">
        <v>87</v>
      </c>
      <c r="Q25" s="171"/>
    </row>
    <row r="26" spans="1:17" x14ac:dyDescent="0.15">
      <c r="A26" s="81" t="s">
        <v>164</v>
      </c>
    </row>
    <row r="28" spans="1:17" ht="18" thickBot="1" x14ac:dyDescent="0.2">
      <c r="A28" s="82" t="s">
        <v>173</v>
      </c>
    </row>
    <row r="29" spans="1:17" ht="13.5" customHeight="1" x14ac:dyDescent="0.15">
      <c r="A29" s="83"/>
      <c r="B29" s="84"/>
      <c r="C29" s="84"/>
      <c r="D29" s="84"/>
      <c r="E29" s="85"/>
      <c r="F29" s="211" t="s">
        <v>142</v>
      </c>
      <c r="G29" s="212"/>
      <c r="H29" s="212"/>
      <c r="I29" s="212"/>
      <c r="J29" s="212"/>
      <c r="K29" s="212"/>
      <c r="L29" s="212"/>
      <c r="M29" s="212"/>
      <c r="N29" s="212"/>
      <c r="O29" s="212"/>
      <c r="P29" s="213"/>
      <c r="Q29" s="214" t="s">
        <v>143</v>
      </c>
    </row>
    <row r="30" spans="1:17" ht="40.5" x14ac:dyDescent="0.15">
      <c r="A30" s="86"/>
      <c r="B30" s="87"/>
      <c r="C30" s="87"/>
      <c r="D30" s="87"/>
      <c r="E30" s="88"/>
      <c r="F30" s="89" t="s">
        <v>144</v>
      </c>
      <c r="G30" s="90" t="s">
        <v>145</v>
      </c>
      <c r="H30" s="90" t="s">
        <v>146</v>
      </c>
      <c r="I30" s="90" t="s">
        <v>147</v>
      </c>
      <c r="J30" s="90" t="s">
        <v>148</v>
      </c>
      <c r="K30" s="91" t="s">
        <v>149</v>
      </c>
      <c r="L30" s="90" t="s">
        <v>150</v>
      </c>
      <c r="M30" s="92" t="s">
        <v>151</v>
      </c>
      <c r="N30" s="93" t="s">
        <v>152</v>
      </c>
      <c r="O30" s="94" t="s">
        <v>153</v>
      </c>
      <c r="P30" s="95" t="s">
        <v>154</v>
      </c>
      <c r="Q30" s="215"/>
    </row>
    <row r="31" spans="1:17" ht="15" customHeight="1" x14ac:dyDescent="0.15">
      <c r="A31" s="203" t="s">
        <v>155</v>
      </c>
      <c r="B31" s="96"/>
      <c r="C31" s="97" t="s">
        <v>156</v>
      </c>
      <c r="D31" s="98"/>
      <c r="E31" s="99" t="s">
        <v>157</v>
      </c>
      <c r="F31" s="100"/>
      <c r="G31" s="101"/>
      <c r="H31" s="101"/>
      <c r="I31" s="101"/>
      <c r="J31" s="101"/>
      <c r="K31" s="102"/>
      <c r="L31" s="101"/>
      <c r="M31" s="103"/>
      <c r="N31" s="104"/>
      <c r="O31" s="105"/>
      <c r="P31" s="106"/>
      <c r="Q31" s="107" t="s">
        <v>158</v>
      </c>
    </row>
    <row r="32" spans="1:17" ht="15" customHeight="1" x14ac:dyDescent="0.15">
      <c r="A32" s="204"/>
      <c r="B32" s="206" t="s">
        <v>159</v>
      </c>
      <c r="C32" s="97">
        <v>150</v>
      </c>
      <c r="D32" s="98" t="s">
        <v>160</v>
      </c>
      <c r="E32" s="99"/>
      <c r="F32" s="108">
        <v>1</v>
      </c>
      <c r="G32" s="109">
        <v>1</v>
      </c>
      <c r="H32" s="109">
        <v>0</v>
      </c>
      <c r="I32" s="109">
        <v>0</v>
      </c>
      <c r="J32" s="109">
        <v>1</v>
      </c>
      <c r="K32" s="110">
        <v>0</v>
      </c>
      <c r="L32" s="109">
        <v>0</v>
      </c>
      <c r="M32" s="111">
        <v>0</v>
      </c>
      <c r="N32" s="112">
        <v>3</v>
      </c>
      <c r="O32" s="113">
        <v>3</v>
      </c>
      <c r="P32" s="114">
        <v>0</v>
      </c>
      <c r="Q32" s="172">
        <v>65</v>
      </c>
    </row>
    <row r="33" spans="1:17" ht="15" customHeight="1" x14ac:dyDescent="0.15">
      <c r="A33" s="204"/>
      <c r="B33" s="207"/>
      <c r="C33" s="116">
        <f>C32-5</f>
        <v>145</v>
      </c>
      <c r="D33" s="117" t="s">
        <v>160</v>
      </c>
      <c r="E33" s="118">
        <f>C32</f>
        <v>150</v>
      </c>
      <c r="F33" s="119">
        <v>0</v>
      </c>
      <c r="G33" s="120">
        <v>0</v>
      </c>
      <c r="H33" s="120">
        <v>0</v>
      </c>
      <c r="I33" s="120">
        <v>0</v>
      </c>
      <c r="J33" s="120">
        <v>1</v>
      </c>
      <c r="K33" s="121">
        <v>0</v>
      </c>
      <c r="L33" s="120">
        <v>0</v>
      </c>
      <c r="M33" s="122">
        <v>0</v>
      </c>
      <c r="N33" s="123">
        <v>1</v>
      </c>
      <c r="O33" s="124">
        <v>1</v>
      </c>
      <c r="P33" s="125">
        <v>0</v>
      </c>
      <c r="Q33" s="173">
        <v>90</v>
      </c>
    </row>
    <row r="34" spans="1:17" ht="15" customHeight="1" x14ac:dyDescent="0.15">
      <c r="A34" s="204"/>
      <c r="B34" s="207"/>
      <c r="C34" s="116">
        <f t="shared" ref="C34:C46" si="2">C33-5</f>
        <v>140</v>
      </c>
      <c r="D34" s="117" t="s">
        <v>160</v>
      </c>
      <c r="E34" s="118">
        <f t="shared" ref="E34:E46" si="3">C33</f>
        <v>145</v>
      </c>
      <c r="F34" s="119">
        <v>0</v>
      </c>
      <c r="G34" s="120">
        <v>0</v>
      </c>
      <c r="H34" s="120">
        <v>0</v>
      </c>
      <c r="I34" s="120">
        <v>0</v>
      </c>
      <c r="J34" s="120">
        <v>1</v>
      </c>
      <c r="K34" s="121">
        <v>0</v>
      </c>
      <c r="L34" s="120">
        <v>0</v>
      </c>
      <c r="M34" s="122">
        <v>0</v>
      </c>
      <c r="N34" s="123">
        <v>1</v>
      </c>
      <c r="O34" s="124">
        <v>1</v>
      </c>
      <c r="P34" s="125">
        <v>0</v>
      </c>
      <c r="Q34" s="173">
        <v>88</v>
      </c>
    </row>
    <row r="35" spans="1:17" ht="15" customHeight="1" x14ac:dyDescent="0.15">
      <c r="A35" s="204"/>
      <c r="B35" s="207"/>
      <c r="C35" s="116">
        <f t="shared" si="2"/>
        <v>135</v>
      </c>
      <c r="D35" s="117" t="s">
        <v>160</v>
      </c>
      <c r="E35" s="118">
        <f t="shared" si="3"/>
        <v>140</v>
      </c>
      <c r="F35" s="119">
        <v>0</v>
      </c>
      <c r="G35" s="120">
        <v>0</v>
      </c>
      <c r="H35" s="120">
        <v>0</v>
      </c>
      <c r="I35" s="120">
        <v>0</v>
      </c>
      <c r="J35" s="120">
        <v>0</v>
      </c>
      <c r="K35" s="121">
        <v>0</v>
      </c>
      <c r="L35" s="120">
        <v>0</v>
      </c>
      <c r="M35" s="122">
        <v>0</v>
      </c>
      <c r="N35" s="123">
        <v>0</v>
      </c>
      <c r="O35" s="124">
        <v>0</v>
      </c>
      <c r="P35" s="125">
        <v>0</v>
      </c>
      <c r="Q35" s="173" t="s">
        <v>48</v>
      </c>
    </row>
    <row r="36" spans="1:17" ht="15" customHeight="1" x14ac:dyDescent="0.15">
      <c r="A36" s="204"/>
      <c r="B36" s="207"/>
      <c r="C36" s="116">
        <f t="shared" si="2"/>
        <v>130</v>
      </c>
      <c r="D36" s="117" t="s">
        <v>160</v>
      </c>
      <c r="E36" s="118">
        <f t="shared" si="3"/>
        <v>135</v>
      </c>
      <c r="F36" s="119">
        <v>0</v>
      </c>
      <c r="G36" s="120">
        <v>0</v>
      </c>
      <c r="H36" s="120">
        <v>0</v>
      </c>
      <c r="I36" s="120">
        <v>1</v>
      </c>
      <c r="J36" s="120">
        <v>1</v>
      </c>
      <c r="K36" s="121">
        <v>0</v>
      </c>
      <c r="L36" s="120">
        <v>0</v>
      </c>
      <c r="M36" s="122">
        <v>0</v>
      </c>
      <c r="N36" s="123">
        <v>2</v>
      </c>
      <c r="O36" s="124">
        <v>2</v>
      </c>
      <c r="P36" s="125">
        <v>0</v>
      </c>
      <c r="Q36" s="173">
        <v>80.7</v>
      </c>
    </row>
    <row r="37" spans="1:17" ht="15" customHeight="1" x14ac:dyDescent="0.15">
      <c r="A37" s="204"/>
      <c r="B37" s="207"/>
      <c r="C37" s="116">
        <f t="shared" si="2"/>
        <v>125</v>
      </c>
      <c r="D37" s="117" t="s">
        <v>160</v>
      </c>
      <c r="E37" s="118">
        <f t="shared" si="3"/>
        <v>130</v>
      </c>
      <c r="F37" s="119">
        <v>0</v>
      </c>
      <c r="G37" s="120">
        <v>1</v>
      </c>
      <c r="H37" s="120">
        <v>2</v>
      </c>
      <c r="I37" s="120">
        <v>2</v>
      </c>
      <c r="J37" s="120">
        <v>2</v>
      </c>
      <c r="K37" s="121">
        <v>2</v>
      </c>
      <c r="L37" s="120">
        <v>0</v>
      </c>
      <c r="M37" s="122">
        <v>0</v>
      </c>
      <c r="N37" s="123">
        <v>9</v>
      </c>
      <c r="O37" s="124">
        <v>9</v>
      </c>
      <c r="P37" s="125">
        <v>0</v>
      </c>
      <c r="Q37" s="173">
        <v>77.900000000000006</v>
      </c>
    </row>
    <row r="38" spans="1:17" ht="15" customHeight="1" x14ac:dyDescent="0.15">
      <c r="A38" s="204"/>
      <c r="B38" s="207"/>
      <c r="C38" s="116">
        <f t="shared" si="2"/>
        <v>120</v>
      </c>
      <c r="D38" s="117" t="s">
        <v>160</v>
      </c>
      <c r="E38" s="118">
        <f t="shared" si="3"/>
        <v>125</v>
      </c>
      <c r="F38" s="119">
        <v>0</v>
      </c>
      <c r="G38" s="120">
        <v>0</v>
      </c>
      <c r="H38" s="120">
        <v>5</v>
      </c>
      <c r="I38" s="120">
        <v>2</v>
      </c>
      <c r="J38" s="120">
        <v>4</v>
      </c>
      <c r="K38" s="121">
        <v>6</v>
      </c>
      <c r="L38" s="120">
        <v>2</v>
      </c>
      <c r="M38" s="122">
        <v>0</v>
      </c>
      <c r="N38" s="123">
        <v>19</v>
      </c>
      <c r="O38" s="124">
        <v>17</v>
      </c>
      <c r="P38" s="125">
        <v>2</v>
      </c>
      <c r="Q38" s="173">
        <v>85.8</v>
      </c>
    </row>
    <row r="39" spans="1:17" ht="15" customHeight="1" x14ac:dyDescent="0.15">
      <c r="A39" s="204"/>
      <c r="B39" s="207"/>
      <c r="C39" s="116">
        <f t="shared" si="2"/>
        <v>115</v>
      </c>
      <c r="D39" s="117" t="s">
        <v>160</v>
      </c>
      <c r="E39" s="118">
        <f t="shared" si="3"/>
        <v>120</v>
      </c>
      <c r="F39" s="119">
        <v>0</v>
      </c>
      <c r="G39" s="120">
        <v>0</v>
      </c>
      <c r="H39" s="120">
        <v>2</v>
      </c>
      <c r="I39" s="120">
        <v>3</v>
      </c>
      <c r="J39" s="120">
        <v>6</v>
      </c>
      <c r="K39" s="121">
        <v>17</v>
      </c>
      <c r="L39" s="120">
        <v>1</v>
      </c>
      <c r="M39" s="122">
        <v>0</v>
      </c>
      <c r="N39" s="123">
        <v>29</v>
      </c>
      <c r="O39" s="124">
        <v>28</v>
      </c>
      <c r="P39" s="125">
        <v>1</v>
      </c>
      <c r="Q39" s="174">
        <v>90.8</v>
      </c>
    </row>
    <row r="40" spans="1:17" ht="15" customHeight="1" x14ac:dyDescent="0.15">
      <c r="A40" s="204"/>
      <c r="B40" s="207"/>
      <c r="C40" s="116">
        <f t="shared" si="2"/>
        <v>110</v>
      </c>
      <c r="D40" s="117" t="s">
        <v>160</v>
      </c>
      <c r="E40" s="118">
        <f t="shared" si="3"/>
        <v>115</v>
      </c>
      <c r="F40" s="119">
        <v>0</v>
      </c>
      <c r="G40" s="120">
        <v>0</v>
      </c>
      <c r="H40" s="120">
        <v>4</v>
      </c>
      <c r="I40" s="120">
        <v>16</v>
      </c>
      <c r="J40" s="120">
        <v>24</v>
      </c>
      <c r="K40" s="121">
        <v>37</v>
      </c>
      <c r="L40" s="120">
        <v>10</v>
      </c>
      <c r="M40" s="122">
        <v>0</v>
      </c>
      <c r="N40" s="123">
        <v>91</v>
      </c>
      <c r="O40" s="124">
        <v>81</v>
      </c>
      <c r="P40" s="125">
        <v>10</v>
      </c>
      <c r="Q40" s="174">
        <v>90.2</v>
      </c>
    </row>
    <row r="41" spans="1:17" ht="15" customHeight="1" x14ac:dyDescent="0.15">
      <c r="A41" s="204"/>
      <c r="B41" s="207"/>
      <c r="C41" s="116">
        <f t="shared" si="2"/>
        <v>105</v>
      </c>
      <c r="D41" s="117" t="s">
        <v>160</v>
      </c>
      <c r="E41" s="118">
        <f t="shared" si="3"/>
        <v>110</v>
      </c>
      <c r="F41" s="119">
        <v>0</v>
      </c>
      <c r="G41" s="120">
        <v>1</v>
      </c>
      <c r="H41" s="120">
        <v>10</v>
      </c>
      <c r="I41" s="120">
        <v>26</v>
      </c>
      <c r="J41" s="120">
        <v>56</v>
      </c>
      <c r="K41" s="121">
        <v>84</v>
      </c>
      <c r="L41" s="120">
        <v>22</v>
      </c>
      <c r="M41" s="122">
        <v>1</v>
      </c>
      <c r="N41" s="123">
        <v>200</v>
      </c>
      <c r="O41" s="124">
        <v>177</v>
      </c>
      <c r="P41" s="125">
        <v>23</v>
      </c>
      <c r="Q41" s="174">
        <v>90.6</v>
      </c>
    </row>
    <row r="42" spans="1:17" ht="15" customHeight="1" x14ac:dyDescent="0.15">
      <c r="A42" s="204"/>
      <c r="B42" s="208"/>
      <c r="C42" s="128">
        <f t="shared" si="2"/>
        <v>100</v>
      </c>
      <c r="D42" s="129" t="s">
        <v>160</v>
      </c>
      <c r="E42" s="130">
        <f t="shared" si="3"/>
        <v>105</v>
      </c>
      <c r="F42" s="131">
        <v>0</v>
      </c>
      <c r="G42" s="132">
        <v>2</v>
      </c>
      <c r="H42" s="132">
        <v>4</v>
      </c>
      <c r="I42" s="132">
        <v>20</v>
      </c>
      <c r="J42" s="132">
        <v>90</v>
      </c>
      <c r="K42" s="133">
        <v>153</v>
      </c>
      <c r="L42" s="132">
        <v>32</v>
      </c>
      <c r="M42" s="134">
        <v>3</v>
      </c>
      <c r="N42" s="135">
        <v>304</v>
      </c>
      <c r="O42" s="136">
        <v>269</v>
      </c>
      <c r="P42" s="137">
        <v>35</v>
      </c>
      <c r="Q42" s="175">
        <v>92.6</v>
      </c>
    </row>
    <row r="43" spans="1:17" ht="15" customHeight="1" x14ac:dyDescent="0.15">
      <c r="A43" s="204"/>
      <c r="B43" s="209" t="s">
        <v>161</v>
      </c>
      <c r="C43" s="97">
        <f t="shared" si="2"/>
        <v>95</v>
      </c>
      <c r="D43" s="98" t="s">
        <v>160</v>
      </c>
      <c r="E43" s="99">
        <f t="shared" si="3"/>
        <v>100</v>
      </c>
      <c r="F43" s="108">
        <v>0</v>
      </c>
      <c r="G43" s="109">
        <v>0</v>
      </c>
      <c r="H43" s="109">
        <v>0</v>
      </c>
      <c r="I43" s="109">
        <v>17</v>
      </c>
      <c r="J43" s="109">
        <v>89</v>
      </c>
      <c r="K43" s="110">
        <v>194</v>
      </c>
      <c r="L43" s="109">
        <v>48</v>
      </c>
      <c r="M43" s="111">
        <v>4</v>
      </c>
      <c r="N43" s="112">
        <v>352</v>
      </c>
      <c r="O43" s="113">
        <v>300</v>
      </c>
      <c r="P43" s="114">
        <v>52</v>
      </c>
      <c r="Q43" s="176">
        <v>94.5</v>
      </c>
    </row>
    <row r="44" spans="1:17" ht="15" customHeight="1" x14ac:dyDescent="0.15">
      <c r="A44" s="204"/>
      <c r="B44" s="210"/>
      <c r="C44" s="116">
        <f t="shared" si="2"/>
        <v>90</v>
      </c>
      <c r="D44" s="117" t="s">
        <v>160</v>
      </c>
      <c r="E44" s="118">
        <f t="shared" si="3"/>
        <v>95</v>
      </c>
      <c r="F44" s="119">
        <v>0</v>
      </c>
      <c r="G44" s="120">
        <v>1</v>
      </c>
      <c r="H44" s="120">
        <v>0</v>
      </c>
      <c r="I44" s="120">
        <v>13</v>
      </c>
      <c r="J44" s="120">
        <v>36</v>
      </c>
      <c r="K44" s="121">
        <v>114</v>
      </c>
      <c r="L44" s="120">
        <v>32</v>
      </c>
      <c r="M44" s="122">
        <v>3</v>
      </c>
      <c r="N44" s="123">
        <v>199</v>
      </c>
      <c r="O44" s="124">
        <v>164</v>
      </c>
      <c r="P44" s="125">
        <v>35</v>
      </c>
      <c r="Q44" s="174">
        <v>95.2</v>
      </c>
    </row>
    <row r="45" spans="1:17" ht="15" customHeight="1" x14ac:dyDescent="0.15">
      <c r="A45" s="204"/>
      <c r="B45" s="210"/>
      <c r="C45" s="116">
        <f t="shared" si="2"/>
        <v>85</v>
      </c>
      <c r="D45" s="117" t="s">
        <v>160</v>
      </c>
      <c r="E45" s="118">
        <f t="shared" si="3"/>
        <v>90</v>
      </c>
      <c r="F45" s="119">
        <v>0</v>
      </c>
      <c r="G45" s="120">
        <v>0</v>
      </c>
      <c r="H45" s="120">
        <v>1</v>
      </c>
      <c r="I45" s="120">
        <v>3</v>
      </c>
      <c r="J45" s="120">
        <v>26</v>
      </c>
      <c r="K45" s="121">
        <v>55</v>
      </c>
      <c r="L45" s="120">
        <v>16</v>
      </c>
      <c r="M45" s="122">
        <v>5</v>
      </c>
      <c r="N45" s="123">
        <v>106</v>
      </c>
      <c r="O45" s="124">
        <v>85</v>
      </c>
      <c r="P45" s="125">
        <v>21</v>
      </c>
      <c r="Q45" s="174">
        <v>95.7</v>
      </c>
    </row>
    <row r="46" spans="1:17" ht="15" customHeight="1" x14ac:dyDescent="0.15">
      <c r="A46" s="204"/>
      <c r="B46" s="210"/>
      <c r="C46" s="116">
        <f t="shared" si="2"/>
        <v>80</v>
      </c>
      <c r="D46" s="117" t="s">
        <v>160</v>
      </c>
      <c r="E46" s="118">
        <f t="shared" si="3"/>
        <v>85</v>
      </c>
      <c r="F46" s="119">
        <v>0</v>
      </c>
      <c r="G46" s="120">
        <v>0</v>
      </c>
      <c r="H46" s="120">
        <v>0</v>
      </c>
      <c r="I46" s="120">
        <v>0</v>
      </c>
      <c r="J46" s="120">
        <v>5</v>
      </c>
      <c r="K46" s="121">
        <v>27</v>
      </c>
      <c r="L46" s="120">
        <v>10</v>
      </c>
      <c r="M46" s="122">
        <v>1</v>
      </c>
      <c r="N46" s="123">
        <v>43</v>
      </c>
      <c r="O46" s="124">
        <v>32</v>
      </c>
      <c r="P46" s="125">
        <v>11</v>
      </c>
      <c r="Q46" s="173">
        <v>98.3</v>
      </c>
    </row>
    <row r="47" spans="1:17" ht="15" customHeight="1" thickBot="1" x14ac:dyDescent="0.2">
      <c r="A47" s="204"/>
      <c r="B47" s="210"/>
      <c r="C47" s="116"/>
      <c r="D47" s="117" t="s">
        <v>160</v>
      </c>
      <c r="E47" s="118">
        <f>C46</f>
        <v>80</v>
      </c>
      <c r="F47" s="119">
        <v>0</v>
      </c>
      <c r="G47" s="120">
        <v>0</v>
      </c>
      <c r="H47" s="120">
        <v>1</v>
      </c>
      <c r="I47" s="120">
        <v>3</v>
      </c>
      <c r="J47" s="120">
        <v>3</v>
      </c>
      <c r="K47" s="121">
        <v>8</v>
      </c>
      <c r="L47" s="120">
        <v>3</v>
      </c>
      <c r="M47" s="122">
        <v>0</v>
      </c>
      <c r="N47" s="123">
        <v>18</v>
      </c>
      <c r="O47" s="124">
        <v>15</v>
      </c>
      <c r="P47" s="125">
        <v>3</v>
      </c>
      <c r="Q47" s="173">
        <v>92.3</v>
      </c>
    </row>
    <row r="48" spans="1:17" ht="15" customHeight="1" thickTop="1" x14ac:dyDescent="0.15">
      <c r="A48" s="204"/>
      <c r="B48" s="139" t="s">
        <v>152</v>
      </c>
      <c r="C48" s="140"/>
      <c r="D48" s="140"/>
      <c r="E48" s="141"/>
      <c r="F48" s="142">
        <v>1</v>
      </c>
      <c r="G48" s="143">
        <v>6</v>
      </c>
      <c r="H48" s="143">
        <v>29</v>
      </c>
      <c r="I48" s="143">
        <v>106</v>
      </c>
      <c r="J48" s="143">
        <v>345</v>
      </c>
      <c r="K48" s="144">
        <v>697</v>
      </c>
      <c r="L48" s="143">
        <v>176</v>
      </c>
      <c r="M48" s="145">
        <v>17</v>
      </c>
      <c r="N48" s="146">
        <v>1377</v>
      </c>
      <c r="O48" s="147">
        <v>1184</v>
      </c>
      <c r="P48" s="148">
        <v>193</v>
      </c>
      <c r="Q48" s="149"/>
    </row>
    <row r="49" spans="1:17" ht="15" customHeight="1" x14ac:dyDescent="0.15">
      <c r="A49" s="204"/>
      <c r="B49" s="150" t="s">
        <v>162</v>
      </c>
      <c r="C49" s="151"/>
      <c r="D49" s="151"/>
      <c r="E49" s="152"/>
      <c r="F49" s="153">
        <v>1</v>
      </c>
      <c r="G49" s="154">
        <v>5</v>
      </c>
      <c r="H49" s="154">
        <v>27</v>
      </c>
      <c r="I49" s="154">
        <v>70</v>
      </c>
      <c r="J49" s="154">
        <v>186</v>
      </c>
      <c r="K49" s="155">
        <v>299</v>
      </c>
      <c r="L49" s="154">
        <v>67</v>
      </c>
      <c r="M49" s="156">
        <v>4</v>
      </c>
      <c r="N49" s="157">
        <v>659</v>
      </c>
      <c r="O49" s="158">
        <v>588</v>
      </c>
      <c r="P49" s="159">
        <v>71</v>
      </c>
      <c r="Q49" s="160"/>
    </row>
    <row r="50" spans="1:17" ht="15" customHeight="1" thickBot="1" x14ac:dyDescent="0.2">
      <c r="A50" s="205"/>
      <c r="B50" s="161" t="s">
        <v>163</v>
      </c>
      <c r="C50" s="162"/>
      <c r="D50" s="162"/>
      <c r="E50" s="163"/>
      <c r="F50" s="164">
        <v>0</v>
      </c>
      <c r="G50" s="165">
        <v>1</v>
      </c>
      <c r="H50" s="165">
        <v>2</v>
      </c>
      <c r="I50" s="165">
        <v>36</v>
      </c>
      <c r="J50" s="165">
        <v>159</v>
      </c>
      <c r="K50" s="166">
        <v>398</v>
      </c>
      <c r="L50" s="165">
        <v>109</v>
      </c>
      <c r="M50" s="167">
        <v>13</v>
      </c>
      <c r="N50" s="168">
        <v>718</v>
      </c>
      <c r="O50" s="169">
        <v>596</v>
      </c>
      <c r="P50" s="170">
        <v>122</v>
      </c>
      <c r="Q50" s="171"/>
    </row>
    <row r="51" spans="1:17" x14ac:dyDescent="0.15">
      <c r="A51" s="81" t="s">
        <v>164</v>
      </c>
    </row>
    <row r="53" spans="1:17" x14ac:dyDescent="0.15">
      <c r="A53" s="81" t="s">
        <v>165</v>
      </c>
    </row>
  </sheetData>
  <mergeCells count="10">
    <mergeCell ref="A31:A50"/>
    <mergeCell ref="B32:B42"/>
    <mergeCell ref="B43:B47"/>
    <mergeCell ref="F4:P4"/>
    <mergeCell ref="Q4:Q5"/>
    <mergeCell ref="A6:A25"/>
    <mergeCell ref="B7:B17"/>
    <mergeCell ref="B18:B22"/>
    <mergeCell ref="F29:P29"/>
    <mergeCell ref="Q29:Q30"/>
  </mergeCells>
  <phoneticPr fontId="13"/>
  <pageMargins left="0.59055118110236227" right="0.59055118110236227" top="0.59055118110236227" bottom="0.59055118110236227" header="0" footer="0"/>
  <pageSetup paperSize="9" scale="5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4A9D6-1393-4993-97EF-CE18337D5593}">
  <sheetPr>
    <pageSetUpPr fitToPage="1"/>
  </sheetPr>
  <dimension ref="A1:AH51"/>
  <sheetViews>
    <sheetView showGridLines="0" view="pageBreakPreview" zoomScale="70" zoomScaleNormal="100" zoomScaleSheetLayoutView="70" workbookViewId="0"/>
  </sheetViews>
  <sheetFormatPr defaultRowHeight="13.5" x14ac:dyDescent="0.15"/>
  <cols>
    <col min="1" max="1" width="3.625" style="81" customWidth="1"/>
    <col min="2" max="2" width="6.625" style="81" customWidth="1"/>
    <col min="3" max="3" width="3.375" style="81" bestFit="1" customWidth="1"/>
    <col min="4" max="4" width="6.625" style="81" customWidth="1"/>
    <col min="5" max="13" width="8.625" style="81" customWidth="1"/>
    <col min="14" max="16" width="9" style="81"/>
    <col min="17" max="17" width="3.625" style="81" customWidth="1"/>
    <col min="18" max="32" width="5.625" style="81" customWidth="1"/>
    <col min="33" max="33" width="3.625" style="81" customWidth="1"/>
    <col min="34" max="16384" width="9" style="81"/>
  </cols>
  <sheetData>
    <row r="1" spans="1:34" ht="18.75" x14ac:dyDescent="0.15">
      <c r="A1" s="80" t="s">
        <v>166</v>
      </c>
    </row>
    <row r="3" spans="1:34" ht="18" thickBot="1" x14ac:dyDescent="0.2">
      <c r="A3" s="82" t="s">
        <v>170</v>
      </c>
    </row>
    <row r="4" spans="1:34" ht="13.5" customHeight="1" x14ac:dyDescent="0.15">
      <c r="A4" s="83"/>
      <c r="B4" s="84"/>
      <c r="C4" s="84"/>
      <c r="D4" s="85"/>
      <c r="E4" s="211" t="s">
        <v>142</v>
      </c>
      <c r="F4" s="212"/>
      <c r="G4" s="212"/>
      <c r="H4" s="212"/>
      <c r="I4" s="212"/>
      <c r="J4" s="212"/>
      <c r="K4" s="212"/>
      <c r="L4" s="212"/>
      <c r="M4" s="212"/>
      <c r="N4" s="212"/>
      <c r="O4" s="213"/>
      <c r="P4" s="214" t="s">
        <v>143</v>
      </c>
    </row>
    <row r="5" spans="1:34" ht="40.5" x14ac:dyDescent="0.15">
      <c r="A5" s="86"/>
      <c r="B5" s="87"/>
      <c r="C5" s="87"/>
      <c r="D5" s="88"/>
      <c r="E5" s="89" t="s">
        <v>144</v>
      </c>
      <c r="F5" s="90" t="s">
        <v>145</v>
      </c>
      <c r="G5" s="90" t="s">
        <v>146</v>
      </c>
      <c r="H5" s="90" t="s">
        <v>147</v>
      </c>
      <c r="I5" s="90" t="s">
        <v>148</v>
      </c>
      <c r="J5" s="91" t="s">
        <v>149</v>
      </c>
      <c r="K5" s="90" t="s">
        <v>150</v>
      </c>
      <c r="L5" s="92" t="s">
        <v>151</v>
      </c>
      <c r="M5" s="93" t="s">
        <v>152</v>
      </c>
      <c r="N5" s="94" t="s">
        <v>153</v>
      </c>
      <c r="O5" s="95" t="s">
        <v>154</v>
      </c>
      <c r="P5" s="215"/>
    </row>
    <row r="6" spans="1:34" ht="15" customHeight="1" x14ac:dyDescent="0.15">
      <c r="A6" s="203" t="s">
        <v>167</v>
      </c>
      <c r="B6" s="97" t="s">
        <v>156</v>
      </c>
      <c r="C6" s="98"/>
      <c r="D6" s="99" t="s">
        <v>157</v>
      </c>
      <c r="E6" s="100"/>
      <c r="F6" s="101"/>
      <c r="G6" s="101"/>
      <c r="H6" s="101"/>
      <c r="I6" s="101"/>
      <c r="J6" s="102"/>
      <c r="K6" s="101"/>
      <c r="L6" s="103"/>
      <c r="M6" s="104"/>
      <c r="N6" s="105"/>
      <c r="O6" s="106"/>
      <c r="P6" s="107" t="s">
        <v>158</v>
      </c>
    </row>
    <row r="7" spans="1:34" ht="15" customHeight="1" x14ac:dyDescent="0.15">
      <c r="A7" s="204"/>
      <c r="B7" s="97">
        <v>300</v>
      </c>
      <c r="C7" s="98" t="s">
        <v>160</v>
      </c>
      <c r="D7" s="99"/>
      <c r="E7" s="108">
        <v>0</v>
      </c>
      <c r="F7" s="109">
        <v>1</v>
      </c>
      <c r="G7" s="109">
        <v>4</v>
      </c>
      <c r="H7" s="109">
        <v>3</v>
      </c>
      <c r="I7" s="109">
        <v>8</v>
      </c>
      <c r="J7" s="110">
        <v>12</v>
      </c>
      <c r="K7" s="109">
        <v>1</v>
      </c>
      <c r="L7" s="111">
        <v>0</v>
      </c>
      <c r="M7" s="112">
        <v>29</v>
      </c>
      <c r="N7" s="113">
        <v>28</v>
      </c>
      <c r="O7" s="114">
        <v>1</v>
      </c>
      <c r="P7" s="115">
        <v>87</v>
      </c>
      <c r="AH7" s="188"/>
    </row>
    <row r="8" spans="1:34" ht="15" customHeight="1" x14ac:dyDescent="0.15">
      <c r="A8" s="204"/>
      <c r="B8" s="116">
        <f>B7-20</f>
        <v>280</v>
      </c>
      <c r="C8" s="117" t="s">
        <v>160</v>
      </c>
      <c r="D8" s="118">
        <f>B7</f>
        <v>300</v>
      </c>
      <c r="E8" s="119">
        <v>0</v>
      </c>
      <c r="F8" s="120">
        <v>1</v>
      </c>
      <c r="G8" s="120">
        <v>0</v>
      </c>
      <c r="H8" s="120">
        <v>1</v>
      </c>
      <c r="I8" s="120">
        <v>0</v>
      </c>
      <c r="J8" s="121">
        <v>9</v>
      </c>
      <c r="K8" s="120">
        <v>0</v>
      </c>
      <c r="L8" s="122">
        <v>0</v>
      </c>
      <c r="M8" s="123">
        <v>11</v>
      </c>
      <c r="N8" s="124">
        <v>11</v>
      </c>
      <c r="O8" s="125">
        <v>0</v>
      </c>
      <c r="P8" s="126">
        <v>92.5</v>
      </c>
      <c r="AH8" s="188"/>
    </row>
    <row r="9" spans="1:34" ht="15" customHeight="1" x14ac:dyDescent="0.15">
      <c r="A9" s="204"/>
      <c r="B9" s="116">
        <f t="shared" ref="B9:B21" si="0">B8-20</f>
        <v>260</v>
      </c>
      <c r="C9" s="117" t="s">
        <v>160</v>
      </c>
      <c r="D9" s="118">
        <f t="shared" ref="D9:D21" si="1">B8</f>
        <v>280</v>
      </c>
      <c r="E9" s="119">
        <v>0</v>
      </c>
      <c r="F9" s="120">
        <v>0</v>
      </c>
      <c r="G9" s="120">
        <v>1</v>
      </c>
      <c r="H9" s="120">
        <v>1</v>
      </c>
      <c r="I9" s="120">
        <v>6</v>
      </c>
      <c r="J9" s="121">
        <v>3</v>
      </c>
      <c r="K9" s="120">
        <v>0</v>
      </c>
      <c r="L9" s="122">
        <v>0</v>
      </c>
      <c r="M9" s="123">
        <v>11</v>
      </c>
      <c r="N9" s="124">
        <v>11</v>
      </c>
      <c r="O9" s="125">
        <v>0</v>
      </c>
      <c r="P9" s="126">
        <v>86.8</v>
      </c>
      <c r="AH9" s="188"/>
    </row>
    <row r="10" spans="1:34" ht="15" customHeight="1" x14ac:dyDescent="0.15">
      <c r="A10" s="204"/>
      <c r="B10" s="116">
        <f t="shared" si="0"/>
        <v>240</v>
      </c>
      <c r="C10" s="117" t="s">
        <v>160</v>
      </c>
      <c r="D10" s="118">
        <f t="shared" si="1"/>
        <v>260</v>
      </c>
      <c r="E10" s="119">
        <v>0</v>
      </c>
      <c r="F10" s="120">
        <v>0</v>
      </c>
      <c r="G10" s="120">
        <v>0</v>
      </c>
      <c r="H10" s="120">
        <v>1</v>
      </c>
      <c r="I10" s="120">
        <v>5</v>
      </c>
      <c r="J10" s="121">
        <v>6</v>
      </c>
      <c r="K10" s="120">
        <v>0</v>
      </c>
      <c r="L10" s="122">
        <v>0</v>
      </c>
      <c r="M10" s="123">
        <v>12</v>
      </c>
      <c r="N10" s="124">
        <v>12</v>
      </c>
      <c r="O10" s="125">
        <v>0</v>
      </c>
      <c r="P10" s="126">
        <v>90.4</v>
      </c>
      <c r="AH10" s="188"/>
    </row>
    <row r="11" spans="1:34" ht="15" customHeight="1" x14ac:dyDescent="0.15">
      <c r="A11" s="204"/>
      <c r="B11" s="116">
        <f t="shared" si="0"/>
        <v>220</v>
      </c>
      <c r="C11" s="117" t="s">
        <v>160</v>
      </c>
      <c r="D11" s="118">
        <f t="shared" si="1"/>
        <v>240</v>
      </c>
      <c r="E11" s="119">
        <v>0</v>
      </c>
      <c r="F11" s="120">
        <v>1</v>
      </c>
      <c r="G11" s="120">
        <v>0</v>
      </c>
      <c r="H11" s="120">
        <v>3</v>
      </c>
      <c r="I11" s="120">
        <v>5</v>
      </c>
      <c r="J11" s="121">
        <v>5</v>
      </c>
      <c r="K11" s="120">
        <v>1</v>
      </c>
      <c r="L11" s="122">
        <v>0</v>
      </c>
      <c r="M11" s="123">
        <v>15</v>
      </c>
      <c r="N11" s="124">
        <v>14</v>
      </c>
      <c r="O11" s="125">
        <v>1</v>
      </c>
      <c r="P11" s="126">
        <v>87.5</v>
      </c>
      <c r="AH11" s="188"/>
    </row>
    <row r="12" spans="1:34" ht="15" customHeight="1" x14ac:dyDescent="0.15">
      <c r="A12" s="204"/>
      <c r="B12" s="116">
        <f t="shared" si="0"/>
        <v>200</v>
      </c>
      <c r="C12" s="117" t="s">
        <v>160</v>
      </c>
      <c r="D12" s="118">
        <f t="shared" si="1"/>
        <v>220</v>
      </c>
      <c r="E12" s="119">
        <v>0</v>
      </c>
      <c r="F12" s="120">
        <v>0</v>
      </c>
      <c r="G12" s="120">
        <v>0</v>
      </c>
      <c r="H12" s="120">
        <v>2</v>
      </c>
      <c r="I12" s="120">
        <v>6</v>
      </c>
      <c r="J12" s="121">
        <v>12</v>
      </c>
      <c r="K12" s="120">
        <v>0</v>
      </c>
      <c r="L12" s="122">
        <v>0</v>
      </c>
      <c r="M12" s="123">
        <v>20</v>
      </c>
      <c r="N12" s="124">
        <v>20</v>
      </c>
      <c r="O12" s="125">
        <v>0</v>
      </c>
      <c r="P12" s="126">
        <v>91.7</v>
      </c>
      <c r="AH12" s="188"/>
    </row>
    <row r="13" spans="1:34" ht="15" customHeight="1" x14ac:dyDescent="0.15">
      <c r="A13" s="204"/>
      <c r="B13" s="116">
        <f t="shared" si="0"/>
        <v>180</v>
      </c>
      <c r="C13" s="117" t="s">
        <v>160</v>
      </c>
      <c r="D13" s="118">
        <f t="shared" si="1"/>
        <v>200</v>
      </c>
      <c r="E13" s="119">
        <v>0</v>
      </c>
      <c r="F13" s="120">
        <v>0</v>
      </c>
      <c r="G13" s="120">
        <v>2</v>
      </c>
      <c r="H13" s="120">
        <v>6</v>
      </c>
      <c r="I13" s="120">
        <v>12</v>
      </c>
      <c r="J13" s="121">
        <v>18</v>
      </c>
      <c r="K13" s="120">
        <v>1</v>
      </c>
      <c r="L13" s="122">
        <v>0</v>
      </c>
      <c r="M13" s="123">
        <v>39</v>
      </c>
      <c r="N13" s="124">
        <v>38</v>
      </c>
      <c r="O13" s="125">
        <v>1</v>
      </c>
      <c r="P13" s="126">
        <v>89.7</v>
      </c>
      <c r="AH13" s="188"/>
    </row>
    <row r="14" spans="1:34" ht="15" customHeight="1" x14ac:dyDescent="0.15">
      <c r="A14" s="204"/>
      <c r="B14" s="116">
        <f t="shared" si="0"/>
        <v>160</v>
      </c>
      <c r="C14" s="117" t="s">
        <v>160</v>
      </c>
      <c r="D14" s="118">
        <f t="shared" si="1"/>
        <v>180</v>
      </c>
      <c r="E14" s="119">
        <v>1</v>
      </c>
      <c r="F14" s="120">
        <v>0</v>
      </c>
      <c r="G14" s="120">
        <v>4</v>
      </c>
      <c r="H14" s="120">
        <v>9</v>
      </c>
      <c r="I14" s="120">
        <v>21</v>
      </c>
      <c r="J14" s="121">
        <v>27</v>
      </c>
      <c r="K14" s="120">
        <v>3</v>
      </c>
      <c r="L14" s="122">
        <v>0</v>
      </c>
      <c r="M14" s="123">
        <v>65</v>
      </c>
      <c r="N14" s="124">
        <v>62</v>
      </c>
      <c r="O14" s="125">
        <v>3</v>
      </c>
      <c r="P14" s="126">
        <v>88</v>
      </c>
      <c r="AH14" s="188"/>
    </row>
    <row r="15" spans="1:34" ht="15" customHeight="1" x14ac:dyDescent="0.15">
      <c r="A15" s="204"/>
      <c r="B15" s="116">
        <f t="shared" si="0"/>
        <v>140</v>
      </c>
      <c r="C15" s="117" t="s">
        <v>160</v>
      </c>
      <c r="D15" s="118">
        <f t="shared" si="1"/>
        <v>160</v>
      </c>
      <c r="E15" s="119">
        <v>0</v>
      </c>
      <c r="F15" s="120">
        <v>1</v>
      </c>
      <c r="G15" s="120">
        <v>3</v>
      </c>
      <c r="H15" s="120">
        <v>5</v>
      </c>
      <c r="I15" s="120">
        <v>30</v>
      </c>
      <c r="J15" s="121">
        <v>51</v>
      </c>
      <c r="K15" s="120">
        <v>4</v>
      </c>
      <c r="L15" s="122">
        <v>0</v>
      </c>
      <c r="M15" s="123">
        <v>94</v>
      </c>
      <c r="N15" s="124">
        <v>90</v>
      </c>
      <c r="O15" s="125">
        <v>4</v>
      </c>
      <c r="P15" s="126">
        <v>91.2</v>
      </c>
      <c r="AH15" s="188"/>
    </row>
    <row r="16" spans="1:34" ht="15" customHeight="1" x14ac:dyDescent="0.15">
      <c r="A16" s="204"/>
      <c r="B16" s="116">
        <f t="shared" si="0"/>
        <v>120</v>
      </c>
      <c r="C16" s="117" t="s">
        <v>160</v>
      </c>
      <c r="D16" s="118">
        <f t="shared" si="1"/>
        <v>140</v>
      </c>
      <c r="E16" s="119">
        <v>0</v>
      </c>
      <c r="F16" s="120">
        <v>0</v>
      </c>
      <c r="G16" s="120">
        <v>4</v>
      </c>
      <c r="H16" s="120">
        <v>13</v>
      </c>
      <c r="I16" s="120">
        <v>31</v>
      </c>
      <c r="J16" s="121">
        <v>60</v>
      </c>
      <c r="K16" s="120">
        <v>10</v>
      </c>
      <c r="L16" s="122">
        <v>2</v>
      </c>
      <c r="M16" s="123">
        <v>120</v>
      </c>
      <c r="N16" s="124">
        <v>108</v>
      </c>
      <c r="O16" s="125">
        <v>12</v>
      </c>
      <c r="P16" s="126">
        <v>91.5</v>
      </c>
      <c r="AH16" s="188"/>
    </row>
    <row r="17" spans="1:34" ht="15" customHeight="1" x14ac:dyDescent="0.15">
      <c r="A17" s="204"/>
      <c r="B17" s="116">
        <f t="shared" si="0"/>
        <v>100</v>
      </c>
      <c r="C17" s="117" t="s">
        <v>160</v>
      </c>
      <c r="D17" s="118">
        <f t="shared" si="1"/>
        <v>120</v>
      </c>
      <c r="E17" s="119">
        <v>0</v>
      </c>
      <c r="F17" s="120">
        <v>1</v>
      </c>
      <c r="G17" s="120">
        <v>1</v>
      </c>
      <c r="H17" s="120">
        <v>17</v>
      </c>
      <c r="I17" s="120">
        <v>54</v>
      </c>
      <c r="J17" s="121">
        <v>70</v>
      </c>
      <c r="K17" s="120">
        <v>11</v>
      </c>
      <c r="L17" s="122">
        <v>0</v>
      </c>
      <c r="M17" s="123">
        <v>154</v>
      </c>
      <c r="N17" s="124">
        <v>143</v>
      </c>
      <c r="O17" s="125">
        <v>11</v>
      </c>
      <c r="P17" s="126">
        <v>91.3</v>
      </c>
      <c r="AH17" s="188"/>
    </row>
    <row r="18" spans="1:34" ht="15" customHeight="1" x14ac:dyDescent="0.15">
      <c r="A18" s="204"/>
      <c r="B18" s="116">
        <f t="shared" si="0"/>
        <v>80</v>
      </c>
      <c r="C18" s="117" t="s">
        <v>160</v>
      </c>
      <c r="D18" s="118">
        <f t="shared" si="1"/>
        <v>100</v>
      </c>
      <c r="E18" s="119">
        <v>0</v>
      </c>
      <c r="F18" s="120">
        <v>0</v>
      </c>
      <c r="G18" s="120">
        <v>4</v>
      </c>
      <c r="H18" s="120">
        <v>21</v>
      </c>
      <c r="I18" s="120">
        <v>57</v>
      </c>
      <c r="J18" s="121">
        <v>113</v>
      </c>
      <c r="K18" s="120">
        <v>20</v>
      </c>
      <c r="L18" s="122">
        <v>2</v>
      </c>
      <c r="M18" s="123">
        <v>217</v>
      </c>
      <c r="N18" s="124">
        <v>195</v>
      </c>
      <c r="O18" s="125">
        <v>22</v>
      </c>
      <c r="P18" s="126">
        <v>92.6</v>
      </c>
      <c r="AH18" s="188"/>
    </row>
    <row r="19" spans="1:34" ht="15" customHeight="1" x14ac:dyDescent="0.15">
      <c r="A19" s="204"/>
      <c r="B19" s="116">
        <f t="shared" si="0"/>
        <v>60</v>
      </c>
      <c r="C19" s="117" t="s">
        <v>160</v>
      </c>
      <c r="D19" s="118">
        <f t="shared" si="1"/>
        <v>80</v>
      </c>
      <c r="E19" s="119">
        <v>0</v>
      </c>
      <c r="F19" s="120">
        <v>1</v>
      </c>
      <c r="G19" s="120">
        <v>2</v>
      </c>
      <c r="H19" s="120">
        <v>6</v>
      </c>
      <c r="I19" s="120">
        <v>66</v>
      </c>
      <c r="J19" s="121">
        <v>135</v>
      </c>
      <c r="K19" s="120">
        <v>24</v>
      </c>
      <c r="L19" s="122">
        <v>2</v>
      </c>
      <c r="M19" s="123">
        <v>236</v>
      </c>
      <c r="N19" s="124">
        <v>210</v>
      </c>
      <c r="O19" s="125">
        <v>26</v>
      </c>
      <c r="P19" s="127">
        <v>93.8</v>
      </c>
      <c r="AH19" s="188"/>
    </row>
    <row r="20" spans="1:34" ht="15" customHeight="1" x14ac:dyDescent="0.15">
      <c r="A20" s="204"/>
      <c r="B20" s="116">
        <f t="shared" si="0"/>
        <v>40</v>
      </c>
      <c r="C20" s="117" t="s">
        <v>160</v>
      </c>
      <c r="D20" s="118">
        <f t="shared" si="1"/>
        <v>60</v>
      </c>
      <c r="E20" s="119">
        <v>0</v>
      </c>
      <c r="F20" s="120">
        <v>0</v>
      </c>
      <c r="G20" s="120">
        <v>6</v>
      </c>
      <c r="H20" s="120">
        <v>16</v>
      </c>
      <c r="I20" s="120">
        <v>36</v>
      </c>
      <c r="J20" s="121">
        <v>104</v>
      </c>
      <c r="K20" s="120">
        <v>25</v>
      </c>
      <c r="L20" s="122">
        <v>3</v>
      </c>
      <c r="M20" s="123">
        <v>190</v>
      </c>
      <c r="N20" s="124">
        <v>162</v>
      </c>
      <c r="O20" s="125">
        <v>28</v>
      </c>
      <c r="P20" s="127">
        <v>93.8</v>
      </c>
      <c r="AH20" s="188"/>
    </row>
    <row r="21" spans="1:34" ht="15" customHeight="1" x14ac:dyDescent="0.15">
      <c r="A21" s="204"/>
      <c r="B21" s="116">
        <f t="shared" si="0"/>
        <v>20</v>
      </c>
      <c r="C21" s="117" t="s">
        <v>160</v>
      </c>
      <c r="D21" s="118">
        <f t="shared" si="1"/>
        <v>40</v>
      </c>
      <c r="E21" s="119">
        <v>0</v>
      </c>
      <c r="F21" s="120">
        <v>1</v>
      </c>
      <c r="G21" s="120">
        <v>0</v>
      </c>
      <c r="H21" s="120">
        <v>6</v>
      </c>
      <c r="I21" s="120">
        <v>14</v>
      </c>
      <c r="J21" s="121">
        <v>57</v>
      </c>
      <c r="K21" s="120">
        <v>37</v>
      </c>
      <c r="L21" s="122">
        <v>4</v>
      </c>
      <c r="M21" s="123">
        <v>119</v>
      </c>
      <c r="N21" s="124">
        <v>78</v>
      </c>
      <c r="O21" s="125">
        <v>41</v>
      </c>
      <c r="P21" s="127">
        <v>97.3</v>
      </c>
      <c r="AH21" s="188"/>
    </row>
    <row r="22" spans="1:34" ht="15" customHeight="1" thickBot="1" x14ac:dyDescent="0.2">
      <c r="A22" s="204"/>
      <c r="B22" s="116"/>
      <c r="C22" s="117" t="s">
        <v>160</v>
      </c>
      <c r="D22" s="118">
        <f>B21</f>
        <v>20</v>
      </c>
      <c r="E22" s="119">
        <v>0</v>
      </c>
      <c r="F22" s="120">
        <v>0</v>
      </c>
      <c r="G22" s="120">
        <v>0</v>
      </c>
      <c r="H22" s="120">
        <v>0</v>
      </c>
      <c r="I22" s="120">
        <v>3</v>
      </c>
      <c r="J22" s="121">
        <v>16</v>
      </c>
      <c r="K22" s="120">
        <v>21</v>
      </c>
      <c r="L22" s="122">
        <v>3</v>
      </c>
      <c r="M22" s="123">
        <v>43</v>
      </c>
      <c r="N22" s="124">
        <v>19</v>
      </c>
      <c r="O22" s="125">
        <v>24</v>
      </c>
      <c r="P22" s="127">
        <v>100.8</v>
      </c>
      <c r="AH22" s="188"/>
    </row>
    <row r="23" spans="1:34" ht="15" customHeight="1" thickTop="1" x14ac:dyDescent="0.15">
      <c r="A23" s="204"/>
      <c r="B23" s="177" t="s">
        <v>152</v>
      </c>
      <c r="C23" s="178"/>
      <c r="D23" s="179"/>
      <c r="E23" s="180">
        <v>1</v>
      </c>
      <c r="F23" s="181">
        <v>7</v>
      </c>
      <c r="G23" s="181">
        <v>31</v>
      </c>
      <c r="H23" s="181">
        <v>110</v>
      </c>
      <c r="I23" s="181">
        <v>354</v>
      </c>
      <c r="J23" s="182">
        <v>698</v>
      </c>
      <c r="K23" s="181">
        <v>158</v>
      </c>
      <c r="L23" s="183">
        <v>16</v>
      </c>
      <c r="M23" s="184">
        <v>1375</v>
      </c>
      <c r="N23" s="185">
        <v>1201</v>
      </c>
      <c r="O23" s="186">
        <v>174</v>
      </c>
      <c r="P23" s="149"/>
      <c r="AH23" s="188"/>
    </row>
    <row r="24" spans="1:34" ht="15" customHeight="1" thickBot="1" x14ac:dyDescent="0.2">
      <c r="A24" s="187" t="s">
        <v>168</v>
      </c>
      <c r="B24" s="162"/>
      <c r="C24" s="162"/>
      <c r="D24" s="163"/>
      <c r="E24" s="164">
        <v>0</v>
      </c>
      <c r="F24" s="165">
        <v>2</v>
      </c>
      <c r="G24" s="165">
        <v>4</v>
      </c>
      <c r="H24" s="165">
        <v>21</v>
      </c>
      <c r="I24" s="165">
        <v>69</v>
      </c>
      <c r="J24" s="166">
        <v>175</v>
      </c>
      <c r="K24" s="165">
        <v>23</v>
      </c>
      <c r="L24" s="167">
        <v>2</v>
      </c>
      <c r="M24" s="168">
        <v>296</v>
      </c>
      <c r="N24" s="169">
        <v>271</v>
      </c>
      <c r="O24" s="170">
        <v>25</v>
      </c>
      <c r="P24" s="171"/>
      <c r="AH24" s="188"/>
    </row>
    <row r="25" spans="1:34" ht="15" customHeight="1" x14ac:dyDescent="0.15">
      <c r="A25" s="81" t="s">
        <v>164</v>
      </c>
      <c r="AH25" s="188"/>
    </row>
    <row r="26" spans="1:34" x14ac:dyDescent="0.15">
      <c r="AH26" s="188"/>
    </row>
    <row r="27" spans="1:34" ht="18" thickBot="1" x14ac:dyDescent="0.2">
      <c r="A27" s="82" t="s">
        <v>171</v>
      </c>
      <c r="AH27" s="188"/>
    </row>
    <row r="28" spans="1:34" ht="13.5" customHeight="1" x14ac:dyDescent="0.15">
      <c r="A28" s="83"/>
      <c r="B28" s="84"/>
      <c r="C28" s="84"/>
      <c r="D28" s="85"/>
      <c r="E28" s="211" t="s">
        <v>142</v>
      </c>
      <c r="F28" s="212"/>
      <c r="G28" s="212"/>
      <c r="H28" s="212"/>
      <c r="I28" s="212"/>
      <c r="J28" s="212"/>
      <c r="K28" s="212"/>
      <c r="L28" s="212"/>
      <c r="M28" s="212"/>
      <c r="N28" s="212"/>
      <c r="O28" s="213"/>
      <c r="P28" s="214" t="s">
        <v>143</v>
      </c>
      <c r="AH28" s="188"/>
    </row>
    <row r="29" spans="1:34" ht="40.5" x14ac:dyDescent="0.15">
      <c r="A29" s="86"/>
      <c r="B29" s="87"/>
      <c r="C29" s="87"/>
      <c r="D29" s="88"/>
      <c r="E29" s="89" t="s">
        <v>144</v>
      </c>
      <c r="F29" s="90" t="s">
        <v>145</v>
      </c>
      <c r="G29" s="90" t="s">
        <v>146</v>
      </c>
      <c r="H29" s="90" t="s">
        <v>147</v>
      </c>
      <c r="I29" s="90" t="s">
        <v>148</v>
      </c>
      <c r="J29" s="91" t="s">
        <v>149</v>
      </c>
      <c r="K29" s="90" t="s">
        <v>150</v>
      </c>
      <c r="L29" s="92" t="s">
        <v>151</v>
      </c>
      <c r="M29" s="93" t="s">
        <v>152</v>
      </c>
      <c r="N29" s="94" t="s">
        <v>153</v>
      </c>
      <c r="O29" s="95" t="s">
        <v>154</v>
      </c>
      <c r="P29" s="215"/>
      <c r="AH29" s="188"/>
    </row>
    <row r="30" spans="1:34" ht="15" customHeight="1" x14ac:dyDescent="0.15">
      <c r="A30" s="203" t="s">
        <v>167</v>
      </c>
      <c r="B30" s="97" t="s">
        <v>156</v>
      </c>
      <c r="C30" s="98"/>
      <c r="D30" s="99" t="s">
        <v>157</v>
      </c>
      <c r="E30" s="100"/>
      <c r="F30" s="101"/>
      <c r="G30" s="101"/>
      <c r="H30" s="101"/>
      <c r="I30" s="101"/>
      <c r="J30" s="102"/>
      <c r="K30" s="101"/>
      <c r="L30" s="103"/>
      <c r="M30" s="104"/>
      <c r="N30" s="105"/>
      <c r="O30" s="106"/>
      <c r="P30" s="107" t="s">
        <v>158</v>
      </c>
      <c r="AH30" s="188"/>
    </row>
    <row r="31" spans="1:34" ht="15" customHeight="1" x14ac:dyDescent="0.15">
      <c r="A31" s="204"/>
      <c r="B31" s="97">
        <v>300</v>
      </c>
      <c r="C31" s="98" t="s">
        <v>160</v>
      </c>
      <c r="D31" s="99"/>
      <c r="E31" s="108">
        <v>0</v>
      </c>
      <c r="F31" s="109">
        <v>1</v>
      </c>
      <c r="G31" s="109">
        <v>2</v>
      </c>
      <c r="H31" s="109">
        <v>3</v>
      </c>
      <c r="I31" s="109">
        <v>6</v>
      </c>
      <c r="J31" s="110">
        <v>13</v>
      </c>
      <c r="K31" s="109">
        <v>1</v>
      </c>
      <c r="L31" s="111">
        <v>0</v>
      </c>
      <c r="M31" s="112">
        <v>26</v>
      </c>
      <c r="N31" s="113">
        <v>25</v>
      </c>
      <c r="O31" s="114">
        <v>1</v>
      </c>
      <c r="P31" s="115">
        <v>89.8</v>
      </c>
      <c r="AH31" s="188"/>
    </row>
    <row r="32" spans="1:34" ht="15" customHeight="1" x14ac:dyDescent="0.15">
      <c r="A32" s="204"/>
      <c r="B32" s="116">
        <f>B31-20</f>
        <v>280</v>
      </c>
      <c r="C32" s="117" t="s">
        <v>160</v>
      </c>
      <c r="D32" s="118">
        <f>B31</f>
        <v>300</v>
      </c>
      <c r="E32" s="119">
        <v>0</v>
      </c>
      <c r="F32" s="120">
        <v>0</v>
      </c>
      <c r="G32" s="120">
        <v>1</v>
      </c>
      <c r="H32" s="120">
        <v>0</v>
      </c>
      <c r="I32" s="120">
        <v>2</v>
      </c>
      <c r="J32" s="121">
        <v>4</v>
      </c>
      <c r="K32" s="120">
        <v>0</v>
      </c>
      <c r="L32" s="122">
        <v>0</v>
      </c>
      <c r="M32" s="123">
        <v>7</v>
      </c>
      <c r="N32" s="124">
        <v>7</v>
      </c>
      <c r="O32" s="125">
        <v>0</v>
      </c>
      <c r="P32" s="126">
        <v>88.7</v>
      </c>
      <c r="AH32" s="188"/>
    </row>
    <row r="33" spans="1:34" ht="15" customHeight="1" x14ac:dyDescent="0.15">
      <c r="A33" s="204"/>
      <c r="B33" s="116">
        <f t="shared" ref="B33:B45" si="2">B32-20</f>
        <v>260</v>
      </c>
      <c r="C33" s="117" t="s">
        <v>160</v>
      </c>
      <c r="D33" s="118">
        <f t="shared" ref="D33:D45" si="3">B32</f>
        <v>280</v>
      </c>
      <c r="E33" s="119">
        <v>0</v>
      </c>
      <c r="F33" s="120">
        <v>0</v>
      </c>
      <c r="G33" s="120">
        <v>0</v>
      </c>
      <c r="H33" s="120">
        <v>0</v>
      </c>
      <c r="I33" s="120">
        <v>5</v>
      </c>
      <c r="J33" s="121">
        <v>4</v>
      </c>
      <c r="K33" s="120">
        <v>0</v>
      </c>
      <c r="L33" s="122">
        <v>0</v>
      </c>
      <c r="M33" s="123">
        <v>9</v>
      </c>
      <c r="N33" s="124">
        <v>9</v>
      </c>
      <c r="O33" s="125">
        <v>0</v>
      </c>
      <c r="P33" s="126">
        <v>91.1</v>
      </c>
      <c r="AH33" s="188"/>
    </row>
    <row r="34" spans="1:34" ht="15" customHeight="1" x14ac:dyDescent="0.15">
      <c r="A34" s="204"/>
      <c r="B34" s="116">
        <f t="shared" si="2"/>
        <v>240</v>
      </c>
      <c r="C34" s="117" t="s">
        <v>160</v>
      </c>
      <c r="D34" s="118">
        <f t="shared" si="3"/>
        <v>260</v>
      </c>
      <c r="E34" s="119">
        <v>0</v>
      </c>
      <c r="F34" s="120">
        <v>0</v>
      </c>
      <c r="G34" s="120">
        <v>2</v>
      </c>
      <c r="H34" s="120">
        <v>3</v>
      </c>
      <c r="I34" s="120">
        <v>6</v>
      </c>
      <c r="J34" s="121">
        <v>9</v>
      </c>
      <c r="K34" s="120">
        <v>0</v>
      </c>
      <c r="L34" s="122">
        <v>1</v>
      </c>
      <c r="M34" s="123">
        <v>21</v>
      </c>
      <c r="N34" s="124">
        <v>20</v>
      </c>
      <c r="O34" s="125">
        <v>1</v>
      </c>
      <c r="P34" s="126">
        <v>89.3</v>
      </c>
      <c r="AH34" s="188"/>
    </row>
    <row r="35" spans="1:34" ht="15" customHeight="1" x14ac:dyDescent="0.15">
      <c r="A35" s="204"/>
      <c r="B35" s="116">
        <f t="shared" si="2"/>
        <v>220</v>
      </c>
      <c r="C35" s="117" t="s">
        <v>160</v>
      </c>
      <c r="D35" s="118">
        <f t="shared" si="3"/>
        <v>240</v>
      </c>
      <c r="E35" s="119">
        <v>0</v>
      </c>
      <c r="F35" s="120">
        <v>0</v>
      </c>
      <c r="G35" s="120">
        <v>1</v>
      </c>
      <c r="H35" s="120">
        <v>2</v>
      </c>
      <c r="I35" s="120">
        <v>5</v>
      </c>
      <c r="J35" s="121">
        <v>4</v>
      </c>
      <c r="K35" s="120">
        <v>1</v>
      </c>
      <c r="L35" s="122">
        <v>0</v>
      </c>
      <c r="M35" s="123">
        <v>13</v>
      </c>
      <c r="N35" s="124">
        <v>12</v>
      </c>
      <c r="O35" s="125">
        <v>1</v>
      </c>
      <c r="P35" s="126">
        <v>87.6</v>
      </c>
      <c r="AH35" s="188"/>
    </row>
    <row r="36" spans="1:34" ht="15" customHeight="1" x14ac:dyDescent="0.15">
      <c r="A36" s="204"/>
      <c r="B36" s="116">
        <f t="shared" si="2"/>
        <v>200</v>
      </c>
      <c r="C36" s="117" t="s">
        <v>160</v>
      </c>
      <c r="D36" s="118">
        <f t="shared" si="3"/>
        <v>220</v>
      </c>
      <c r="E36" s="119">
        <v>0</v>
      </c>
      <c r="F36" s="120">
        <v>0</v>
      </c>
      <c r="G36" s="120">
        <v>1</v>
      </c>
      <c r="H36" s="120">
        <v>2</v>
      </c>
      <c r="I36" s="120">
        <v>6</v>
      </c>
      <c r="J36" s="121">
        <v>12</v>
      </c>
      <c r="K36" s="120">
        <v>0</v>
      </c>
      <c r="L36" s="122">
        <v>0</v>
      </c>
      <c r="M36" s="123">
        <v>21</v>
      </c>
      <c r="N36" s="124">
        <v>21</v>
      </c>
      <c r="O36" s="125">
        <v>0</v>
      </c>
      <c r="P36" s="126">
        <v>90.7</v>
      </c>
      <c r="AH36" s="188"/>
    </row>
    <row r="37" spans="1:34" ht="15" customHeight="1" x14ac:dyDescent="0.15">
      <c r="A37" s="204"/>
      <c r="B37" s="116">
        <f t="shared" si="2"/>
        <v>180</v>
      </c>
      <c r="C37" s="117" t="s">
        <v>160</v>
      </c>
      <c r="D37" s="118">
        <f t="shared" si="3"/>
        <v>200</v>
      </c>
      <c r="E37" s="119">
        <v>0</v>
      </c>
      <c r="F37" s="120">
        <v>1</v>
      </c>
      <c r="G37" s="120">
        <v>0</v>
      </c>
      <c r="H37" s="120">
        <v>6</v>
      </c>
      <c r="I37" s="120">
        <v>7</v>
      </c>
      <c r="J37" s="121">
        <v>19</v>
      </c>
      <c r="K37" s="120">
        <v>1</v>
      </c>
      <c r="L37" s="122">
        <v>0</v>
      </c>
      <c r="M37" s="123">
        <v>34</v>
      </c>
      <c r="N37" s="124">
        <v>33</v>
      </c>
      <c r="O37" s="125">
        <v>1</v>
      </c>
      <c r="P37" s="126">
        <v>90</v>
      </c>
      <c r="AH37" s="188"/>
    </row>
    <row r="38" spans="1:34" ht="15" customHeight="1" x14ac:dyDescent="0.15">
      <c r="A38" s="204"/>
      <c r="B38" s="116">
        <f t="shared" si="2"/>
        <v>160</v>
      </c>
      <c r="C38" s="117" t="s">
        <v>160</v>
      </c>
      <c r="D38" s="118">
        <f t="shared" si="3"/>
        <v>180</v>
      </c>
      <c r="E38" s="119">
        <v>0</v>
      </c>
      <c r="F38" s="120">
        <v>0</v>
      </c>
      <c r="G38" s="120">
        <v>2</v>
      </c>
      <c r="H38" s="120">
        <v>6</v>
      </c>
      <c r="I38" s="120">
        <v>18</v>
      </c>
      <c r="J38" s="121">
        <v>26</v>
      </c>
      <c r="K38" s="120">
        <v>3</v>
      </c>
      <c r="L38" s="122">
        <v>0</v>
      </c>
      <c r="M38" s="123">
        <v>55</v>
      </c>
      <c r="N38" s="124">
        <v>52</v>
      </c>
      <c r="O38" s="125">
        <v>3</v>
      </c>
      <c r="P38" s="126">
        <v>90.7</v>
      </c>
      <c r="AH38" s="188"/>
    </row>
    <row r="39" spans="1:34" ht="15" customHeight="1" x14ac:dyDescent="0.15">
      <c r="A39" s="204"/>
      <c r="B39" s="116">
        <f t="shared" si="2"/>
        <v>140</v>
      </c>
      <c r="C39" s="117" t="s">
        <v>160</v>
      </c>
      <c r="D39" s="118">
        <f t="shared" si="3"/>
        <v>160</v>
      </c>
      <c r="E39" s="119">
        <v>1</v>
      </c>
      <c r="F39" s="120">
        <v>1</v>
      </c>
      <c r="G39" s="120">
        <v>5</v>
      </c>
      <c r="H39" s="120">
        <v>12</v>
      </c>
      <c r="I39" s="120">
        <v>31</v>
      </c>
      <c r="J39" s="121">
        <v>47</v>
      </c>
      <c r="K39" s="120">
        <v>6</v>
      </c>
      <c r="L39" s="122">
        <v>1</v>
      </c>
      <c r="M39" s="123">
        <v>104</v>
      </c>
      <c r="N39" s="124">
        <v>97</v>
      </c>
      <c r="O39" s="125">
        <v>7</v>
      </c>
      <c r="P39" s="126">
        <v>89.7</v>
      </c>
      <c r="AH39" s="188"/>
    </row>
    <row r="40" spans="1:34" ht="15" customHeight="1" x14ac:dyDescent="0.15">
      <c r="A40" s="204"/>
      <c r="B40" s="116">
        <f t="shared" si="2"/>
        <v>120</v>
      </c>
      <c r="C40" s="117" t="s">
        <v>160</v>
      </c>
      <c r="D40" s="118">
        <f t="shared" si="3"/>
        <v>140</v>
      </c>
      <c r="E40" s="119">
        <v>0</v>
      </c>
      <c r="F40" s="120">
        <v>0</v>
      </c>
      <c r="G40" s="120">
        <v>2</v>
      </c>
      <c r="H40" s="120">
        <v>6</v>
      </c>
      <c r="I40" s="120">
        <v>41</v>
      </c>
      <c r="J40" s="121">
        <v>71</v>
      </c>
      <c r="K40" s="120">
        <v>16</v>
      </c>
      <c r="L40" s="122">
        <v>1</v>
      </c>
      <c r="M40" s="123">
        <v>137</v>
      </c>
      <c r="N40" s="124">
        <v>120</v>
      </c>
      <c r="O40" s="125">
        <v>17</v>
      </c>
      <c r="P40" s="126">
        <v>93.2</v>
      </c>
      <c r="AH40" s="188"/>
    </row>
    <row r="41" spans="1:34" ht="15" customHeight="1" x14ac:dyDescent="0.15">
      <c r="A41" s="204"/>
      <c r="B41" s="116">
        <f t="shared" si="2"/>
        <v>100</v>
      </c>
      <c r="C41" s="117" t="s">
        <v>160</v>
      </c>
      <c r="D41" s="118">
        <f t="shared" si="3"/>
        <v>120</v>
      </c>
      <c r="E41" s="119">
        <v>0</v>
      </c>
      <c r="F41" s="120">
        <v>1</v>
      </c>
      <c r="G41" s="120">
        <v>6</v>
      </c>
      <c r="H41" s="120">
        <v>17</v>
      </c>
      <c r="I41" s="120">
        <v>36</v>
      </c>
      <c r="J41" s="121">
        <v>73</v>
      </c>
      <c r="K41" s="120">
        <v>11</v>
      </c>
      <c r="L41" s="122">
        <v>0</v>
      </c>
      <c r="M41" s="123">
        <v>144</v>
      </c>
      <c r="N41" s="124">
        <v>133</v>
      </c>
      <c r="O41" s="125">
        <v>11</v>
      </c>
      <c r="P41" s="126">
        <v>90.9</v>
      </c>
      <c r="AH41" s="188"/>
    </row>
    <row r="42" spans="1:34" ht="15" customHeight="1" x14ac:dyDescent="0.15">
      <c r="A42" s="204"/>
      <c r="B42" s="116">
        <f t="shared" si="2"/>
        <v>80</v>
      </c>
      <c r="C42" s="117" t="s">
        <v>160</v>
      </c>
      <c r="D42" s="118">
        <f t="shared" si="3"/>
        <v>100</v>
      </c>
      <c r="E42" s="119">
        <v>0</v>
      </c>
      <c r="F42" s="120">
        <v>0</v>
      </c>
      <c r="G42" s="120">
        <v>2</v>
      </c>
      <c r="H42" s="120">
        <v>21</v>
      </c>
      <c r="I42" s="120">
        <v>57</v>
      </c>
      <c r="J42" s="121">
        <v>97</v>
      </c>
      <c r="K42" s="120">
        <v>14</v>
      </c>
      <c r="L42" s="122">
        <v>1</v>
      </c>
      <c r="M42" s="123">
        <v>192</v>
      </c>
      <c r="N42" s="124">
        <v>177</v>
      </c>
      <c r="O42" s="125">
        <v>15</v>
      </c>
      <c r="P42" s="126">
        <v>92.3</v>
      </c>
      <c r="AH42" s="188"/>
    </row>
    <row r="43" spans="1:34" ht="15" customHeight="1" x14ac:dyDescent="0.15">
      <c r="A43" s="204"/>
      <c r="B43" s="116">
        <f t="shared" si="2"/>
        <v>60</v>
      </c>
      <c r="C43" s="117" t="s">
        <v>160</v>
      </c>
      <c r="D43" s="118">
        <f t="shared" si="3"/>
        <v>80</v>
      </c>
      <c r="E43" s="119">
        <v>0</v>
      </c>
      <c r="F43" s="120">
        <v>1</v>
      </c>
      <c r="G43" s="120">
        <v>1</v>
      </c>
      <c r="H43" s="120">
        <v>8</v>
      </c>
      <c r="I43" s="120">
        <v>58</v>
      </c>
      <c r="J43" s="121">
        <v>133</v>
      </c>
      <c r="K43" s="120">
        <v>23</v>
      </c>
      <c r="L43" s="122">
        <v>3</v>
      </c>
      <c r="M43" s="123">
        <v>227</v>
      </c>
      <c r="N43" s="124">
        <v>201</v>
      </c>
      <c r="O43" s="125">
        <v>26</v>
      </c>
      <c r="P43" s="127">
        <v>93.9</v>
      </c>
      <c r="AH43" s="188"/>
    </row>
    <row r="44" spans="1:34" ht="15" customHeight="1" x14ac:dyDescent="0.15">
      <c r="A44" s="204"/>
      <c r="B44" s="116">
        <f t="shared" si="2"/>
        <v>40</v>
      </c>
      <c r="C44" s="117" t="s">
        <v>160</v>
      </c>
      <c r="D44" s="118">
        <f t="shared" si="3"/>
        <v>60</v>
      </c>
      <c r="E44" s="119">
        <v>0</v>
      </c>
      <c r="F44" s="120">
        <v>0</v>
      </c>
      <c r="G44" s="120">
        <v>2</v>
      </c>
      <c r="H44" s="120">
        <v>13</v>
      </c>
      <c r="I44" s="120">
        <v>43</v>
      </c>
      <c r="J44" s="121">
        <v>102</v>
      </c>
      <c r="K44" s="120">
        <v>32</v>
      </c>
      <c r="L44" s="122">
        <v>2</v>
      </c>
      <c r="M44" s="123">
        <v>194</v>
      </c>
      <c r="N44" s="124">
        <v>160</v>
      </c>
      <c r="O44" s="125">
        <v>34</v>
      </c>
      <c r="P44" s="127">
        <v>94.6</v>
      </c>
      <c r="AH44" s="188"/>
    </row>
    <row r="45" spans="1:34" ht="15" customHeight="1" x14ac:dyDescent="0.15">
      <c r="A45" s="204"/>
      <c r="B45" s="116">
        <f t="shared" si="2"/>
        <v>20</v>
      </c>
      <c r="C45" s="117" t="s">
        <v>160</v>
      </c>
      <c r="D45" s="118">
        <f t="shared" si="3"/>
        <v>40</v>
      </c>
      <c r="E45" s="119">
        <v>0</v>
      </c>
      <c r="F45" s="120">
        <v>1</v>
      </c>
      <c r="G45" s="120">
        <v>2</v>
      </c>
      <c r="H45" s="120">
        <v>7</v>
      </c>
      <c r="I45" s="120">
        <v>18</v>
      </c>
      <c r="J45" s="121">
        <v>67</v>
      </c>
      <c r="K45" s="120">
        <v>38</v>
      </c>
      <c r="L45" s="122">
        <v>6</v>
      </c>
      <c r="M45" s="123">
        <v>139</v>
      </c>
      <c r="N45" s="124">
        <v>95</v>
      </c>
      <c r="O45" s="125">
        <v>44</v>
      </c>
      <c r="P45" s="127">
        <v>96.8</v>
      </c>
      <c r="AH45" s="188"/>
    </row>
    <row r="46" spans="1:34" ht="15" customHeight="1" thickBot="1" x14ac:dyDescent="0.2">
      <c r="A46" s="204"/>
      <c r="B46" s="116"/>
      <c r="C46" s="117" t="s">
        <v>160</v>
      </c>
      <c r="D46" s="118">
        <f>B45</f>
        <v>20</v>
      </c>
      <c r="E46" s="119">
        <v>0</v>
      </c>
      <c r="F46" s="120">
        <v>0</v>
      </c>
      <c r="G46" s="120">
        <v>0</v>
      </c>
      <c r="H46" s="120">
        <v>0</v>
      </c>
      <c r="I46" s="120">
        <v>2</v>
      </c>
      <c r="J46" s="121">
        <v>14</v>
      </c>
      <c r="K46" s="120">
        <v>30</v>
      </c>
      <c r="L46" s="122">
        <v>2</v>
      </c>
      <c r="M46" s="123">
        <v>48</v>
      </c>
      <c r="N46" s="124">
        <v>16</v>
      </c>
      <c r="O46" s="125">
        <v>32</v>
      </c>
      <c r="P46" s="126">
        <v>101.8</v>
      </c>
      <c r="AH46" s="188"/>
    </row>
    <row r="47" spans="1:34" ht="15" customHeight="1" thickTop="1" x14ac:dyDescent="0.15">
      <c r="A47" s="204"/>
      <c r="B47" s="177" t="s">
        <v>152</v>
      </c>
      <c r="C47" s="178"/>
      <c r="D47" s="179"/>
      <c r="E47" s="180">
        <v>1</v>
      </c>
      <c r="F47" s="181">
        <v>6</v>
      </c>
      <c r="G47" s="181">
        <v>29</v>
      </c>
      <c r="H47" s="181">
        <v>106</v>
      </c>
      <c r="I47" s="181">
        <v>341</v>
      </c>
      <c r="J47" s="182">
        <v>695</v>
      </c>
      <c r="K47" s="181">
        <v>176</v>
      </c>
      <c r="L47" s="183">
        <v>17</v>
      </c>
      <c r="M47" s="184">
        <v>1371</v>
      </c>
      <c r="N47" s="185">
        <v>1178</v>
      </c>
      <c r="O47" s="186">
        <v>193</v>
      </c>
      <c r="P47" s="149"/>
    </row>
    <row r="48" spans="1:34" ht="15" customHeight="1" thickBot="1" x14ac:dyDescent="0.2">
      <c r="A48" s="187" t="s">
        <v>168</v>
      </c>
      <c r="B48" s="162"/>
      <c r="C48" s="162"/>
      <c r="D48" s="163"/>
      <c r="E48" s="164">
        <v>0</v>
      </c>
      <c r="F48" s="165">
        <v>2</v>
      </c>
      <c r="G48" s="165">
        <v>3</v>
      </c>
      <c r="H48" s="165">
        <v>18</v>
      </c>
      <c r="I48" s="165">
        <v>60</v>
      </c>
      <c r="J48" s="166">
        <v>167</v>
      </c>
      <c r="K48" s="165">
        <v>24</v>
      </c>
      <c r="L48" s="167">
        <v>2</v>
      </c>
      <c r="M48" s="168">
        <v>276</v>
      </c>
      <c r="N48" s="169">
        <v>250</v>
      </c>
      <c r="O48" s="170">
        <v>26</v>
      </c>
      <c r="P48" s="171"/>
    </row>
    <row r="49" spans="1:1" ht="15" customHeight="1" x14ac:dyDescent="0.15">
      <c r="A49" s="81" t="s">
        <v>164</v>
      </c>
    </row>
    <row r="51" spans="1:1" x14ac:dyDescent="0.15">
      <c r="A51" s="81" t="s">
        <v>169</v>
      </c>
    </row>
  </sheetData>
  <mergeCells count="6">
    <mergeCell ref="A30:A47"/>
    <mergeCell ref="E4:O4"/>
    <mergeCell ref="P4:P5"/>
    <mergeCell ref="A6:A23"/>
    <mergeCell ref="E28:O28"/>
    <mergeCell ref="P28:P29"/>
  </mergeCells>
  <phoneticPr fontId="13"/>
  <pageMargins left="0.59055118110236227" right="0.59055118110236227" top="0.59055118110236227" bottom="0.59055118110236227" header="0" footer="0"/>
  <pageSetup paperSize="9" scale="6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BD993AD4F1B6143BCE2A5914D6F382B" ma:contentTypeVersion="13" ma:contentTypeDescription="新しいドキュメントを作成します。" ma:contentTypeScope="" ma:versionID="d0fd3f9e4db0f82fffd87d6d7eeeaa03">
  <xsd:schema xmlns:xsd="http://www.w3.org/2001/XMLSchema" xmlns:xs="http://www.w3.org/2001/XMLSchema" xmlns:p="http://schemas.microsoft.com/office/2006/metadata/properties" xmlns:ns2="da403b65-2863-4fac-9bf3-1b8b0c5a37f2" xmlns:ns3="8f04e03f-9209-46ee-9f7e-bd4ad17f0b47" targetNamespace="http://schemas.microsoft.com/office/2006/metadata/properties" ma:root="true" ma:fieldsID="6ec8275bccac7889e1767d1d48efa3bf" ns2:_="" ns3:_="">
    <xsd:import namespace="da403b65-2863-4fac-9bf3-1b8b0c5a37f2"/>
    <xsd:import namespace="8f04e03f-9209-46ee-9f7e-bd4ad17f0b4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403b65-2863-4fac-9bf3-1b8b0c5a37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f04e03f-9209-46ee-9f7e-bd4ad17f0b4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31c7448d-6613-4f62-8070-fd85f5798eaf}" ma:internalName="TaxCatchAll" ma:showField="CatchAllData" ma:web="8f04e03f-9209-46ee-9f7e-bd4ad17f0b47">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f04e03f-9209-46ee-9f7e-bd4ad17f0b47" xsi:nil="true"/>
    <lcf76f155ced4ddcb4097134ff3c332f xmlns="da403b65-2863-4fac-9bf3-1b8b0c5a37f2">
      <Terms xmlns="http://schemas.microsoft.com/office/infopath/2007/PartnerControls"/>
    </lcf76f155ced4ddcb4097134ff3c332f>
    <SharedWithUsers xmlns="8f04e03f-9209-46ee-9f7e-bd4ad17f0b47">
      <UserInfo>
        <DisplayName>保険局-調査課 メンバー</DisplayName>
        <AccountId>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7878D0-22F0-4D9C-9F35-052C25DAB1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403b65-2863-4fac-9bf3-1b8b0c5a37f2"/>
    <ds:schemaRef ds:uri="8f04e03f-9209-46ee-9f7e-bd4ad17f0b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9809F9-17BF-4BA0-9190-1085B7651B31}">
  <ds:schemaRefs>
    <ds:schemaRef ds:uri="http://www.w3.org/XML/1998/namespace"/>
    <ds:schemaRef ds:uri="http://purl.org/dc/elements/1.1/"/>
    <ds:schemaRef ds:uri="http://purl.org/dc/dcmitype/"/>
    <ds:schemaRef ds:uri="8f04e03f-9209-46ee-9f7e-bd4ad17f0b47"/>
    <ds:schemaRef ds:uri="http://schemas.microsoft.com/office/2006/metadata/properties"/>
    <ds:schemaRef ds:uri="http://schemas.openxmlformats.org/package/2006/metadata/core-properties"/>
    <ds:schemaRef ds:uri="http://schemas.microsoft.com/office/2006/documentManagement/types"/>
    <ds:schemaRef ds:uri="da403b65-2863-4fac-9bf3-1b8b0c5a37f2"/>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49C5B6CB-B3B9-48DC-9B12-3CDF1BE180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5</vt:i4>
      </vt:variant>
    </vt:vector>
  </HeadingPairs>
  <TitlesOfParts>
    <vt:vector size="12" baseType="lpstr">
      <vt:lpstr>表紙</vt:lpstr>
      <vt:lpstr>収支R5</vt:lpstr>
      <vt:lpstr>収支R6</vt:lpstr>
      <vt:lpstr>適用給付R5</vt:lpstr>
      <vt:lpstr>適用給付R6</vt:lpstr>
      <vt:lpstr>参考１</vt:lpstr>
      <vt:lpstr>参考２</vt:lpstr>
      <vt:lpstr>収支R5!Print_Area</vt:lpstr>
      <vt:lpstr>収支R6!Print_Area</vt:lpstr>
      <vt:lpstr>適用給付R5!Print_Area</vt:lpstr>
      <vt:lpstr>適用給付R6!Print_Area</vt:lpstr>
      <vt:lpstr>表紙!Print_Area</vt:lpstr>
    </vt:vector>
  </TitlesOfParts>
  <Manager/>
  <Company>厚生労働省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厚生労働省ネットワークシステム</dc:creator>
  <cp:keywords/>
  <dc:description/>
  <cp:lastModifiedBy>寺澤 命斗(terasawa-mikoto.rh0)</cp:lastModifiedBy>
  <cp:revision/>
  <cp:lastPrinted>2023-11-06T06:27:04Z</cp:lastPrinted>
  <dcterms:created xsi:type="dcterms:W3CDTF">2019-08-26T07:36:55Z</dcterms:created>
  <dcterms:modified xsi:type="dcterms:W3CDTF">2025-11-25T06:56:26Z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0x0101000BD993AD4F1B6143BCE2A5914D6F382B</vt:lpwstr>
  </property>
  <property fmtid="{D5CDD505-2E9C-101B-9397-08002B2CF9AE}" pid="3" name="MediaServiceImageTags">
    <vt:lpwstr/>
  </property>
</Properties>
</file>