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７年度/11_HP・e-stat掲載/02_e-Stat/R6/Excel/"/>
    </mc:Choice>
  </mc:AlternateContent>
  <xr:revisionPtr revIDLastSave="71" documentId="13_ncr:1_{6498A328-099C-47EE-BE86-CFF50819D119}" xr6:coauthVersionLast="47" xr6:coauthVersionMax="47" xr10:uidLastSave="{D84A3CD2-680F-4515-9C5B-3D0B8A488E61}"/>
  <bookViews>
    <workbookView xWindow="28680" yWindow="-30" windowWidth="29040" windowHeight="15720" tabRatio="799" xr2:uid="{00000000-000D-0000-FFFF-FFFF00000000}"/>
  </bookViews>
  <sheets>
    <sheet name="1,2" sheetId="6" r:id="rId1"/>
    <sheet name="3,4" sheetId="7" r:id="rId2"/>
    <sheet name="5,6" sheetId="8" r:id="rId3"/>
    <sheet name="7,8" sheetId="2" r:id="rId4"/>
    <sheet name="9,10" sheetId="9" r:id="rId5"/>
    <sheet name="11,12" sheetId="3" r:id="rId6"/>
  </sheets>
  <definedNames>
    <definedName name="_xlnm.Print_Area" localSheetId="0">'1,2'!$A$1:$R$47</definedName>
    <definedName name="_xlnm.Print_Area" localSheetId="5">'11,12'!$A$1:$R$73</definedName>
    <definedName name="_xlnm.Print_Area" localSheetId="1">'3,4'!$A$1:$R$45</definedName>
    <definedName name="_xlnm.Print_Area" localSheetId="2">'5,6'!$A$1:$R$47</definedName>
    <definedName name="_xlnm.Print_Area" localSheetId="3">'7,8'!$A$1:$R$42</definedName>
    <definedName name="_xlnm.Print_Area" localSheetId="4">'9,10'!$A$1:$R$42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1" i="3" l="1"/>
  <c r="P35" i="6"/>
  <c r="P30" i="6"/>
  <c r="Q29" i="6" l="1"/>
  <c r="Q35" i="2" l="1"/>
  <c r="P32" i="2"/>
  <c r="Q21" i="8" l="1"/>
  <c r="Q20" i="8"/>
  <c r="Q26" i="3" l="1"/>
  <c r="Q25" i="3"/>
  <c r="Q70" i="3"/>
  <c r="Q69" i="3"/>
  <c r="Q21" i="7"/>
  <c r="Q20" i="7"/>
  <c r="P13" i="3" l="1"/>
  <c r="Q16" i="3"/>
  <c r="P34" i="8"/>
  <c r="Q30" i="8"/>
  <c r="Q12" i="3" l="1"/>
  <c r="Q53" i="3"/>
  <c r="B26" i="3" l="1"/>
  <c r="B25" i="3"/>
  <c r="B18" i="9"/>
  <c r="J18" i="9" s="1"/>
  <c r="B17" i="9"/>
  <c r="J17" i="9" s="1"/>
  <c r="B18" i="2"/>
  <c r="B17" i="2"/>
  <c r="B21" i="8"/>
  <c r="B20" i="8"/>
  <c r="B21" i="7"/>
  <c r="B20" i="7"/>
  <c r="J21" i="6"/>
  <c r="J20" i="6"/>
  <c r="Q21" i="6"/>
  <c r="Q20" i="6"/>
  <c r="Q17" i="2" l="1"/>
  <c r="Q7" i="3" l="1"/>
  <c r="I41" i="8" l="1"/>
  <c r="I38" i="8"/>
  <c r="P34" i="7"/>
  <c r="H31" i="8"/>
  <c r="P30" i="7"/>
  <c r="I30" i="8" l="1"/>
  <c r="Q29" i="7"/>
  <c r="H36" i="3"/>
  <c r="Q45" i="8"/>
  <c r="Q43" i="7"/>
  <c r="Q45" i="6"/>
  <c r="Q40" i="9"/>
  <c r="Q44" i="6"/>
  <c r="Q43" i="3"/>
  <c r="B40" i="9"/>
  <c r="J40" i="9" s="1"/>
  <c r="Q39" i="9"/>
  <c r="B39" i="9"/>
  <c r="J39" i="9" s="1"/>
  <c r="P28" i="9"/>
  <c r="H28" i="9"/>
  <c r="B45" i="8"/>
  <c r="J45" i="8" s="1"/>
  <c r="Q44" i="8"/>
  <c r="B44" i="8"/>
  <c r="J44" i="8" s="1"/>
  <c r="J21" i="8"/>
  <c r="J20" i="8"/>
  <c r="H13" i="8"/>
  <c r="Q7" i="8"/>
  <c r="I7" i="8"/>
  <c r="B43" i="7"/>
  <c r="J43" i="7" s="1"/>
  <c r="Q42" i="7"/>
  <c r="B42" i="7"/>
  <c r="J42" i="7" s="1"/>
  <c r="I38" i="7"/>
  <c r="I35" i="7"/>
  <c r="J21" i="7"/>
  <c r="J20" i="7"/>
  <c r="H13" i="7"/>
  <c r="Q7" i="7"/>
  <c r="I7" i="7"/>
  <c r="B45" i="6"/>
  <c r="J45" i="6" s="1"/>
  <c r="B44" i="6"/>
  <c r="J44" i="6" s="1"/>
  <c r="P28" i="2"/>
  <c r="H28" i="2"/>
  <c r="Q40" i="2"/>
  <c r="Q39" i="2"/>
  <c r="Q18" i="2"/>
  <c r="J17" i="2"/>
  <c r="J18" i="2"/>
  <c r="B39" i="2"/>
  <c r="J39" i="2" s="1"/>
  <c r="B40" i="2"/>
  <c r="J40" i="2" s="1"/>
  <c r="I7" i="3"/>
  <c r="H17" i="3"/>
  <c r="H19" i="3"/>
  <c r="H21" i="3"/>
  <c r="J25" i="3"/>
  <c r="J26" i="3"/>
  <c r="P36" i="3"/>
  <c r="B69" i="3"/>
  <c r="J69" i="3" s="1"/>
  <c r="B70" i="3"/>
  <c r="J70" i="3" s="1"/>
  <c r="Q43" i="8" l="1"/>
  <c r="Q27" i="2"/>
  <c r="I35" i="3"/>
  <c r="Q35" i="3"/>
  <c r="I12" i="8"/>
  <c r="Q27" i="9"/>
  <c r="Q38" i="9" s="1"/>
  <c r="Q19" i="7"/>
  <c r="I12" i="7"/>
  <c r="Q19" i="8"/>
  <c r="I41" i="7"/>
  <c r="I16" i="3"/>
  <c r="I27" i="2"/>
  <c r="Q19" i="6"/>
  <c r="I27" i="9"/>
  <c r="I43" i="8"/>
  <c r="I19" i="6"/>
  <c r="Q41" i="7"/>
  <c r="I43" i="6"/>
  <c r="Q68" i="3" l="1"/>
  <c r="I68" i="3"/>
  <c r="Q24" i="3"/>
  <c r="I24" i="3"/>
  <c r="I19" i="8"/>
  <c r="I19" i="7"/>
  <c r="I38" i="2"/>
  <c r="I38" i="9"/>
  <c r="Q43" i="6"/>
  <c r="Q38" i="2"/>
</calcChain>
</file>

<file path=xl/sharedStrings.xml><?xml version="1.0" encoding="utf-8"?>
<sst xmlns="http://schemas.openxmlformats.org/spreadsheetml/2006/main" count="303" uniqueCount="134">
  <si>
    <t>借　　　　　　　　　　　方</t>
    <rPh sb="0" eb="1">
      <t>シャク</t>
    </rPh>
    <rPh sb="12" eb="13">
      <t>カタ</t>
    </rPh>
    <phoneticPr fontId="2"/>
  </si>
  <si>
    <t>金　　　　額</t>
    <rPh sb="0" eb="1">
      <t>キン</t>
    </rPh>
    <rPh sb="5" eb="6">
      <t>ガク</t>
    </rPh>
    <phoneticPr fontId="2"/>
  </si>
  <si>
    <t>貸　　　　　　　　　　　方</t>
    <rPh sb="0" eb="1">
      <t>カシ</t>
    </rPh>
    <rPh sb="12" eb="13">
      <t>カタ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</si>
  <si>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</si>
  <si>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</si>
  <si>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</si>
  <si>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</si>
  <si>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</si>
  <si>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</si>
  <si>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</si>
  <si>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</si>
  <si>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</si>
  <si>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</si>
  <si>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</si>
  <si>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合　　　　　　　計</t>
    <rPh sb="0" eb="1">
      <t>ゴウ</t>
    </rPh>
    <rPh sb="8" eb="9">
      <t>ケイ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</si>
  <si>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</si>
  <si>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</si>
  <si>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</si>
  <si>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</si>
  <si>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</si>
  <si>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</si>
  <si>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</si>
  <si>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</si>
  <si>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雑収入</t>
    <rPh sb="0" eb="1">
      <t>ザツ</t>
    </rPh>
    <rPh sb="1" eb="3">
      <t>シュウニュウ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</si>
  <si>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</si>
  <si>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</si>
  <si>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</si>
  <si>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</si>
  <si>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</si>
  <si>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</si>
  <si>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</si>
  <si>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</si>
  <si>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</si>
  <si>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当期利益金</t>
    <rPh sb="0" eb="2">
      <t>トウキ</t>
    </rPh>
    <rPh sb="2" eb="5">
      <t>リエキキン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</si>
  <si>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</si>
  <si>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基礎年金拠出金
負担金充当金</t>
    <rPh sb="0" eb="2">
      <t>キソ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</si>
  <si>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</si>
  <si>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</si>
  <si>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基礎年金交付金
支払金</t>
    <rPh sb="0" eb="2">
      <t>キソ</t>
    </rPh>
    <rPh sb="2" eb="4">
      <t>ネンキン</t>
    </rPh>
    <rPh sb="4" eb="7">
      <t>コウフキン</t>
    </rPh>
    <rPh sb="8" eb="11">
      <t>シハライキン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</si>
  <si>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</si>
  <si>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次年度繰越基礎
年金拠出金
負担金充当金</t>
    <rPh sb="0" eb="3">
      <t>ジネンド</t>
    </rPh>
    <rPh sb="3" eb="5">
      <t>クリコシ</t>
    </rPh>
    <rPh sb="5" eb="7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</si>
  <si>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前年度繰越
基礎年金拠出金
負担金充当金</t>
    <rPh sb="0" eb="3">
      <t>ゼンネンド</t>
    </rPh>
    <rPh sb="3" eb="5">
      <t>クリコシ</t>
    </rPh>
    <rPh sb="6" eb="8">
      <t>キソ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</si>
  <si>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未払費用</t>
    <rPh sb="0" eb="2">
      <t>ミバライ</t>
    </rPh>
    <rPh sb="2" eb="4">
      <t>ヒヨウ</t>
    </rPh>
    <phoneticPr fontId="2"/>
  </si>
  <si>
    <t>立替金</t>
    <rPh sb="0" eb="3">
      <t>タテカエキン</t>
    </rPh>
    <phoneticPr fontId="2"/>
  </si>
  <si>
    <t>預り金</t>
    <rPh sb="0" eb="1">
      <t>アズカ</t>
    </rPh>
    <rPh sb="2" eb="3">
      <t>キン</t>
    </rPh>
    <phoneticPr fontId="2"/>
  </si>
  <si>
    <t>前払費用</t>
    <rPh sb="0" eb="2">
      <t>マエバライ</t>
    </rPh>
    <rPh sb="2" eb="4">
      <t>ヒヨウ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</si>
  <si>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</si>
  <si>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未収金</t>
    <rPh sb="0" eb="3">
      <t>ミシュウキン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</si>
  <si>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</si>
  <si>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</si>
  <si>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</si>
  <si>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</si>
  <si>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利益剰余金</t>
    <rPh sb="0" eb="2">
      <t>リエキ</t>
    </rPh>
    <rPh sb="2" eb="5">
      <t>ジョウヨキン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</si>
  <si>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</si>
  <si>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</si>
  <si>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</si>
  <si>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役員報酬</t>
    <rPh sb="0" eb="2">
      <t>ヤクイン</t>
    </rPh>
    <rPh sb="2" eb="4">
      <t>ホウシュウ</t>
    </rPh>
    <phoneticPr fontId="2"/>
  </si>
  <si>
    <t>組合分担金</t>
    <rPh sb="0" eb="2">
      <t>クミアイ</t>
    </rPh>
    <rPh sb="2" eb="5">
      <t>ブンタンキン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</si>
  <si>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</si>
  <si>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</si>
  <si>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事業外収益</t>
    <rPh sb="0" eb="3">
      <t>ジギョウガイ</t>
    </rPh>
    <rPh sb="3" eb="5">
      <t>シュウエキ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</si>
  <si>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</si>
  <si>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</si>
  <si>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</si>
  <si>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</si>
  <si>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</si>
  <si>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</si>
  <si>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</si>
  <si>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</si>
  <si>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</si>
  <si>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</si>
  <si>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</si>
  <si>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</si>
  <si>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</si>
  <si>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</si>
  <si>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</si>
  <si>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</si>
  <si>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</si>
  <si>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</si>
  <si>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</si>
  <si>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利息及び配当金</t>
  </si>
  <si>
    <t>雑収入</t>
    <rPh sb="0" eb="3">
      <t>ザッシュウニュウ</t>
    </rPh>
    <phoneticPr fontId="2"/>
  </si>
  <si>
    <t>定期預金</t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</si>
  <si>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</si>
  <si>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当　期　利　益　金</t>
    <rPh sb="4" eb="5">
      <t>リ</t>
    </rPh>
    <rPh sb="6" eb="7">
      <t>エキ</t>
    </rPh>
    <phoneticPr fontId="2"/>
  </si>
  <si>
    <t>厚生年金保険給付
調整積立金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チョウセイ</t>
    </rPh>
    <rPh sb="11" eb="14">
      <t>ツミタテキン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</si>
  <si>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</si>
  <si>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退職等年金給付
調整積立金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チョウセイ</t>
    </rPh>
    <rPh sb="10" eb="13">
      <t>ツミタテキン</t>
    </rPh>
    <phoneticPr fontId="2"/>
  </si>
  <si>
    <t>経過的長期給付
調整積立金</t>
    <rPh sb="0" eb="3">
      <t>ケイカテキ</t>
    </rPh>
    <rPh sb="3" eb="5">
      <t>チョウキ</t>
    </rPh>
    <rPh sb="5" eb="7">
      <t>キュウフ</t>
    </rPh>
    <rPh sb="8" eb="10">
      <t>チョウセイ</t>
    </rPh>
    <rPh sb="10" eb="13">
      <t>ツミタテキン</t>
    </rPh>
    <phoneticPr fontId="2"/>
  </si>
  <si>
    <t>厚生年金拠出金
負担金充当金</t>
    <rPh sb="0" eb="2">
      <t>コウセイ</t>
    </rPh>
    <rPh sb="2" eb="4">
      <t>ネンキン</t>
    </rPh>
    <rPh sb="4" eb="7">
      <t>キョシュツキン</t>
    </rPh>
    <rPh sb="8" eb="11">
      <t>フタンキン</t>
    </rPh>
    <rPh sb="11" eb="13">
      <t>ジュウトウ</t>
    </rPh>
    <rPh sb="13" eb="14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</si>
  <si>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</si>
  <si>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
支払金</t>
    <rPh sb="0" eb="2">
      <t>コウセイ</t>
    </rPh>
    <rPh sb="2" eb="4">
      <t>ネンキン</t>
    </rPh>
    <rPh sb="4" eb="7">
      <t>コウフキン</t>
    </rPh>
    <rPh sb="8" eb="10">
      <t>シハラ</t>
    </rPh>
    <rPh sb="10" eb="11">
      <t>キン</t>
    </rPh>
    <phoneticPr fontId="2"/>
  </si>
  <si>
    <t>次年度繰越厚生
年金拠出金
負担金充当金</t>
    <rPh sb="0" eb="3">
      <t>ジネンド</t>
    </rPh>
    <rPh sb="3" eb="5">
      <t>クリコシ</t>
    </rPh>
    <rPh sb="5" eb="7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</si>
  <si>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</si>
  <si>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
厚生年金拠出金
負担金充当金</t>
    <rPh sb="0" eb="3">
      <t>ゼンネンド</t>
    </rPh>
    <rPh sb="3" eb="5">
      <t>クリコシ</t>
    </rPh>
    <rPh sb="6" eb="8">
      <t>コウセイ</t>
    </rPh>
    <rPh sb="8" eb="10">
      <t>ネンキン</t>
    </rPh>
    <rPh sb="10" eb="13">
      <t>キョシュツキン</t>
    </rPh>
    <rPh sb="14" eb="17">
      <t>フタンキン</t>
    </rPh>
    <rPh sb="17" eb="19">
      <t>ジュウトウ</t>
    </rPh>
    <rPh sb="19" eb="20">
      <t>キン</t>
    </rPh>
    <phoneticPr fontId="2"/>
  </si>
  <si>
    <t>長期給付経理
より繰入</t>
    <rPh sb="0" eb="2">
      <t>チョウキ</t>
    </rPh>
    <rPh sb="2" eb="4">
      <t>キュウフ</t>
    </rPh>
    <rPh sb="4" eb="6">
      <t>ケイリ</t>
    </rPh>
    <rPh sb="9" eb="11">
      <t>クリイレ</t>
    </rPh>
    <phoneticPr fontId="2"/>
  </si>
  <si>
    <t>経過的長期給付
調整経理より繰入</t>
    <rPh sb="0" eb="3">
      <t>ケイカテキ</t>
    </rPh>
    <rPh sb="3" eb="5">
      <t>チョウキ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</si>
  <si>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
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</si>
  <si>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厚生年金保険給付
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9" eb="10">
      <t>チョウ</t>
    </rPh>
    <rPh sb="10" eb="11">
      <t>ヒトシ</t>
    </rPh>
    <rPh sb="11" eb="13">
      <t>ケイリ</t>
    </rPh>
    <rPh sb="15" eb="17">
      <t>クリイレ</t>
    </rPh>
    <phoneticPr fontId="2"/>
  </si>
  <si>
    <t>拠出金</t>
    <rPh sb="0" eb="3">
      <t>キョシュツキン</t>
    </rPh>
    <phoneticPr fontId="2"/>
  </si>
  <si>
    <t>財政調整拠出金
受入金</t>
    <rPh sb="0" eb="2">
      <t>ザイセイ</t>
    </rPh>
    <rPh sb="2" eb="4">
      <t>チョウセイ</t>
    </rPh>
    <rPh sb="4" eb="7">
      <t>キョシュツキン</t>
    </rPh>
    <rPh sb="8" eb="10">
      <t>ウケイレ</t>
    </rPh>
    <rPh sb="10" eb="11">
      <t>キン</t>
    </rPh>
    <phoneticPr fontId="2"/>
  </si>
  <si>
    <t>信託の運用益</t>
    <rPh sb="0" eb="2">
      <t>シンタク</t>
    </rPh>
    <rPh sb="3" eb="6">
      <t>ウンヨウエキ</t>
    </rPh>
    <phoneticPr fontId="2"/>
  </si>
  <si>
    <t>事　業　外　費　用</t>
    <rPh sb="4" eb="5">
      <t>ガイ</t>
    </rPh>
    <phoneticPr fontId="2"/>
  </si>
  <si>
    <t>支払利息</t>
    <rPh sb="0" eb="2">
      <t>シハラ</t>
    </rPh>
    <rPh sb="2" eb="4">
      <t>リソク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</si>
  <si>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</si>
  <si>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</si>
  <si>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</si>
  <si>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１　厚生年金保険給付調整経理貸借対照表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2"/>
  </si>
  <si>
    <t>２　厚生年金保険給付調整経理損益計算書</t>
    <rPh sb="2" eb="4">
      <t>コウセイ</t>
    </rPh>
    <rPh sb="4" eb="6">
      <t>ネンキン</t>
    </rPh>
    <rPh sb="6" eb="8">
      <t>ホケン</t>
    </rPh>
    <rPh sb="8" eb="10">
      <t>キュウフ</t>
    </rPh>
    <rPh sb="10" eb="12">
      <t>チョウセイ</t>
    </rPh>
    <rPh sb="12" eb="14">
      <t>ケイリ</t>
    </rPh>
    <rPh sb="14" eb="16">
      <t>ソンエキ</t>
    </rPh>
    <rPh sb="16" eb="19">
      <t>ケイサンショ</t>
    </rPh>
    <phoneticPr fontId="2"/>
  </si>
  <si>
    <t>３　退職等年金給付調整経理貸借対照表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</si>
  <si>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５　経過的長期給付調整経理貸借対照表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</si>
  <si>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６　経過的長期給付調整経理損益計算書</t>
    <rPh sb="2" eb="5">
      <t>ケイカテキ</t>
    </rPh>
    <rPh sb="5" eb="7">
      <t>チョウキ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</si>
  <si>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７　基礎年金拠出金経理貸借対照表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</si>
  <si>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８　基礎年金拠出金経理損益計算書</t>
    <rPh sb="2" eb="4">
      <t>キソ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2"/>
  </si>
  <si>
    <t>９　厚生年金拠出金経理貸借対照表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タイシャク</t>
    </rPh>
    <rPh sb="13" eb="16">
      <t>タイショウヒョウ</t>
    </rPh>
    <phoneticPr fontId="2"/>
  </si>
  <si>
    <t>１０　厚生年金拠出金経理損益計算書</t>
    <rPh sb="3" eb="5">
      <t>コウセイ</t>
    </rPh>
    <rPh sb="5" eb="7">
      <t>ネンキン</t>
    </rPh>
    <rPh sb="7" eb="10">
      <t>キョシュツキン</t>
    </rPh>
    <rPh sb="10" eb="12">
      <t>ケイリ</t>
    </rPh>
    <rPh sb="12" eb="14">
      <t>ソンエキ</t>
    </rPh>
    <rPh sb="14" eb="17">
      <t>ケイサンショ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</si>
  <si>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</si>
  <si>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</si>
  <si>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４　退職等年金給付調整経理損益計算書</t>
    <rPh sb="2" eb="4">
      <t>タイショク</t>
    </rPh>
    <rPh sb="4" eb="5">
      <t>トウ</t>
    </rPh>
    <rPh sb="5" eb="7">
      <t>ネンキン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</si>
  <si>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</si>
  <si>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 期 損 益 修 正 益</t>
    <rPh sb="0" eb="1">
      <t>マエ</t>
    </rPh>
    <rPh sb="2" eb="3">
      <t>キ</t>
    </rPh>
    <rPh sb="4" eb="5">
      <t>ソン</t>
    </rPh>
    <rPh sb="6" eb="7">
      <t>エキ</t>
    </rPh>
    <rPh sb="8" eb="9">
      <t>オサム</t>
    </rPh>
    <rPh sb="10" eb="11">
      <t>セイ</t>
    </rPh>
    <rPh sb="12" eb="13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</si>
  <si>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</si>
  <si>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</si>
  <si>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未払金</t>
    <rPh sb="0" eb="2">
      <t>ミバラ</t>
    </rPh>
    <rPh sb="2" eb="3">
      <t>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</si>
  <si>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</si>
  <si>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</si>
  <si>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</si>
  <si>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</si>
  <si>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</si>
  <si>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雑収入</t>
    <rPh sb="0" eb="3">
      <t>ザツシュウニュウ</t>
    </rPh>
    <phoneticPr fontId="2"/>
  </si>
  <si>
    <t>保険料</t>
    <rPh sb="0" eb="3">
      <t>ホケンリョウ</t>
    </rPh>
    <phoneticPr fontId="2"/>
  </si>
  <si>
    <t>令　和　５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</si>
  <si>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令　和　４　年　度</t>
    <rPh sb="0" eb="1">
      <t>レイ</t>
    </rPh>
    <rPh sb="2" eb="3">
      <t>ワ</t>
    </rPh>
    <rPh sb="6" eb="7">
      <t>トシ</t>
    </rPh>
    <rPh sb="8" eb="9">
      <t>ド</t>
    </rPh>
    <phoneticPr fontId="2"/>
  </si>
  <si>
    <t>組合交付金
返還金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</si>
</sst>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4"/>
      <name val="ＤＦ平成明朝体W3"/>
      <family val="1"/>
      <charset val="128"/>
    </font>
    <font>
      <strike/>
      <sz val="9"/>
      <name val="ＤＦ平成明朝体W3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176" fontId="7" fillId="0" borderId="0" xfId="0" applyNumberFormat="1" applyFont="1" applyProtection="1">
      <alignment vertical="center"/>
      <protection locked="0"/>
    </xf>
    <xf numFmtId="176" fontId="3" fillId="0" borderId="0" xfId="0" applyNumberFormat="1" applyFont="1" applyProtection="1">
      <alignment vertical="center"/>
      <protection locked="0"/>
    </xf>
    <xf numFmtId="176" fontId="4" fillId="0" borderId="0" xfId="0" applyNumberFormat="1" applyFont="1" applyProtection="1">
      <alignment vertical="center"/>
      <protection locked="0"/>
    </xf>
    <xf numFmtId="176" fontId="3" fillId="0" borderId="0" xfId="0" applyNumberFormat="1" applyFont="1" applyAlignment="1" applyProtection="1">
      <alignment horizontal="right" vertical="center"/>
      <protection locked="0"/>
    </xf>
    <xf numFmtId="176" fontId="3" fillId="0" borderId="0" xfId="0" applyNumberFormat="1" applyFont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2" xfId="0" applyNumberFormat="1" applyFont="1" applyBorder="1" applyProtection="1">
      <alignment vertical="center"/>
      <protection locked="0"/>
    </xf>
    <xf numFmtId="176" fontId="3" fillId="0" borderId="3" xfId="0" applyNumberFormat="1" applyFont="1" applyBorder="1" applyProtection="1">
      <alignment vertical="center"/>
      <protection locked="0"/>
    </xf>
    <xf numFmtId="176" fontId="3" fillId="0" borderId="1" xfId="0" applyNumberFormat="1" applyFont="1" applyBorder="1" applyProtection="1">
      <alignment vertical="center"/>
      <protection locked="0"/>
    </xf>
    <xf numFmtId="176" fontId="5" fillId="0" borderId="0" xfId="0" applyNumberFormat="1" applyFont="1" applyProtection="1">
      <alignment vertical="center"/>
      <protection locked="0"/>
    </xf>
    <xf numFmtId="176" fontId="6" fillId="0" borderId="0" xfId="0" applyNumberFormat="1" applyFont="1" applyAlignment="1" applyProtection="1">
      <alignment horizontal="distributed"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4" xfId="0" applyNumberFormat="1" applyFont="1" applyBorder="1" applyAlignment="1">
      <alignment horizontal="centerContinuous" vertical="center"/>
    </xf>
    <xf numFmtId="176" fontId="3" fillId="0" borderId="5" xfId="0" applyNumberFormat="1" applyFont="1" applyBorder="1" applyProtection="1">
      <alignment vertical="center"/>
      <protection locked="0"/>
    </xf>
    <xf numFmtId="176" fontId="3" fillId="0" borderId="4" xfId="0" applyNumberFormat="1" applyFont="1" applyBorder="1" applyAlignment="1" applyProtection="1">
      <alignment horizontal="centerContinuous"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3" fillId="0" borderId="2" xfId="0" applyNumberFormat="1" applyFont="1" applyBorder="1" applyAlignment="1">
      <alignment horizontal="centerContinuous" vertical="center"/>
    </xf>
    <xf numFmtId="176" fontId="3" fillId="0" borderId="6" xfId="1" applyNumberFormat="1" applyFont="1" applyFill="1" applyBorder="1" applyProtection="1">
      <alignment vertical="center"/>
      <protection locked="0"/>
    </xf>
    <xf numFmtId="176" fontId="3" fillId="0" borderId="6" xfId="0" applyNumberFormat="1" applyFont="1" applyBorder="1" applyProtection="1">
      <alignment vertical="center"/>
      <protection locked="0"/>
    </xf>
    <xf numFmtId="176" fontId="3" fillId="0" borderId="7" xfId="0" applyNumberFormat="1" applyFont="1" applyBorder="1" applyProtection="1">
      <alignment vertical="center"/>
      <protection locked="0"/>
    </xf>
    <xf numFmtId="176" fontId="5" fillId="0" borderId="8" xfId="0" applyNumberFormat="1" applyFont="1" applyBorder="1" applyProtection="1">
      <alignment vertical="center"/>
      <protection locked="0"/>
    </xf>
    <xf numFmtId="176" fontId="3" fillId="0" borderId="8" xfId="0" applyNumberFormat="1" applyFont="1" applyBorder="1" applyProtection="1">
      <alignment vertical="center"/>
      <protection locked="0"/>
    </xf>
    <xf numFmtId="176" fontId="3" fillId="0" borderId="9" xfId="0" applyNumberFormat="1" applyFont="1" applyBorder="1" applyProtection="1">
      <alignment vertical="center"/>
      <protection locked="0"/>
    </xf>
    <xf numFmtId="176" fontId="3" fillId="0" borderId="10" xfId="0" applyNumberFormat="1" applyFont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2" xfId="0" applyNumberFormat="1" applyFont="1" applyBorder="1" applyProtection="1">
      <alignment vertical="center"/>
      <protection locked="0"/>
    </xf>
    <xf numFmtId="176" fontId="3" fillId="0" borderId="13" xfId="0" applyNumberFormat="1" applyFont="1" applyBorder="1" applyAlignment="1" applyProtection="1">
      <alignment horizontal="center" vertical="center"/>
      <protection locked="0"/>
    </xf>
    <xf numFmtId="176" fontId="3" fillId="0" borderId="13" xfId="0" applyNumberFormat="1" applyFont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0" applyNumberFormat="1" applyFont="1" applyBorder="1" applyAlignment="1" applyProtection="1">
      <alignment horizontal="centerContinuous" vertical="center"/>
      <protection locked="0"/>
    </xf>
    <xf numFmtId="176" fontId="3" fillId="0" borderId="16" xfId="0" applyNumberFormat="1" applyFont="1" applyBorder="1" applyAlignment="1" applyProtection="1">
      <alignment horizontal="centerContinuous" vertical="center"/>
      <protection locked="0"/>
    </xf>
    <xf numFmtId="176" fontId="3" fillId="0" borderId="16" xfId="0" applyNumberFormat="1" applyFont="1" applyBorder="1" applyAlignment="1">
      <alignment horizontal="centerContinuous" vertical="center"/>
    </xf>
    <xf numFmtId="176" fontId="3" fillId="0" borderId="17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10" xfId="1" applyNumberFormat="1" applyFont="1" applyFill="1" applyBorder="1" applyProtection="1">
      <alignment vertical="center"/>
      <protection locked="0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</xf>
    <xf numFmtId="176" fontId="3" fillId="0" borderId="17" xfId="1" applyNumberFormat="1" applyFont="1" applyFill="1" applyBorder="1" applyAlignment="1" applyProtection="1">
      <alignment horizontal="right" vertical="center"/>
      <protection locked="0"/>
    </xf>
    <xf numFmtId="176" fontId="3" fillId="0" borderId="15" xfId="0" applyNumberFormat="1" applyFont="1" applyBorder="1" applyAlignment="1">
      <alignment horizontal="centerContinuous" vertical="center"/>
    </xf>
    <xf numFmtId="176" fontId="3" fillId="0" borderId="17" xfId="1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Border="1" applyProtection="1">
      <alignment vertical="center"/>
      <protection locked="0"/>
    </xf>
    <xf numFmtId="176" fontId="3" fillId="0" borderId="21" xfId="0" applyNumberFormat="1" applyFont="1" applyBorder="1" applyProtection="1">
      <alignment vertical="center"/>
      <protection locked="0"/>
    </xf>
    <xf numFmtId="176" fontId="3" fillId="0" borderId="22" xfId="0" applyNumberFormat="1" applyFont="1" applyBorder="1" applyAlignment="1" applyProtection="1">
      <alignment horizontal="centerContinuous" vertical="center"/>
      <protection locked="0"/>
    </xf>
    <xf numFmtId="176" fontId="3" fillId="0" borderId="23" xfId="0" applyNumberFormat="1" applyFont="1" applyBorder="1" applyAlignment="1" applyProtection="1">
      <alignment horizontal="center" vertical="center"/>
      <protection locked="0"/>
    </xf>
    <xf numFmtId="176" fontId="3" fillId="0" borderId="22" xfId="0" applyNumberFormat="1" applyFont="1" applyBorder="1" applyProtection="1">
      <alignment vertical="center"/>
      <protection locked="0"/>
    </xf>
    <xf numFmtId="176" fontId="3" fillId="0" borderId="23" xfId="0" applyNumberFormat="1" applyFont="1" applyBorder="1" applyProtection="1">
      <alignment vertical="center"/>
      <protection locked="0"/>
    </xf>
    <xf numFmtId="176" fontId="3" fillId="0" borderId="24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  <protection locked="0"/>
    </xf>
    <xf numFmtId="176" fontId="3" fillId="0" borderId="23" xfId="1" applyNumberFormat="1" applyFont="1" applyFill="1" applyBorder="1" applyProtection="1">
      <alignment vertical="center"/>
    </xf>
    <xf numFmtId="176" fontId="5" fillId="0" borderId="1" xfId="0" applyNumberFormat="1" applyFont="1" applyBorder="1" applyProtection="1">
      <alignment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6" xfId="1" applyNumberFormat="1" applyFont="1" applyFill="1" applyBorder="1" applyProtection="1">
      <alignment vertical="center"/>
      <protection locked="0"/>
    </xf>
    <xf numFmtId="176" fontId="3" fillId="0" borderId="27" xfId="0" applyNumberFormat="1" applyFont="1" applyBorder="1" applyAlignment="1" applyProtection="1">
      <alignment horizontal="centerContinuous" vertical="center"/>
      <protection locked="0"/>
    </xf>
    <xf numFmtId="176" fontId="3" fillId="0" borderId="28" xfId="1" applyNumberFormat="1" applyFont="1" applyFill="1" applyBorder="1" applyProtection="1">
      <alignment vertical="center"/>
    </xf>
    <xf numFmtId="176" fontId="3" fillId="0" borderId="29" xfId="0" applyNumberFormat="1" applyFont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</xf>
    <xf numFmtId="176" fontId="3" fillId="0" borderId="22" xfId="1" applyNumberFormat="1" applyFont="1" applyFill="1" applyBorder="1" applyProtection="1">
      <alignment vertical="center"/>
    </xf>
    <xf numFmtId="176" fontId="3" fillId="0" borderId="28" xfId="1" applyNumberFormat="1" applyFont="1" applyFill="1" applyBorder="1" applyAlignment="1" applyProtection="1">
      <alignment horizontal="right" vertical="center"/>
    </xf>
    <xf numFmtId="176" fontId="3" fillId="0" borderId="31" xfId="1" applyNumberFormat="1" applyFont="1" applyFill="1" applyBorder="1" applyProtection="1">
      <alignment vertical="center"/>
    </xf>
    <xf numFmtId="176" fontId="3" fillId="0" borderId="26" xfId="0" applyNumberFormat="1" applyFont="1" applyBorder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3" fillId="0" borderId="13" xfId="1" applyNumberFormat="1" applyFont="1" applyFill="1" applyBorder="1" applyAlignment="1" applyProtection="1">
      <alignment horizontal="right" vertical="center"/>
    </xf>
    <xf numFmtId="176" fontId="3" fillId="0" borderId="32" xfId="1" applyNumberFormat="1" applyFont="1" applyFill="1" applyBorder="1" applyProtection="1">
      <alignment vertical="center"/>
      <protection locked="0"/>
    </xf>
    <xf numFmtId="176" fontId="3" fillId="0" borderId="11" xfId="0" applyNumberFormat="1" applyFont="1" applyBorder="1" applyProtection="1">
      <alignment vertical="center"/>
      <protection locked="0"/>
    </xf>
    <xf numFmtId="176" fontId="3" fillId="0" borderId="14" xfId="0" applyNumberFormat="1" applyFont="1" applyBorder="1" applyProtection="1">
      <alignment vertical="center"/>
      <protection locked="0"/>
    </xf>
    <xf numFmtId="176" fontId="3" fillId="0" borderId="25" xfId="0" applyNumberFormat="1" applyFont="1" applyBorder="1" applyProtection="1">
      <alignment vertical="center"/>
      <protection locked="0"/>
    </xf>
    <xf numFmtId="176" fontId="3" fillId="0" borderId="17" xfId="1" applyNumberFormat="1" applyFont="1" applyFill="1" applyBorder="1" applyProtection="1">
      <alignment vertical="center"/>
      <protection locked="0"/>
    </xf>
    <xf numFmtId="176" fontId="3" fillId="0" borderId="18" xfId="0" applyNumberFormat="1" applyFont="1" applyBorder="1" applyProtection="1">
      <alignment vertical="center"/>
      <protection locked="0"/>
    </xf>
    <xf numFmtId="176" fontId="5" fillId="0" borderId="7" xfId="0" applyNumberFormat="1" applyFont="1" applyBorder="1" applyProtection="1">
      <alignment vertical="center"/>
      <protection locked="0"/>
    </xf>
    <xf numFmtId="176" fontId="8" fillId="0" borderId="0" xfId="0" applyNumberFormat="1" applyFont="1" applyAlignment="1" applyProtection="1">
      <alignment horizontal="distributed" vertical="center"/>
      <protection locked="0"/>
    </xf>
    <xf numFmtId="176" fontId="3" fillId="0" borderId="10" xfId="0" applyNumberFormat="1" applyFont="1" applyBorder="1" applyAlignment="1" applyProtection="1">
      <alignment horizontal="distributed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</xf>
    <xf numFmtId="176" fontId="3" fillId="0" borderId="33" xfId="1" applyNumberFormat="1" applyFont="1" applyFill="1" applyBorder="1" applyProtection="1">
      <alignment vertical="center"/>
    </xf>
    <xf numFmtId="176" fontId="3" fillId="0" borderId="19" xfId="1" applyNumberFormat="1" applyFont="1" applyFill="1" applyBorder="1" applyAlignment="1" applyProtection="1">
      <alignment horizontal="right" vertical="center"/>
      <protection locked="0"/>
    </xf>
    <xf numFmtId="176" fontId="6" fillId="0" borderId="10" xfId="0" applyNumberFormat="1" applyFont="1" applyBorder="1" applyAlignment="1" applyProtection="1">
      <alignment horizontal="distributed" vertical="center"/>
      <protection locked="0"/>
    </xf>
    <xf numFmtId="177" fontId="3" fillId="0" borderId="6" xfId="1" applyNumberFormat="1" applyFont="1" applyFill="1" applyBorder="1" applyProtection="1">
      <alignment vertical="center"/>
      <protection locked="0"/>
    </xf>
    <xf numFmtId="177" fontId="3" fillId="0" borderId="13" xfId="1" applyNumberFormat="1" applyFont="1" applyFill="1" applyBorder="1" applyProtection="1">
      <alignment vertical="center"/>
      <protection locked="0"/>
    </xf>
    <xf numFmtId="177" fontId="3" fillId="0" borderId="0" xfId="0" applyNumberFormat="1" applyFont="1" applyProtection="1">
      <alignment vertical="center"/>
      <protection locked="0"/>
    </xf>
    <xf numFmtId="178" fontId="3" fillId="2" borderId="6" xfId="0" applyNumberFormat="1" applyFont="1" applyFill="1" applyBorder="1" applyAlignment="1">
      <alignment horizontal="right" vertical="center"/>
    </xf>
    <xf numFmtId="178" fontId="3" fillId="2" borderId="19" xfId="0" applyNumberFormat="1" applyFont="1" applyFill="1" applyBorder="1" applyAlignment="1">
      <alignment horizontal="right" vertical="center"/>
    </xf>
    <xf numFmtId="178" fontId="3" fillId="2" borderId="34" xfId="0" applyNumberFormat="1" applyFont="1" applyFill="1" applyBorder="1" applyAlignment="1">
      <alignment horizontal="right" vertical="center"/>
    </xf>
    <xf numFmtId="178" fontId="3" fillId="2" borderId="13" xfId="0" applyNumberFormat="1" applyFont="1" applyFill="1" applyBorder="1" applyAlignment="1">
      <alignment horizontal="right" vertical="center"/>
    </xf>
    <xf numFmtId="41" fontId="3" fillId="0" borderId="13" xfId="1" applyNumberFormat="1" applyFont="1" applyFill="1" applyBorder="1" applyAlignment="1" applyProtection="1">
      <alignment horizontal="right" vertical="center"/>
    </xf>
    <xf numFmtId="41" fontId="3" fillId="0" borderId="17" xfId="1" applyNumberFormat="1" applyFont="1" applyFill="1" applyBorder="1" applyAlignment="1" applyProtection="1">
      <alignment horizontal="right" vertical="center"/>
      <protection locked="0"/>
    </xf>
    <xf numFmtId="41" fontId="3" fillId="0" borderId="32" xfId="1" applyNumberFormat="1" applyFont="1" applyFill="1" applyBorder="1" applyAlignment="1" applyProtection="1">
      <alignment horizontal="right" vertical="center"/>
      <protection locked="0"/>
    </xf>
    <xf numFmtId="41" fontId="3" fillId="0" borderId="28" xfId="1" applyNumberFormat="1" applyFont="1" applyFill="1" applyBorder="1" applyAlignment="1" applyProtection="1">
      <alignment horizontal="right" vertical="center"/>
    </xf>
    <xf numFmtId="41" fontId="3" fillId="0" borderId="31" xfId="1" applyNumberFormat="1" applyFont="1" applyFill="1" applyBorder="1" applyAlignment="1" applyProtection="1">
      <alignment horizontal="right" vertical="center"/>
    </xf>
    <xf numFmtId="41" fontId="3" fillId="0" borderId="23" xfId="1" applyNumberFormat="1" applyFont="1" applyFill="1" applyBorder="1" applyAlignment="1" applyProtection="1">
      <alignment horizontal="right" vertical="center"/>
    </xf>
    <xf numFmtId="41" fontId="3" fillId="0" borderId="33" xfId="1" applyNumberFormat="1" applyFont="1" applyFill="1" applyBorder="1" applyAlignment="1" applyProtection="1">
      <alignment horizontal="right" vertical="center"/>
      <protection locked="0"/>
    </xf>
    <xf numFmtId="41" fontId="3" fillId="0" borderId="33" xfId="1" applyNumberFormat="1" applyFont="1" applyFill="1" applyBorder="1" applyAlignment="1" applyProtection="1">
      <alignment horizontal="right" vertical="center"/>
    </xf>
    <xf numFmtId="176" fontId="3" fillId="3" borderId="0" xfId="0" applyNumberFormat="1" applyFont="1" applyFill="1" applyAlignment="1" applyProtection="1">
      <alignment horizontal="distributed" vertical="center"/>
      <protection locked="0"/>
    </xf>
    <xf numFmtId="178" fontId="3" fillId="3" borderId="6" xfId="0" applyNumberFormat="1" applyFont="1" applyFill="1" applyBorder="1" applyAlignment="1">
      <alignment horizontal="right" vertical="center"/>
    </xf>
    <xf numFmtId="176" fontId="0" fillId="0" borderId="0" xfId="0" applyNumberFormat="1" applyProtection="1">
      <alignment vertical="center"/>
      <protection locked="0"/>
    </xf>
    <xf numFmtId="176" fontId="3" fillId="0" borderId="18" xfId="0" applyNumberFormat="1" applyFont="1" applyBorder="1" applyAlignment="1" applyProtection="1">
      <alignment horizontal="centerContinuous" vertical="center"/>
      <protection locked="0"/>
    </xf>
    <xf numFmtId="176" fontId="3" fillId="0" borderId="0" xfId="0" applyNumberFormat="1" applyFont="1" applyAlignment="1" applyProtection="1">
      <alignment horizontal="distributed" vertical="center" justifyLastLine="1"/>
      <protection locked="0"/>
    </xf>
    <xf numFmtId="178" fontId="3" fillId="0" borderId="0" xfId="1" applyNumberFormat="1" applyFont="1" applyFill="1" applyBorder="1" applyProtection="1">
      <alignment vertical="center"/>
      <protection locked="0"/>
    </xf>
    <xf numFmtId="178" fontId="3" fillId="0" borderId="13" xfId="1" applyNumberFormat="1" applyFont="1" applyFill="1" applyBorder="1" applyProtection="1">
      <alignment vertical="center"/>
      <protection locked="0"/>
    </xf>
    <xf numFmtId="178" fontId="3" fillId="0" borderId="22" xfId="1" applyNumberFormat="1" applyFont="1" applyFill="1" applyBorder="1" applyAlignment="1" applyProtection="1">
      <alignment horizontal="right" vertical="center"/>
      <protection locked="0"/>
    </xf>
    <xf numFmtId="176" fontId="3" fillId="0" borderId="0" xfId="0" applyNumberFormat="1" applyFont="1" applyAlignment="1" applyProtection="1">
      <alignment horizontal="distributed" vertical="center" wrapText="1"/>
      <protection locked="0"/>
    </xf>
    <xf numFmtId="176" fontId="3" fillId="0" borderId="0" xfId="0" applyNumberFormat="1" applyFont="1" applyAlignment="1" applyProtection="1">
      <alignment horizontal="distributed" vertical="center"/>
      <protection locked="0"/>
    </xf>
    <xf numFmtId="176" fontId="3" fillId="2" borderId="6" xfId="0" applyNumberFormat="1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distributed" vertical="center"/>
      <protection locked="0"/>
    </xf>
    <xf numFmtId="178" fontId="3" fillId="0" borderId="6" xfId="1" applyNumberFormat="1" applyFont="1" applyFill="1" applyBorder="1" applyProtection="1">
      <alignment vertical="center"/>
      <protection locked="0"/>
    </xf>
    <xf numFmtId="178" fontId="3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Alignment="1" applyProtection="1">
      <alignment horizontal="distributed" vertical="center" wrapText="1"/>
      <protection locked="0"/>
    </xf>
    <xf numFmtId="176" fontId="3" fillId="0" borderId="0" xfId="0" applyNumberFormat="1" applyFont="1" applyAlignment="1" applyProtection="1">
      <alignment horizontal="distributed" vertical="center"/>
      <protection locked="0"/>
    </xf>
    <xf numFmtId="176" fontId="3" fillId="0" borderId="15" xfId="0" applyNumberFormat="1" applyFont="1" applyBorder="1" applyAlignment="1" applyProtection="1">
      <alignment horizontal="center" vertical="center"/>
      <protection locked="0"/>
    </xf>
    <xf numFmtId="176" fontId="3" fillId="0" borderId="16" xfId="0" applyNumberFormat="1" applyFont="1" applyBorder="1" applyAlignment="1" applyProtection="1">
      <alignment horizontal="center" vertical="center"/>
      <protection locked="0"/>
    </xf>
    <xf numFmtId="176" fontId="3" fillId="0" borderId="27" xfId="0" applyNumberFormat="1" applyFont="1" applyBorder="1" applyAlignment="1" applyProtection="1">
      <alignment horizontal="center" vertical="center"/>
      <protection locked="0"/>
    </xf>
    <xf numFmtId="176" fontId="3" fillId="0" borderId="35" xfId="0" applyNumberFormat="1" applyFont="1" applyBorder="1" applyAlignment="1" applyProtection="1">
      <alignment horizontal="center" vertical="center"/>
      <protection locked="0"/>
    </xf>
    <xf numFmtId="176" fontId="3" fillId="0" borderId="36" xfId="0" applyNumberFormat="1" applyFont="1" applyBorder="1" applyAlignment="1" applyProtection="1">
      <alignment horizontal="center" vertical="center"/>
      <protection locked="0"/>
    </xf>
    <xf numFmtId="176" fontId="3" fillId="0" borderId="37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distributed" vertical="center" wrapText="1"/>
      <protection locked="0"/>
    </xf>
    <xf numFmtId="176" fontId="0" fillId="0" borderId="0" xfId="0" applyNumberFormat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45</xdr:row>
      <xdr:rowOff>7620</xdr:rowOff>
    </xdr:from>
    <xdr:to>
      <xdr:col>21</xdr:col>
      <xdr:colOff>586740</xdr:colOff>
      <xdr:row>51</xdr:row>
      <xdr:rowOff>137160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082040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15240</xdr:rowOff>
    </xdr:from>
    <xdr:to>
      <xdr:col>21</xdr:col>
      <xdr:colOff>586740</xdr:colOff>
      <xdr:row>27</xdr:row>
      <xdr:rowOff>106680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509016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49</xdr:row>
      <xdr:rowOff>121920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05689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7620</xdr:rowOff>
    </xdr:from>
    <xdr:to>
      <xdr:col>21</xdr:col>
      <xdr:colOff>586740</xdr:colOff>
      <xdr:row>27</xdr:row>
      <xdr:rowOff>68580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82540"/>
          <a:ext cx="11506200" cy="1280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8478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44</xdr:row>
      <xdr:rowOff>259976</xdr:rowOff>
    </xdr:from>
    <xdr:to>
      <xdr:col>14</xdr:col>
      <xdr:colOff>762000</xdr:colOff>
      <xdr:row>52</xdr:row>
      <xdr:rowOff>12550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0" y="10533529"/>
          <a:ext cx="6714565" cy="1285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21</xdr:row>
      <xdr:rowOff>35859</xdr:rowOff>
    </xdr:from>
    <xdr:to>
      <xdr:col>14</xdr:col>
      <xdr:colOff>762000</xdr:colOff>
      <xdr:row>23</xdr:row>
      <xdr:rowOff>38100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0" y="5150784"/>
          <a:ext cx="6800850" cy="5546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3033" name="Line 1">
          <a:extLst>
            <a:ext uri="{FF2B5EF4-FFF2-40B4-BE49-F238E27FC236}">
              <a16:creationId xmlns:a16="http://schemas.microsoft.com/office/drawing/2014/main" id="{00000000-0008-0000-0300-0000D90B0000}"/>
            </a:ext>
          </a:extLst>
        </xdr:cNvPr>
        <xdr:cNvSpPr>
          <a:spLocks noChangeShapeType="1"/>
        </xdr:cNvSpPr>
      </xdr:nvSpPr>
      <xdr:spPr bwMode="auto">
        <a:xfrm flipV="1">
          <a:off x="0" y="7604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3034" name="Line 2">
          <a:extLst>
            <a:ext uri="{FF2B5EF4-FFF2-40B4-BE49-F238E27FC236}">
              <a16:creationId xmlns:a16="http://schemas.microsoft.com/office/drawing/2014/main" id="{00000000-0008-0000-0300-0000DA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3035" name="Line 3">
          <a:extLst>
            <a:ext uri="{FF2B5EF4-FFF2-40B4-BE49-F238E27FC236}">
              <a16:creationId xmlns:a16="http://schemas.microsoft.com/office/drawing/2014/main" id="{00000000-0008-0000-0300-0000DB0B0000}"/>
            </a:ext>
          </a:extLst>
        </xdr:cNvPr>
        <xdr:cNvSpPr>
          <a:spLocks noChangeShapeType="1"/>
        </xdr:cNvSpPr>
      </xdr:nvSpPr>
      <xdr:spPr bwMode="auto">
        <a:xfrm>
          <a:off x="0" y="7696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3036" name="Line 4">
          <a:extLst>
            <a:ext uri="{FF2B5EF4-FFF2-40B4-BE49-F238E27FC236}">
              <a16:creationId xmlns:a16="http://schemas.microsoft.com/office/drawing/2014/main" id="{00000000-0008-0000-0300-0000DC0B0000}"/>
            </a:ext>
          </a:extLst>
        </xdr:cNvPr>
        <xdr:cNvSpPr>
          <a:spLocks noChangeShapeType="1"/>
        </xdr:cNvSpPr>
      </xdr:nvSpPr>
      <xdr:spPr bwMode="auto">
        <a:xfrm>
          <a:off x="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3037" name="Line 5">
          <a:extLst>
            <a:ext uri="{FF2B5EF4-FFF2-40B4-BE49-F238E27FC236}">
              <a16:creationId xmlns:a16="http://schemas.microsoft.com/office/drawing/2014/main" id="{00000000-0008-0000-0300-0000DD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3038" name="Line 6">
          <a:extLst>
            <a:ext uri="{FF2B5EF4-FFF2-40B4-BE49-F238E27FC236}">
              <a16:creationId xmlns:a16="http://schemas.microsoft.com/office/drawing/2014/main" id="{00000000-0008-0000-0300-0000DE0B0000}"/>
            </a:ext>
          </a:extLst>
        </xdr:cNvPr>
        <xdr:cNvSpPr>
          <a:spLocks noChangeShapeType="1"/>
        </xdr:cNvSpPr>
      </xdr:nvSpPr>
      <xdr:spPr bwMode="auto">
        <a:xfrm>
          <a:off x="0" y="82448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2062" name="Text Box 14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812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62752</xdr:colOff>
      <xdr:row>31</xdr:row>
      <xdr:rowOff>233082</xdr:rowOff>
    </xdr:from>
    <xdr:to>
      <xdr:col>4</xdr:col>
      <xdr:colOff>770965</xdr:colOff>
      <xdr:row>34</xdr:row>
      <xdr:rowOff>53787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25505" y="7171764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89646</xdr:colOff>
      <xdr:row>34</xdr:row>
      <xdr:rowOff>44820</xdr:rowOff>
    </xdr:from>
    <xdr:to>
      <xdr:col>12</xdr:col>
      <xdr:colOff>797859</xdr:colOff>
      <xdr:row>35</xdr:row>
      <xdr:rowOff>143431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4634752" y="8095126"/>
          <a:ext cx="1057836" cy="6454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前年度繰越基礎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259977</xdr:rowOff>
    </xdr:from>
    <xdr:to>
      <xdr:col>21</xdr:col>
      <xdr:colOff>586740</xdr:colOff>
      <xdr:row>48</xdr:row>
      <xdr:rowOff>75303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0" y="9699812"/>
          <a:ext cx="11532646" cy="16351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17</xdr:row>
      <xdr:rowOff>256802</xdr:rowOff>
    </xdr:from>
    <xdr:to>
      <xdr:col>21</xdr:col>
      <xdr:colOff>583565</xdr:colOff>
      <xdr:row>22</xdr:row>
      <xdr:rowOff>114300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0" y="4266827"/>
          <a:ext cx="11689715" cy="10290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32</xdr:row>
      <xdr:rowOff>182880</xdr:rowOff>
    </xdr:from>
    <xdr:to>
      <xdr:col>0</xdr:col>
      <xdr:colOff>0</xdr:colOff>
      <xdr:row>32</xdr:row>
      <xdr:rowOff>182880</xdr:rowOff>
    </xdr:to>
    <xdr:sp macro="" textlink="">
      <xdr:nvSpPr>
        <xdr:cNvPr id="10866" name="Line 1">
          <a:extLst>
            <a:ext uri="{FF2B5EF4-FFF2-40B4-BE49-F238E27FC236}">
              <a16:creationId xmlns:a16="http://schemas.microsoft.com/office/drawing/2014/main" id="{00000000-0008-0000-0400-0000722A0000}"/>
            </a:ext>
          </a:extLst>
        </xdr:cNvPr>
        <xdr:cNvSpPr>
          <a:spLocks noChangeShapeType="1"/>
        </xdr:cNvSpPr>
      </xdr:nvSpPr>
      <xdr:spPr bwMode="auto">
        <a:xfrm flipV="1">
          <a:off x="0" y="7665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335280</xdr:rowOff>
    </xdr:from>
    <xdr:to>
      <xdr:col>0</xdr:col>
      <xdr:colOff>0</xdr:colOff>
      <xdr:row>32</xdr:row>
      <xdr:rowOff>335280</xdr:rowOff>
    </xdr:to>
    <xdr:sp macro="" textlink="">
      <xdr:nvSpPr>
        <xdr:cNvPr id="10867" name="Line 2">
          <a:extLst>
            <a:ext uri="{FF2B5EF4-FFF2-40B4-BE49-F238E27FC236}">
              <a16:creationId xmlns:a16="http://schemas.microsoft.com/office/drawing/2014/main" id="{00000000-0008-0000-0400-000073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32</xdr:row>
      <xdr:rowOff>487680</xdr:rowOff>
    </xdr:from>
    <xdr:to>
      <xdr:col>0</xdr:col>
      <xdr:colOff>0</xdr:colOff>
      <xdr:row>32</xdr:row>
      <xdr:rowOff>487680</xdr:rowOff>
    </xdr:to>
    <xdr:sp macro="" textlink="">
      <xdr:nvSpPr>
        <xdr:cNvPr id="10868" name="Line 3">
          <a:extLst>
            <a:ext uri="{FF2B5EF4-FFF2-40B4-BE49-F238E27FC236}">
              <a16:creationId xmlns:a16="http://schemas.microsoft.com/office/drawing/2014/main" id="{00000000-0008-0000-0400-0000742A0000}"/>
            </a:ext>
          </a:extLst>
        </xdr:cNvPr>
        <xdr:cNvSpPr>
          <a:spLocks noChangeShapeType="1"/>
        </xdr:cNvSpPr>
      </xdr:nvSpPr>
      <xdr:spPr bwMode="auto">
        <a:xfrm>
          <a:off x="0" y="77571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182880</xdr:rowOff>
    </xdr:from>
    <xdr:to>
      <xdr:col>0</xdr:col>
      <xdr:colOff>0</xdr:colOff>
      <xdr:row>34</xdr:row>
      <xdr:rowOff>182880</xdr:rowOff>
    </xdr:to>
    <xdr:sp macro="" textlink="">
      <xdr:nvSpPr>
        <xdr:cNvPr id="10869" name="Line 4">
          <a:extLst>
            <a:ext uri="{FF2B5EF4-FFF2-40B4-BE49-F238E27FC236}">
              <a16:creationId xmlns:a16="http://schemas.microsoft.com/office/drawing/2014/main" id="{00000000-0008-0000-0400-0000752A0000}"/>
            </a:ext>
          </a:extLst>
        </xdr:cNvPr>
        <xdr:cNvSpPr>
          <a:spLocks noChangeShapeType="1"/>
        </xdr:cNvSpPr>
      </xdr:nvSpPr>
      <xdr:spPr bwMode="auto">
        <a:xfrm>
          <a:off x="0" y="82143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335280</xdr:rowOff>
    </xdr:from>
    <xdr:to>
      <xdr:col>0</xdr:col>
      <xdr:colOff>0</xdr:colOff>
      <xdr:row>34</xdr:row>
      <xdr:rowOff>335280</xdr:rowOff>
    </xdr:to>
    <xdr:sp macro="" textlink="">
      <xdr:nvSpPr>
        <xdr:cNvPr id="10870" name="Line 5">
          <a:extLst>
            <a:ext uri="{FF2B5EF4-FFF2-40B4-BE49-F238E27FC236}">
              <a16:creationId xmlns:a16="http://schemas.microsoft.com/office/drawing/2014/main" id="{00000000-0008-0000-0400-000076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34</xdr:row>
      <xdr:rowOff>480060</xdr:rowOff>
    </xdr:from>
    <xdr:to>
      <xdr:col>0</xdr:col>
      <xdr:colOff>0</xdr:colOff>
      <xdr:row>34</xdr:row>
      <xdr:rowOff>480060</xdr:rowOff>
    </xdr:to>
    <xdr:sp macro="" textlink="">
      <xdr:nvSpPr>
        <xdr:cNvPr id="10871" name="Line 6">
          <a:extLst>
            <a:ext uri="{FF2B5EF4-FFF2-40B4-BE49-F238E27FC236}">
              <a16:creationId xmlns:a16="http://schemas.microsoft.com/office/drawing/2014/main" id="{00000000-0008-0000-0400-0000772A0000}"/>
            </a:ext>
          </a:extLst>
        </xdr:cNvPr>
        <xdr:cNvSpPr>
          <a:spLocks noChangeShapeType="1"/>
        </xdr:cNvSpPr>
      </xdr:nvSpPr>
      <xdr:spPr bwMode="auto">
        <a:xfrm>
          <a:off x="0" y="8305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5</xdr:row>
      <xdr:rowOff>123825</xdr:rowOff>
    </xdr:from>
    <xdr:to>
      <xdr:col>0</xdr:col>
      <xdr:colOff>0</xdr:colOff>
      <xdr:row>13</xdr:row>
      <xdr:rowOff>38109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0" y="1028700"/>
          <a:ext cx="0" cy="1990734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31</xdr:row>
      <xdr:rowOff>15240</xdr:rowOff>
    </xdr:from>
    <xdr:to>
      <xdr:col>4</xdr:col>
      <xdr:colOff>753036</xdr:colOff>
      <xdr:row>33</xdr:row>
      <xdr:rowOff>121023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99060" y="7223760"/>
          <a:ext cx="1057836" cy="6544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9</xdr:col>
      <xdr:colOff>68580</xdr:colOff>
      <xdr:row>33</xdr:row>
      <xdr:rowOff>114300</xdr:rowOff>
    </xdr:from>
    <xdr:to>
      <xdr:col>12</xdr:col>
      <xdr:colOff>783516</xdr:colOff>
      <xdr:row>35</xdr:row>
      <xdr:rowOff>220083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602480" y="7871460"/>
          <a:ext cx="1057836" cy="5782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前年度繰越厚生</a:t>
          </a: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年金拠出金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/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負担金充当金</a:t>
          </a:r>
        </a:p>
      </xdr:txBody>
    </xdr:sp>
    <xdr:clientData/>
  </xdr:twoCellAnchor>
  <xdr:twoCellAnchor>
    <xdr:from>
      <xdr:col>0</xdr:col>
      <xdr:colOff>0</xdr:colOff>
      <xdr:row>39</xdr:row>
      <xdr:rowOff>251460</xdr:rowOff>
    </xdr:from>
    <xdr:to>
      <xdr:col>15</xdr:col>
      <xdr:colOff>685800</xdr:colOff>
      <xdr:row>48</xdr:row>
      <xdr:rowOff>198120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0" y="9380220"/>
          <a:ext cx="7650480" cy="16230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15</xdr:col>
      <xdr:colOff>685800</xdr:colOff>
      <xdr:row>21</xdr:row>
      <xdr:rowOff>133350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0" y="4343400"/>
          <a:ext cx="7762875" cy="847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205740</xdr:rowOff>
    </xdr:from>
    <xdr:to>
      <xdr:col>21</xdr:col>
      <xdr:colOff>586740</xdr:colOff>
      <xdr:row>27</xdr:row>
      <xdr:rowOff>45720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0" y="5364480"/>
          <a:ext cx="115062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69</xdr:row>
      <xdr:rowOff>213360</xdr:rowOff>
    </xdr:from>
    <xdr:to>
      <xdr:col>16</xdr:col>
      <xdr:colOff>655320</xdr:colOff>
      <xdr:row>82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14569440"/>
          <a:ext cx="8641080" cy="1691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58"/>
  <sheetViews>
    <sheetView showGridLines="0" tabSelected="1" view="pageBreakPreview" zoomScale="115" zoomScaleNormal="100" zoomScaleSheetLayoutView="115" workbookViewId="0">
      <selection activeCell="T36" sqref="T36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4.0898437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4"/>
      <c r="C4" s="8"/>
      <c r="D4" s="8"/>
      <c r="E4" s="8"/>
      <c r="F4" s="8"/>
      <c r="G4" s="8"/>
      <c r="H4" s="8"/>
      <c r="I4" s="26"/>
      <c r="J4" s="8"/>
      <c r="K4" s="8"/>
      <c r="L4" s="8"/>
      <c r="M4" s="8"/>
      <c r="N4" s="8"/>
      <c r="O4" s="8"/>
      <c r="P4" s="8"/>
      <c r="Q4" s="26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7" t="s">
        <v>1</v>
      </c>
      <c r="J5" s="5" t="s">
        <v>2</v>
      </c>
      <c r="K5" s="5"/>
      <c r="L5" s="5"/>
      <c r="M5" s="5"/>
      <c r="N5" s="5"/>
      <c r="O5" s="5"/>
      <c r="P5" s="5"/>
      <c r="Q5" s="27" t="s">
        <v>1</v>
      </c>
    </row>
    <row r="6" spans="2:17" ht="12.65" customHeight="1" x14ac:dyDescent="0.2">
      <c r="B6" s="9"/>
      <c r="I6" s="28"/>
      <c r="J6" s="23"/>
      <c r="K6" s="24"/>
      <c r="L6" s="24"/>
      <c r="M6" s="24"/>
      <c r="N6" s="24"/>
      <c r="O6" s="24"/>
      <c r="P6" s="24"/>
      <c r="Q6" s="69"/>
    </row>
    <row r="7" spans="2:17" ht="21.65" customHeight="1" x14ac:dyDescent="0.2">
      <c r="B7" s="20"/>
      <c r="C7" s="21" t="s">
        <v>3</v>
      </c>
      <c r="D7" s="21"/>
      <c r="E7" s="22"/>
      <c r="F7" s="22"/>
      <c r="G7" s="39"/>
      <c r="H7" s="36"/>
      <c r="I7" s="40">
        <v>1186127831397</v>
      </c>
      <c r="K7" s="10" t="s">
        <v>7</v>
      </c>
      <c r="L7" s="10"/>
      <c r="M7" s="105"/>
      <c r="N7" s="105"/>
      <c r="O7" s="18"/>
      <c r="P7" s="37"/>
      <c r="Q7" s="30">
        <v>14573311397420</v>
      </c>
    </row>
    <row r="8" spans="2:17" ht="21.65" customHeight="1" x14ac:dyDescent="0.2">
      <c r="B8" s="9"/>
      <c r="D8" s="111" t="s">
        <v>4</v>
      </c>
      <c r="E8" s="111"/>
      <c r="F8" s="105"/>
      <c r="G8" s="18"/>
      <c r="H8" s="37">
        <v>5795896</v>
      </c>
      <c r="I8" s="29"/>
      <c r="L8" s="110" t="s">
        <v>85</v>
      </c>
      <c r="M8" s="111"/>
      <c r="N8" s="105"/>
      <c r="O8" s="18"/>
      <c r="P8" s="37">
        <v>14573311397420</v>
      </c>
      <c r="Q8" s="29"/>
    </row>
    <row r="9" spans="2:17" ht="21.65" customHeight="1" x14ac:dyDescent="0.2">
      <c r="B9" s="9"/>
      <c r="D9" s="111" t="s">
        <v>5</v>
      </c>
      <c r="E9" s="111"/>
      <c r="F9" s="105"/>
      <c r="G9" s="18"/>
      <c r="H9" s="84">
        <v>0</v>
      </c>
      <c r="I9" s="29"/>
      <c r="O9" s="18"/>
      <c r="P9" s="37"/>
      <c r="Q9" s="29"/>
    </row>
    <row r="10" spans="2:17" ht="21.65" customHeight="1" x14ac:dyDescent="0.2">
      <c r="B10" s="9"/>
      <c r="D10" s="111" t="s">
        <v>6</v>
      </c>
      <c r="E10" s="111"/>
      <c r="F10" s="105"/>
      <c r="G10" s="18"/>
      <c r="H10" s="37">
        <v>1186122035501</v>
      </c>
      <c r="I10" s="29"/>
      <c r="J10" s="10"/>
      <c r="K10" s="10"/>
      <c r="L10" s="10"/>
      <c r="O10" s="18"/>
      <c r="P10" s="37"/>
      <c r="Q10" s="29"/>
    </row>
    <row r="11" spans="2:17" ht="21.65" customHeight="1" x14ac:dyDescent="0.2">
      <c r="B11" s="9"/>
      <c r="G11" s="18"/>
      <c r="H11" s="37"/>
      <c r="I11" s="29"/>
      <c r="M11" s="105"/>
      <c r="N11" s="105"/>
      <c r="O11" s="18"/>
      <c r="P11" s="37"/>
      <c r="Q11" s="29"/>
    </row>
    <row r="12" spans="2:17" ht="21.65" customHeight="1" x14ac:dyDescent="0.2">
      <c r="B12" s="9"/>
      <c r="C12" s="10" t="s">
        <v>8</v>
      </c>
      <c r="D12" s="10"/>
      <c r="G12" s="18"/>
      <c r="H12" s="37"/>
      <c r="I12" s="30">
        <v>13387183566023</v>
      </c>
      <c r="J12" s="10"/>
      <c r="K12" s="10"/>
      <c r="L12" s="10"/>
      <c r="O12" s="18"/>
      <c r="P12" s="37"/>
      <c r="Q12" s="29"/>
    </row>
    <row r="13" spans="2:17" ht="21.65" customHeight="1" x14ac:dyDescent="0.2">
      <c r="B13" s="9"/>
      <c r="D13" s="111" t="s">
        <v>9</v>
      </c>
      <c r="E13" s="111"/>
      <c r="F13" s="11"/>
      <c r="G13" s="18"/>
      <c r="H13" s="16">
        <v>13387183566023</v>
      </c>
      <c r="I13" s="29"/>
      <c r="M13" s="11"/>
      <c r="N13" s="11"/>
      <c r="O13" s="18"/>
      <c r="P13" s="37"/>
      <c r="Q13" s="29"/>
    </row>
    <row r="14" spans="2:17" ht="21.65" customHeight="1" x14ac:dyDescent="0.2">
      <c r="B14" s="9"/>
      <c r="E14" s="105" t="s">
        <v>10</v>
      </c>
      <c r="F14" s="105"/>
      <c r="G14" s="18">
        <v>13387183566023</v>
      </c>
      <c r="H14" s="37"/>
      <c r="I14" s="29"/>
      <c r="M14" s="105"/>
      <c r="N14" s="105"/>
      <c r="O14" s="18"/>
      <c r="P14" s="37"/>
      <c r="Q14" s="29"/>
    </row>
    <row r="15" spans="2:17" ht="21.65" customHeight="1" x14ac:dyDescent="0.2">
      <c r="B15" s="9"/>
      <c r="E15" s="105" t="s">
        <v>11</v>
      </c>
      <c r="F15" s="105"/>
      <c r="G15" s="84">
        <v>0</v>
      </c>
      <c r="H15" s="37"/>
      <c r="I15" s="29"/>
      <c r="M15" s="105"/>
      <c r="N15" s="105"/>
      <c r="O15" s="18"/>
      <c r="P15" s="37"/>
      <c r="Q15" s="29"/>
    </row>
    <row r="16" spans="2:17" ht="21.65" customHeight="1" x14ac:dyDescent="0.2">
      <c r="B16" s="9"/>
      <c r="E16" s="105" t="s">
        <v>12</v>
      </c>
      <c r="F16" s="105"/>
      <c r="G16" s="84">
        <v>0</v>
      </c>
      <c r="H16" s="37"/>
      <c r="I16" s="29"/>
      <c r="M16" s="105"/>
      <c r="N16" s="105"/>
      <c r="O16" s="18"/>
      <c r="P16" s="37"/>
      <c r="Q16" s="29"/>
    </row>
    <row r="17" spans="2:17" ht="21.65" customHeight="1" x14ac:dyDescent="0.2">
      <c r="B17" s="9"/>
      <c r="E17" s="105" t="s">
        <v>13</v>
      </c>
      <c r="F17" s="105"/>
      <c r="G17" s="84">
        <v>0</v>
      </c>
      <c r="H17" s="37"/>
      <c r="I17" s="29"/>
      <c r="M17" s="105"/>
      <c r="N17" s="105"/>
      <c r="O17" s="18"/>
      <c r="P17" s="37"/>
      <c r="Q17" s="29"/>
    </row>
    <row r="18" spans="2:17" ht="21.65" customHeight="1" x14ac:dyDescent="0.2">
      <c r="B18" s="23"/>
      <c r="C18" s="24"/>
      <c r="D18" s="24"/>
      <c r="E18" s="24"/>
      <c r="F18" s="24"/>
      <c r="G18" s="25"/>
      <c r="H18" s="38"/>
      <c r="I18" s="31"/>
      <c r="J18" s="24"/>
      <c r="K18" s="24"/>
      <c r="L18" s="24"/>
      <c r="M18" s="24"/>
      <c r="N18" s="24"/>
      <c r="O18" s="25"/>
      <c r="P18" s="38"/>
      <c r="Q18" s="31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0">
        <f>SUM(I7:I18)</f>
        <v>14573311397420</v>
      </c>
      <c r="J19" s="5" t="s">
        <v>14</v>
      </c>
      <c r="K19" s="5"/>
      <c r="L19" s="5"/>
      <c r="M19" s="5"/>
      <c r="N19" s="5"/>
      <c r="O19" s="5"/>
      <c r="P19" s="5"/>
      <c r="Q19" s="30">
        <f>SUM(Q7:Q18)</f>
        <v>14573311397420</v>
      </c>
    </row>
    <row r="20" spans="2:17" ht="21.65" customHeight="1" x14ac:dyDescent="0.2">
      <c r="B20" s="112" t="s">
        <v>131</v>
      </c>
      <c r="C20" s="113"/>
      <c r="D20" s="113"/>
      <c r="E20" s="113"/>
      <c r="F20" s="113"/>
      <c r="G20" s="113"/>
      <c r="H20" s="114"/>
      <c r="I20" s="41">
        <v>13119663224270</v>
      </c>
      <c r="J20" s="34" t="str">
        <f>B20</f>
        <v>令　和　５　年　度</v>
      </c>
      <c r="K20" s="33"/>
      <c r="L20" s="33"/>
      <c r="M20" s="33"/>
      <c r="N20" s="33"/>
      <c r="O20" s="33"/>
      <c r="P20" s="33"/>
      <c r="Q20" s="35">
        <f>I20</f>
        <v>13119663224270</v>
      </c>
    </row>
    <row r="21" spans="2:17" ht="21.65" customHeight="1" x14ac:dyDescent="0.2">
      <c r="B21" s="115" t="s">
        <v>132</v>
      </c>
      <c r="C21" s="116"/>
      <c r="D21" s="116"/>
      <c r="E21" s="116"/>
      <c r="F21" s="116"/>
      <c r="G21" s="116"/>
      <c r="H21" s="117"/>
      <c r="I21" s="41">
        <v>11782440423945</v>
      </c>
      <c r="J21" s="17" t="str">
        <f>B21</f>
        <v>令　和　４　年　度</v>
      </c>
      <c r="K21" s="12"/>
      <c r="L21" s="12"/>
      <c r="M21" s="12"/>
      <c r="N21" s="12"/>
      <c r="O21" s="12"/>
      <c r="P21" s="12"/>
      <c r="Q21" s="78">
        <f>I21</f>
        <v>11782440423945</v>
      </c>
    </row>
    <row r="22" spans="2:17" ht="21.65" customHeight="1" x14ac:dyDescent="0.2">
      <c r="I22" s="8"/>
    </row>
    <row r="23" spans="2:17" ht="21.65" customHeight="1" x14ac:dyDescent="0.2"/>
    <row r="24" spans="2:17" ht="12.65" customHeight="1" x14ac:dyDescent="0.2">
      <c r="B24" s="3" t="s">
        <v>108</v>
      </c>
      <c r="C24" s="3"/>
      <c r="D24" s="3"/>
      <c r="J24" s="3"/>
      <c r="K24" s="3"/>
      <c r="L24" s="3"/>
    </row>
    <row r="25" spans="2:17" ht="12.65" customHeight="1" x14ac:dyDescent="0.2">
      <c r="B25" s="3"/>
      <c r="C25" s="3"/>
      <c r="D25" s="3"/>
      <c r="I25" s="7"/>
      <c r="J25" s="3"/>
      <c r="K25" s="3"/>
      <c r="L25" s="3"/>
      <c r="Q25" s="4" t="s">
        <v>122</v>
      </c>
    </row>
    <row r="26" spans="2:17" ht="12.65" customHeight="1" x14ac:dyDescent="0.2">
      <c r="B26" s="14"/>
      <c r="C26" s="8"/>
      <c r="D26" s="8"/>
      <c r="E26" s="8"/>
      <c r="F26" s="8"/>
      <c r="G26" s="8"/>
      <c r="H26" s="8"/>
      <c r="I26" s="26"/>
      <c r="J26" s="8"/>
      <c r="K26" s="8"/>
      <c r="L26" s="8"/>
      <c r="M26" s="8"/>
      <c r="N26" s="8"/>
      <c r="O26" s="8"/>
      <c r="P26" s="8"/>
      <c r="Q26" s="26"/>
    </row>
    <row r="27" spans="2:17" ht="12.65" customHeight="1" x14ac:dyDescent="0.2">
      <c r="B27" s="6" t="s">
        <v>15</v>
      </c>
      <c r="C27" s="5"/>
      <c r="D27" s="5"/>
      <c r="E27" s="5"/>
      <c r="F27" s="5"/>
      <c r="G27" s="5"/>
      <c r="H27" s="5"/>
      <c r="I27" s="27" t="s">
        <v>1</v>
      </c>
      <c r="J27" s="5" t="s">
        <v>16</v>
      </c>
      <c r="K27" s="5"/>
      <c r="L27" s="5"/>
      <c r="M27" s="5"/>
      <c r="N27" s="5"/>
      <c r="O27" s="5"/>
      <c r="P27" s="5"/>
      <c r="Q27" s="27" t="s">
        <v>1</v>
      </c>
    </row>
    <row r="28" spans="2:17" ht="12.65" customHeight="1" x14ac:dyDescent="0.2">
      <c r="B28" s="9"/>
      <c r="I28" s="28"/>
      <c r="Q28" s="28"/>
    </row>
    <row r="29" spans="2:17" ht="21.65" customHeight="1" x14ac:dyDescent="0.2">
      <c r="B29" s="20"/>
      <c r="C29" s="21" t="s">
        <v>17</v>
      </c>
      <c r="D29" s="21"/>
      <c r="E29" s="22"/>
      <c r="F29" s="22"/>
      <c r="G29" s="39"/>
      <c r="H29" s="36"/>
      <c r="I29" s="40">
        <v>170678587752</v>
      </c>
      <c r="J29" s="22"/>
      <c r="K29" s="21" t="s">
        <v>18</v>
      </c>
      <c r="L29" s="21"/>
      <c r="M29" s="22"/>
      <c r="N29" s="22"/>
      <c r="O29" s="39"/>
      <c r="P29" s="36"/>
      <c r="Q29" s="40">
        <f>SUM(P30,P35)</f>
        <v>1626400984902</v>
      </c>
    </row>
    <row r="30" spans="2:17" ht="21.65" customHeight="1" x14ac:dyDescent="0.2">
      <c r="B30" s="9"/>
      <c r="D30" s="2" t="s">
        <v>19</v>
      </c>
      <c r="E30" s="105"/>
      <c r="F30" s="105"/>
      <c r="G30" s="18"/>
      <c r="H30" s="16">
        <v>170678587752</v>
      </c>
      <c r="I30" s="29"/>
      <c r="L30" s="2" t="s">
        <v>20</v>
      </c>
      <c r="M30" s="105"/>
      <c r="N30" s="105"/>
      <c r="O30" s="18"/>
      <c r="P30" s="16">
        <f>SUM(O31:O33)</f>
        <v>429328377230</v>
      </c>
      <c r="Q30" s="29"/>
    </row>
    <row r="31" spans="2:17" ht="21.65" customHeight="1" x14ac:dyDescent="0.2">
      <c r="B31" s="9"/>
      <c r="E31" s="104" t="s">
        <v>86</v>
      </c>
      <c r="F31" s="105"/>
      <c r="G31" s="18">
        <v>164709487136</v>
      </c>
      <c r="H31" s="37"/>
      <c r="I31" s="29"/>
      <c r="M31" s="105" t="s">
        <v>100</v>
      </c>
      <c r="N31" s="105"/>
      <c r="O31" s="18">
        <v>231915845230</v>
      </c>
      <c r="P31" s="37"/>
      <c r="Q31" s="29"/>
    </row>
    <row r="32" spans="2:17" ht="21.65" customHeight="1" x14ac:dyDescent="0.2">
      <c r="B32" s="9"/>
      <c r="E32" s="105" t="s">
        <v>22</v>
      </c>
      <c r="F32" s="105"/>
      <c r="G32" s="84">
        <v>0</v>
      </c>
      <c r="H32" s="37"/>
      <c r="I32" s="29"/>
      <c r="M32" s="105" t="s">
        <v>21</v>
      </c>
      <c r="N32" s="105"/>
      <c r="O32" s="18">
        <v>197412532000</v>
      </c>
      <c r="P32" s="37"/>
      <c r="Q32" s="29"/>
    </row>
    <row r="33" spans="2:17" ht="21.65" customHeight="1" x14ac:dyDescent="0.2">
      <c r="B33" s="9"/>
      <c r="E33" s="100" t="s">
        <v>128</v>
      </c>
      <c r="F33" s="105"/>
      <c r="G33" s="108">
        <v>0</v>
      </c>
      <c r="H33" s="37"/>
      <c r="I33" s="29"/>
      <c r="J33" s="10"/>
      <c r="K33" s="10"/>
      <c r="L33" s="10"/>
      <c r="M33" s="104" t="s">
        <v>129</v>
      </c>
      <c r="O33" s="84">
        <v>0</v>
      </c>
      <c r="P33" s="37"/>
      <c r="Q33" s="29"/>
    </row>
    <row r="34" spans="2:17" ht="21.65" customHeight="1" x14ac:dyDescent="0.2">
      <c r="B34" s="9"/>
      <c r="E34" s="104" t="s">
        <v>124</v>
      </c>
      <c r="F34" s="105"/>
      <c r="G34" s="18">
        <v>5313000000</v>
      </c>
      <c r="H34" s="37"/>
      <c r="I34" s="29"/>
      <c r="M34" s="104" t="s">
        <v>133</v>
      </c>
      <c r="O34" s="108">
        <v>0</v>
      </c>
      <c r="Q34" s="29"/>
    </row>
    <row r="35" spans="2:17" ht="21.65" customHeight="1" x14ac:dyDescent="0.2">
      <c r="B35" s="9"/>
      <c r="E35" s="105" t="s">
        <v>125</v>
      </c>
      <c r="F35" s="105"/>
      <c r="G35" s="106">
        <v>656100616</v>
      </c>
      <c r="H35" s="37"/>
      <c r="I35" s="29"/>
      <c r="L35" s="2" t="s">
        <v>26</v>
      </c>
      <c r="M35" s="105"/>
      <c r="O35" s="84"/>
      <c r="P35" s="16">
        <f>SUM(O35:O39)</f>
        <v>1197072607672</v>
      </c>
      <c r="Q35" s="29"/>
    </row>
    <row r="36" spans="2:17" ht="21.65" customHeight="1" x14ac:dyDescent="0.2">
      <c r="B36" s="9"/>
      <c r="E36" s="105" t="s">
        <v>127</v>
      </c>
      <c r="F36" s="105"/>
      <c r="G36" s="84">
        <v>0</v>
      </c>
      <c r="H36" s="37"/>
      <c r="I36" s="29"/>
      <c r="J36" s="10"/>
      <c r="K36" s="10"/>
      <c r="L36" s="10"/>
      <c r="M36" s="105" t="s">
        <v>28</v>
      </c>
      <c r="O36" s="84">
        <v>0</v>
      </c>
      <c r="P36" s="37"/>
      <c r="Q36" s="29"/>
    </row>
    <row r="37" spans="2:17" ht="21.65" customHeight="1" x14ac:dyDescent="0.2">
      <c r="B37" s="9"/>
      <c r="E37" s="105" t="s">
        <v>31</v>
      </c>
      <c r="F37" s="96"/>
      <c r="G37" s="97">
        <v>0</v>
      </c>
      <c r="H37" s="37"/>
      <c r="I37" s="30"/>
      <c r="L37" s="10"/>
      <c r="M37" s="105" t="s">
        <v>30</v>
      </c>
      <c r="N37" s="11"/>
      <c r="O37" s="84">
        <v>0</v>
      </c>
      <c r="P37" s="37"/>
      <c r="Q37" s="29"/>
    </row>
    <row r="38" spans="2:17" ht="21.65" customHeight="1" x14ac:dyDescent="0.2">
      <c r="B38" s="9"/>
      <c r="C38" s="10" t="s">
        <v>27</v>
      </c>
      <c r="D38" s="10"/>
      <c r="G38" s="18"/>
      <c r="H38" s="37"/>
      <c r="I38" s="30">
        <v>2074224000</v>
      </c>
      <c r="M38" s="105" t="s">
        <v>31</v>
      </c>
      <c r="N38" s="105"/>
      <c r="O38" s="108">
        <v>0</v>
      </c>
      <c r="P38" s="16"/>
      <c r="Q38" s="29"/>
    </row>
    <row r="39" spans="2:17" ht="21.65" customHeight="1" x14ac:dyDescent="0.2">
      <c r="B39" s="9"/>
      <c r="D39" s="2" t="s">
        <v>29</v>
      </c>
      <c r="E39" s="11"/>
      <c r="G39" s="18"/>
      <c r="H39" s="37">
        <v>2074224000</v>
      </c>
      <c r="I39" s="29"/>
      <c r="M39" s="105" t="s">
        <v>101</v>
      </c>
      <c r="N39" s="105"/>
      <c r="O39" s="18">
        <v>1197072607672</v>
      </c>
      <c r="P39" s="37"/>
      <c r="Q39" s="29"/>
    </row>
    <row r="40" spans="2:17" ht="21.65" customHeight="1" x14ac:dyDescent="0.2">
      <c r="B40" s="9"/>
      <c r="F40" s="11"/>
      <c r="G40" s="18"/>
      <c r="H40" s="37"/>
      <c r="I40" s="30"/>
      <c r="J40" s="10"/>
      <c r="K40" s="10"/>
      <c r="L40" s="10"/>
      <c r="M40" s="105"/>
      <c r="N40" s="105"/>
      <c r="O40" s="18"/>
      <c r="P40" s="37"/>
      <c r="Q40" s="29"/>
    </row>
    <row r="41" spans="2:17" ht="21.65" customHeight="1" x14ac:dyDescent="0.2">
      <c r="B41" s="9"/>
      <c r="C41" s="10" t="s">
        <v>32</v>
      </c>
      <c r="D41" s="10"/>
      <c r="F41" s="105"/>
      <c r="G41" s="18"/>
      <c r="H41" s="37"/>
      <c r="I41" s="30">
        <v>1453648173150</v>
      </c>
      <c r="J41" s="10"/>
      <c r="K41" s="10"/>
      <c r="L41" s="10"/>
      <c r="M41" s="105"/>
      <c r="N41" s="105"/>
      <c r="O41" s="18"/>
      <c r="P41" s="37"/>
      <c r="Q41" s="29"/>
    </row>
    <row r="42" spans="2:17" ht="21.65" customHeight="1" x14ac:dyDescent="0.2">
      <c r="B42" s="23"/>
      <c r="C42" s="24"/>
      <c r="D42" s="24" t="s">
        <v>33</v>
      </c>
      <c r="E42" s="80"/>
      <c r="F42" s="24"/>
      <c r="G42" s="25"/>
      <c r="H42" s="38">
        <v>1453648173150</v>
      </c>
      <c r="I42" s="31"/>
      <c r="J42" s="24"/>
      <c r="K42" s="24"/>
      <c r="L42" s="24"/>
      <c r="M42" s="75"/>
      <c r="N42" s="24"/>
      <c r="O42" s="25"/>
      <c r="P42" s="38"/>
      <c r="Q42" s="31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0">
        <f>SUM(I29:I41)</f>
        <v>1626400984902</v>
      </c>
      <c r="J43" s="5" t="s">
        <v>14</v>
      </c>
      <c r="K43" s="5"/>
      <c r="L43" s="5"/>
      <c r="M43" s="5"/>
      <c r="N43" s="5"/>
      <c r="O43" s="5"/>
      <c r="P43" s="5"/>
      <c r="Q43" s="30">
        <f>SUM(Q29:Q42)</f>
        <v>1626400984902</v>
      </c>
    </row>
    <row r="44" spans="2:17" ht="21.65" customHeight="1" x14ac:dyDescent="0.2">
      <c r="B44" s="42" t="str">
        <f>B20</f>
        <v>令　和　５　年　度</v>
      </c>
      <c r="C44" s="33"/>
      <c r="D44" s="33"/>
      <c r="E44" s="33"/>
      <c r="F44" s="33"/>
      <c r="G44" s="33"/>
      <c r="H44" s="33"/>
      <c r="I44" s="41">
        <v>1498372074211</v>
      </c>
      <c r="J44" s="34" t="str">
        <f>B44</f>
        <v>令　和　５　年　度</v>
      </c>
      <c r="K44" s="33"/>
      <c r="L44" s="33"/>
      <c r="M44" s="33"/>
      <c r="N44" s="33"/>
      <c r="O44" s="33"/>
      <c r="P44" s="33"/>
      <c r="Q44" s="43">
        <f>I44</f>
        <v>1498372074211</v>
      </c>
    </row>
    <row r="45" spans="2:17" ht="21.65" customHeight="1" x14ac:dyDescent="0.2">
      <c r="B45" s="13" t="str">
        <f>B21</f>
        <v>令　和　４　年　度</v>
      </c>
      <c r="C45" s="12"/>
      <c r="D45" s="12"/>
      <c r="E45" s="12"/>
      <c r="F45" s="12"/>
      <c r="G45" s="12"/>
      <c r="H45" s="12"/>
      <c r="I45" s="76">
        <v>674280398451</v>
      </c>
      <c r="J45" s="17" t="str">
        <f>B45</f>
        <v>令　和　４　年　度</v>
      </c>
      <c r="K45" s="12"/>
      <c r="L45" s="12"/>
      <c r="M45" s="12"/>
      <c r="N45" s="12"/>
      <c r="O45" s="12"/>
      <c r="P45" s="12"/>
      <c r="Q45" s="78">
        <f>I45</f>
        <v>674280398451</v>
      </c>
    </row>
    <row r="46" spans="2:17" ht="21.6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2" customHeight="1" x14ac:dyDescent="0.2"/>
    <row r="57" ht="14.15" customHeight="1" x14ac:dyDescent="0.2"/>
    <row r="58" ht="14.15" customHeight="1" x14ac:dyDescent="0.2"/>
  </sheetData>
  <mergeCells count="7">
    <mergeCell ref="L8:M8"/>
    <mergeCell ref="D13:E13"/>
    <mergeCell ref="B20:H20"/>
    <mergeCell ref="B21:H21"/>
    <mergeCell ref="D8:E8"/>
    <mergeCell ref="D9:E9"/>
    <mergeCell ref="D10:E10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56"/>
  <sheetViews>
    <sheetView showGridLines="0" view="pageBreakPreview" topLeftCell="A26" zoomScaleNormal="100" zoomScaleSheetLayoutView="100" workbookViewId="0">
      <selection activeCell="T37" sqref="T37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4"/>
      <c r="C4" s="8"/>
      <c r="D4" s="8"/>
      <c r="E4" s="8"/>
      <c r="F4" s="8"/>
      <c r="G4" s="8"/>
      <c r="H4" s="8"/>
      <c r="I4" s="26"/>
      <c r="J4" s="14"/>
      <c r="K4" s="8"/>
      <c r="L4" s="8"/>
      <c r="M4" s="8"/>
      <c r="N4" s="8"/>
      <c r="O4" s="8"/>
      <c r="P4" s="44"/>
      <c r="Q4" s="45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7" t="s">
        <v>1</v>
      </c>
      <c r="J5" s="6" t="s">
        <v>2</v>
      </c>
      <c r="K5" s="5"/>
      <c r="L5" s="5"/>
      <c r="M5" s="5"/>
      <c r="N5" s="5"/>
      <c r="O5" s="5"/>
      <c r="P5" s="46"/>
      <c r="Q5" s="47" t="s">
        <v>1</v>
      </c>
    </row>
    <row r="6" spans="2:17" ht="12.65" customHeight="1" x14ac:dyDescent="0.2">
      <c r="B6" s="9"/>
      <c r="I6" s="28"/>
      <c r="J6" s="23"/>
      <c r="K6" s="24"/>
      <c r="L6" s="24"/>
      <c r="M6" s="24"/>
      <c r="N6" s="24"/>
      <c r="O6" s="24"/>
      <c r="P6" s="70"/>
      <c r="Q6" s="64"/>
    </row>
    <row r="7" spans="2:17" ht="21.65" customHeight="1" x14ac:dyDescent="0.2">
      <c r="B7" s="20"/>
      <c r="C7" s="21" t="s">
        <v>3</v>
      </c>
      <c r="D7" s="21"/>
      <c r="E7" s="22"/>
      <c r="F7" s="22"/>
      <c r="G7" s="39"/>
      <c r="H7" s="36"/>
      <c r="I7" s="40">
        <f>SUM(H8:H11)</f>
        <v>869362455</v>
      </c>
      <c r="J7" s="9"/>
      <c r="K7" s="10" t="s">
        <v>7</v>
      </c>
      <c r="L7" s="10"/>
      <c r="M7" s="105"/>
      <c r="N7" s="105"/>
      <c r="O7" s="18"/>
      <c r="P7" s="51"/>
      <c r="Q7" s="53">
        <f>P8</f>
        <v>159100373045</v>
      </c>
    </row>
    <row r="8" spans="2:17" ht="21.65" customHeight="1" x14ac:dyDescent="0.2">
      <c r="B8" s="9"/>
      <c r="D8" s="111" t="s">
        <v>4</v>
      </c>
      <c r="E8" s="111"/>
      <c r="F8" s="105"/>
      <c r="G8" s="18"/>
      <c r="H8" s="37">
        <v>711652</v>
      </c>
      <c r="I8" s="29"/>
      <c r="J8" s="9"/>
      <c r="L8" s="110" t="s">
        <v>87</v>
      </c>
      <c r="M8" s="111"/>
      <c r="N8" s="105"/>
      <c r="O8" s="18"/>
      <c r="P8" s="51">
        <v>159100373045</v>
      </c>
      <c r="Q8" s="52"/>
    </row>
    <row r="9" spans="2:17" ht="21.65" customHeight="1" x14ac:dyDescent="0.2">
      <c r="B9" s="9"/>
      <c r="D9" s="111" t="s">
        <v>5</v>
      </c>
      <c r="E9" s="111"/>
      <c r="F9" s="105"/>
      <c r="G9" s="18"/>
      <c r="H9" s="84">
        <v>0</v>
      </c>
      <c r="I9" s="29"/>
      <c r="J9" s="9"/>
      <c r="O9" s="18"/>
      <c r="P9" s="51"/>
      <c r="Q9" s="52"/>
    </row>
    <row r="10" spans="2:17" ht="21.65" customHeight="1" x14ac:dyDescent="0.2">
      <c r="B10" s="9"/>
      <c r="D10" s="111" t="s">
        <v>6</v>
      </c>
      <c r="E10" s="111"/>
      <c r="F10" s="105"/>
      <c r="G10" s="18"/>
      <c r="H10" s="37">
        <v>868650803</v>
      </c>
      <c r="I10" s="29"/>
      <c r="J10" s="54"/>
      <c r="K10" s="10"/>
      <c r="L10" s="10"/>
      <c r="O10" s="18"/>
      <c r="P10" s="51"/>
      <c r="Q10" s="52"/>
    </row>
    <row r="11" spans="2:17" ht="21.65" customHeight="1" x14ac:dyDescent="0.2">
      <c r="B11" s="9"/>
      <c r="D11" s="111"/>
      <c r="E11" s="111"/>
      <c r="F11" s="105"/>
      <c r="G11" s="18"/>
      <c r="H11" s="37"/>
      <c r="I11" s="29"/>
      <c r="J11" s="9"/>
      <c r="M11" s="11"/>
      <c r="N11" s="11"/>
      <c r="O11" s="18"/>
      <c r="P11" s="51"/>
      <c r="Q11" s="52"/>
    </row>
    <row r="12" spans="2:17" ht="21.65" customHeight="1" x14ac:dyDescent="0.2">
      <c r="B12" s="9"/>
      <c r="C12" s="10" t="s">
        <v>8</v>
      </c>
      <c r="D12" s="10"/>
      <c r="G12" s="18"/>
      <c r="H12" s="37"/>
      <c r="I12" s="30">
        <f>H13</f>
        <v>158231010590</v>
      </c>
      <c r="J12" s="54"/>
      <c r="K12" s="10"/>
      <c r="L12" s="10"/>
      <c r="O12" s="18"/>
      <c r="P12" s="51"/>
      <c r="Q12" s="52"/>
    </row>
    <row r="13" spans="2:17" ht="21.65" customHeight="1" x14ac:dyDescent="0.2">
      <c r="B13" s="9"/>
      <c r="D13" s="111" t="s">
        <v>9</v>
      </c>
      <c r="E13" s="111"/>
      <c r="F13" s="11"/>
      <c r="G13" s="18"/>
      <c r="H13" s="16">
        <f>SUM(G14:G17)</f>
        <v>158231010590</v>
      </c>
      <c r="I13" s="29"/>
      <c r="J13" s="9"/>
      <c r="M13" s="11"/>
      <c r="N13" s="11"/>
      <c r="O13" s="18"/>
      <c r="P13" s="51"/>
      <c r="Q13" s="52"/>
    </row>
    <row r="14" spans="2:17" ht="21.65" customHeight="1" x14ac:dyDescent="0.2">
      <c r="B14" s="9"/>
      <c r="E14" s="105" t="s">
        <v>10</v>
      </c>
      <c r="F14" s="105"/>
      <c r="G14" s="18">
        <v>158231010590</v>
      </c>
      <c r="H14" s="37"/>
      <c r="I14" s="29"/>
      <c r="J14" s="9"/>
      <c r="M14" s="105"/>
      <c r="N14" s="105"/>
      <c r="O14" s="18"/>
      <c r="P14" s="51"/>
      <c r="Q14" s="52"/>
    </row>
    <row r="15" spans="2:17" ht="21.65" customHeight="1" x14ac:dyDescent="0.2">
      <c r="B15" s="9"/>
      <c r="E15" s="105" t="s">
        <v>11</v>
      </c>
      <c r="F15" s="105"/>
      <c r="G15" s="84">
        <v>0</v>
      </c>
      <c r="H15" s="37"/>
      <c r="I15" s="29"/>
      <c r="J15" s="9"/>
      <c r="M15" s="105"/>
      <c r="N15" s="105"/>
      <c r="O15" s="18"/>
      <c r="P15" s="51"/>
      <c r="Q15" s="52"/>
    </row>
    <row r="16" spans="2:17" ht="21.65" customHeight="1" x14ac:dyDescent="0.2">
      <c r="B16" s="9"/>
      <c r="E16" s="105" t="s">
        <v>12</v>
      </c>
      <c r="F16" s="105"/>
      <c r="G16" s="84">
        <v>0</v>
      </c>
      <c r="H16" s="37"/>
      <c r="I16" s="29"/>
      <c r="J16" s="9"/>
      <c r="M16" s="105"/>
      <c r="N16" s="105"/>
      <c r="O16" s="18"/>
      <c r="P16" s="51"/>
      <c r="Q16" s="52"/>
    </row>
    <row r="17" spans="2:17" ht="21.65" customHeight="1" x14ac:dyDescent="0.2">
      <c r="B17" s="9"/>
      <c r="E17" s="105" t="s">
        <v>13</v>
      </c>
      <c r="F17" s="105"/>
      <c r="G17" s="84">
        <v>0</v>
      </c>
      <c r="H17" s="37"/>
      <c r="I17" s="29"/>
      <c r="J17" s="9"/>
      <c r="M17" s="105"/>
      <c r="N17" s="105"/>
      <c r="O17" s="18"/>
      <c r="P17" s="51"/>
      <c r="Q17" s="52"/>
    </row>
    <row r="18" spans="2:17" ht="21.65" customHeight="1" x14ac:dyDescent="0.2">
      <c r="B18" s="23"/>
      <c r="C18" s="24"/>
      <c r="D18" s="24"/>
      <c r="E18" s="24"/>
      <c r="F18" s="24"/>
      <c r="G18" s="25"/>
      <c r="H18" s="38"/>
      <c r="I18" s="31"/>
      <c r="J18" s="23"/>
      <c r="K18" s="24"/>
      <c r="L18" s="24"/>
      <c r="M18" s="24"/>
      <c r="N18" s="24"/>
      <c r="O18" s="25"/>
      <c r="P18" s="55"/>
      <c r="Q18" s="56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0">
        <f>SUM(I7:I18)</f>
        <v>159100373045</v>
      </c>
      <c r="J19" s="6" t="s">
        <v>14</v>
      </c>
      <c r="K19" s="5"/>
      <c r="L19" s="5"/>
      <c r="M19" s="5"/>
      <c r="N19" s="5"/>
      <c r="O19" s="5"/>
      <c r="P19" s="46"/>
      <c r="Q19" s="53">
        <f>SUM(Q7:Q18)</f>
        <v>159100373045</v>
      </c>
    </row>
    <row r="20" spans="2:17" ht="21.65" customHeight="1" x14ac:dyDescent="0.2">
      <c r="B20" s="32" t="str">
        <f>'1,2'!B20</f>
        <v>令　和　５　年　度</v>
      </c>
      <c r="C20" s="33"/>
      <c r="D20" s="33"/>
      <c r="E20" s="33"/>
      <c r="F20" s="33"/>
      <c r="G20" s="33"/>
      <c r="H20" s="33"/>
      <c r="I20" s="41">
        <v>117310486242</v>
      </c>
      <c r="J20" s="42" t="str">
        <f>B20</f>
        <v>令　和　５　年　度</v>
      </c>
      <c r="K20" s="33"/>
      <c r="L20" s="33"/>
      <c r="M20" s="33"/>
      <c r="N20" s="33"/>
      <c r="O20" s="33"/>
      <c r="P20" s="57"/>
      <c r="Q20" s="58">
        <f>I20</f>
        <v>117310486242</v>
      </c>
    </row>
    <row r="21" spans="2:17" ht="21.65" customHeight="1" x14ac:dyDescent="0.2">
      <c r="B21" s="15" t="str">
        <f>'1,2'!B21</f>
        <v>令　和　４　年　度</v>
      </c>
      <c r="C21" s="12"/>
      <c r="D21" s="12"/>
      <c r="E21" s="12"/>
      <c r="F21" s="12"/>
      <c r="G21" s="12"/>
      <c r="H21" s="12"/>
      <c r="I21" s="79">
        <v>103260292337</v>
      </c>
      <c r="J21" s="13" t="str">
        <f>B21</f>
        <v>令　和　４　年　度</v>
      </c>
      <c r="K21" s="12"/>
      <c r="L21" s="12"/>
      <c r="M21" s="12"/>
      <c r="N21" s="12"/>
      <c r="O21" s="12"/>
      <c r="P21" s="59"/>
      <c r="Q21" s="78">
        <f>I21</f>
        <v>103260292337</v>
      </c>
    </row>
    <row r="22" spans="2:17" ht="21.65" customHeight="1" x14ac:dyDescent="0.2">
      <c r="I22" s="8"/>
    </row>
    <row r="23" spans="2:17" ht="21.65" customHeight="1" x14ac:dyDescent="0.2"/>
    <row r="24" spans="2:17" ht="13.4" customHeight="1" x14ac:dyDescent="0.2">
      <c r="B24" s="3" t="s">
        <v>118</v>
      </c>
      <c r="C24" s="3"/>
      <c r="D24" s="3"/>
      <c r="J24" s="3"/>
      <c r="K24" s="3"/>
      <c r="L24" s="3"/>
    </row>
    <row r="25" spans="2:17" ht="13.4" customHeight="1" x14ac:dyDescent="0.2">
      <c r="B25" s="3"/>
      <c r="C25" s="3"/>
      <c r="D25" s="3"/>
      <c r="J25" s="3"/>
      <c r="K25" s="3"/>
      <c r="L25" s="3"/>
      <c r="Q25" s="4" t="s">
        <v>122</v>
      </c>
    </row>
    <row r="26" spans="2:17" ht="13.4" customHeight="1" x14ac:dyDescent="0.2">
      <c r="B26" s="14"/>
      <c r="C26" s="8"/>
      <c r="D26" s="8"/>
      <c r="E26" s="8"/>
      <c r="F26" s="8"/>
      <c r="G26" s="8"/>
      <c r="H26" s="8"/>
      <c r="I26" s="26"/>
      <c r="J26" s="14"/>
      <c r="K26" s="8"/>
      <c r="L26" s="8"/>
      <c r="M26" s="8"/>
      <c r="N26" s="8"/>
      <c r="O26" s="8"/>
      <c r="P26" s="44"/>
      <c r="Q26" s="45"/>
    </row>
    <row r="27" spans="2:17" ht="13.4" customHeight="1" x14ac:dyDescent="0.2">
      <c r="B27" s="6" t="s">
        <v>15</v>
      </c>
      <c r="C27" s="5"/>
      <c r="D27" s="5"/>
      <c r="E27" s="5"/>
      <c r="F27" s="5"/>
      <c r="G27" s="5"/>
      <c r="H27" s="5"/>
      <c r="I27" s="27" t="s">
        <v>1</v>
      </c>
      <c r="J27" s="6" t="s">
        <v>16</v>
      </c>
      <c r="K27" s="5"/>
      <c r="L27" s="5"/>
      <c r="M27" s="5"/>
      <c r="N27" s="5"/>
      <c r="O27" s="5"/>
      <c r="P27" s="46"/>
      <c r="Q27" s="47" t="s">
        <v>1</v>
      </c>
    </row>
    <row r="28" spans="2:17" ht="13.4" customHeight="1" x14ac:dyDescent="0.2">
      <c r="B28" s="9"/>
      <c r="I28" s="28"/>
      <c r="J28" s="9"/>
      <c r="P28" s="48"/>
      <c r="Q28" s="49"/>
    </row>
    <row r="29" spans="2:17" ht="21.65" customHeight="1" x14ac:dyDescent="0.2">
      <c r="B29" s="20"/>
      <c r="C29" s="21" t="s">
        <v>17</v>
      </c>
      <c r="D29" s="21"/>
      <c r="E29" s="22"/>
      <c r="F29" s="22"/>
      <c r="G29" s="39"/>
      <c r="H29" s="36"/>
      <c r="I29" s="85">
        <v>0</v>
      </c>
      <c r="J29" s="20"/>
      <c r="K29" s="21" t="s">
        <v>18</v>
      </c>
      <c r="L29" s="21"/>
      <c r="M29" s="22"/>
      <c r="N29" s="22"/>
      <c r="O29" s="39"/>
      <c r="P29" s="50"/>
      <c r="Q29" s="60">
        <f>SUM(P30,P34)</f>
        <v>42227126803</v>
      </c>
    </row>
    <row r="30" spans="2:17" ht="21.65" customHeight="1" x14ac:dyDescent="0.2">
      <c r="B30" s="9"/>
      <c r="D30" s="2" t="s">
        <v>19</v>
      </c>
      <c r="E30" s="105"/>
      <c r="F30" s="105"/>
      <c r="G30" s="18"/>
      <c r="H30" s="84">
        <v>0</v>
      </c>
      <c r="I30" s="29"/>
      <c r="J30" s="9"/>
      <c r="L30" s="2" t="s">
        <v>20</v>
      </c>
      <c r="M30" s="105"/>
      <c r="N30" s="105"/>
      <c r="O30" s="18"/>
      <c r="P30" s="61">
        <f>SUM(O31:O33)</f>
        <v>41358476000</v>
      </c>
      <c r="Q30" s="52"/>
    </row>
    <row r="31" spans="2:17" ht="21.65" customHeight="1" x14ac:dyDescent="0.2">
      <c r="B31" s="9"/>
      <c r="E31" s="105" t="s">
        <v>22</v>
      </c>
      <c r="F31" s="105"/>
      <c r="G31" s="84">
        <v>0</v>
      </c>
      <c r="H31" s="37"/>
      <c r="I31" s="29"/>
      <c r="J31" s="9"/>
      <c r="M31" s="105" t="s">
        <v>100</v>
      </c>
      <c r="N31" s="105"/>
      <c r="O31" s="106">
        <v>27165641000</v>
      </c>
      <c r="P31" s="51"/>
      <c r="Q31" s="52"/>
    </row>
    <row r="32" spans="2:17" ht="21.65" customHeight="1" x14ac:dyDescent="0.2">
      <c r="B32" s="9"/>
      <c r="E32" s="105" t="s">
        <v>24</v>
      </c>
      <c r="F32" s="105"/>
      <c r="G32" s="84">
        <v>0</v>
      </c>
      <c r="H32" s="37"/>
      <c r="I32" s="29"/>
      <c r="J32" s="9"/>
      <c r="M32" s="105" t="s">
        <v>21</v>
      </c>
      <c r="N32" s="105"/>
      <c r="O32" s="106">
        <v>14192835000</v>
      </c>
      <c r="P32" s="51"/>
      <c r="Q32" s="52"/>
    </row>
    <row r="33" spans="2:17" ht="21.65" customHeight="1" x14ac:dyDescent="0.2">
      <c r="B33" s="9"/>
      <c r="E33" s="105" t="s">
        <v>25</v>
      </c>
      <c r="F33" s="105"/>
      <c r="G33" s="84">
        <v>0</v>
      </c>
      <c r="H33" s="37"/>
      <c r="I33" s="29"/>
      <c r="J33" s="9"/>
      <c r="M33" s="104" t="s">
        <v>23</v>
      </c>
      <c r="O33" s="84">
        <v>0</v>
      </c>
      <c r="P33" s="19"/>
      <c r="Q33" s="52"/>
    </row>
    <row r="34" spans="2:17" ht="21.65" customHeight="1" x14ac:dyDescent="0.2">
      <c r="B34" s="9"/>
      <c r="E34" s="105"/>
      <c r="F34" s="105"/>
      <c r="G34" s="84"/>
      <c r="H34" s="37"/>
      <c r="I34" s="29"/>
      <c r="J34" s="54"/>
      <c r="L34" s="2" t="s">
        <v>26</v>
      </c>
      <c r="M34" s="105"/>
      <c r="O34" s="18"/>
      <c r="P34" s="61">
        <f>SUM(O35:O38)</f>
        <v>868650803</v>
      </c>
      <c r="Q34" s="52"/>
    </row>
    <row r="35" spans="2:17" ht="21.65" customHeight="1" x14ac:dyDescent="0.2">
      <c r="B35" s="9"/>
      <c r="C35" s="10" t="s">
        <v>27</v>
      </c>
      <c r="D35" s="10"/>
      <c r="F35" s="105"/>
      <c r="G35" s="84"/>
      <c r="H35" s="37"/>
      <c r="I35" s="30">
        <f>H36</f>
        <v>437240000</v>
      </c>
      <c r="J35" s="9"/>
      <c r="M35" s="105" t="s">
        <v>28</v>
      </c>
      <c r="N35" s="11"/>
      <c r="O35" s="84">
        <v>0</v>
      </c>
      <c r="P35" s="51"/>
      <c r="Q35" s="52"/>
    </row>
    <row r="36" spans="2:17" ht="21.65" customHeight="1" x14ac:dyDescent="0.2">
      <c r="B36" s="9"/>
      <c r="D36" s="2" t="s">
        <v>29</v>
      </c>
      <c r="E36" s="11"/>
      <c r="G36" s="18"/>
      <c r="H36" s="37">
        <v>437240000</v>
      </c>
      <c r="I36" s="29"/>
      <c r="J36" s="9"/>
      <c r="M36" s="105" t="s">
        <v>30</v>
      </c>
      <c r="N36" s="105"/>
      <c r="O36" s="84">
        <v>0</v>
      </c>
      <c r="P36" s="61"/>
      <c r="Q36" s="52"/>
    </row>
    <row r="37" spans="2:17" ht="21.65" customHeight="1" x14ac:dyDescent="0.2">
      <c r="B37" s="9"/>
      <c r="G37" s="18"/>
      <c r="H37" s="37"/>
      <c r="I37" s="29"/>
      <c r="J37" s="9"/>
      <c r="K37" s="10"/>
      <c r="M37" s="105" t="s">
        <v>31</v>
      </c>
      <c r="N37" s="105"/>
      <c r="O37" s="84">
        <v>0</v>
      </c>
      <c r="P37" s="51"/>
      <c r="Q37" s="52"/>
    </row>
    <row r="38" spans="2:17" ht="21.65" customHeight="1" x14ac:dyDescent="0.2">
      <c r="B38" s="9"/>
      <c r="C38" s="10" t="s">
        <v>32</v>
      </c>
      <c r="D38" s="10"/>
      <c r="F38" s="11"/>
      <c r="G38" s="18"/>
      <c r="H38" s="37"/>
      <c r="I38" s="30">
        <f>H39</f>
        <v>41789886803</v>
      </c>
      <c r="J38" s="9"/>
      <c r="M38" s="105" t="s">
        <v>101</v>
      </c>
      <c r="N38" s="105"/>
      <c r="O38" s="18">
        <v>868650803</v>
      </c>
      <c r="P38" s="51"/>
      <c r="Q38" s="52"/>
    </row>
    <row r="39" spans="2:17" ht="21.65" customHeight="1" x14ac:dyDescent="0.2">
      <c r="B39" s="9"/>
      <c r="D39" s="2" t="s">
        <v>33</v>
      </c>
      <c r="E39" s="11"/>
      <c r="F39" s="105"/>
      <c r="G39" s="18"/>
      <c r="H39" s="37">
        <v>41789886803</v>
      </c>
      <c r="I39" s="29"/>
      <c r="J39" s="9"/>
      <c r="M39" s="105"/>
      <c r="N39" s="105"/>
      <c r="O39" s="18"/>
      <c r="P39" s="51"/>
      <c r="Q39" s="52"/>
    </row>
    <row r="40" spans="2:17" ht="21.65" customHeight="1" x14ac:dyDescent="0.2">
      <c r="B40" s="23"/>
      <c r="C40" s="24"/>
      <c r="D40" s="24"/>
      <c r="E40" s="24"/>
      <c r="F40" s="24"/>
      <c r="G40" s="25"/>
      <c r="H40" s="38"/>
      <c r="I40" s="31"/>
      <c r="J40" s="23"/>
      <c r="K40" s="24"/>
      <c r="L40" s="24"/>
      <c r="M40" s="75"/>
      <c r="N40" s="24"/>
      <c r="O40" s="25"/>
      <c r="P40" s="55"/>
      <c r="Q40" s="56"/>
    </row>
    <row r="41" spans="2:17" ht="21.65" customHeight="1" x14ac:dyDescent="0.2">
      <c r="B41" s="6" t="s">
        <v>14</v>
      </c>
      <c r="C41" s="5"/>
      <c r="D41" s="5"/>
      <c r="E41" s="5"/>
      <c r="F41" s="5"/>
      <c r="G41" s="5"/>
      <c r="H41" s="5"/>
      <c r="I41" s="30">
        <f>SUM(I29:I39)</f>
        <v>42227126803</v>
      </c>
      <c r="J41" s="6" t="s">
        <v>14</v>
      </c>
      <c r="K41" s="5"/>
      <c r="L41" s="5"/>
      <c r="M41" s="5"/>
      <c r="N41" s="5"/>
      <c r="O41" s="5"/>
      <c r="P41" s="46"/>
      <c r="Q41" s="53">
        <f>SUM(Q29:Q40)</f>
        <v>42227126803</v>
      </c>
    </row>
    <row r="42" spans="2:17" ht="21.65" customHeight="1" x14ac:dyDescent="0.2">
      <c r="B42" s="42" t="str">
        <f>B20</f>
        <v>令　和　５　年　度</v>
      </c>
      <c r="C42" s="33"/>
      <c r="D42" s="33"/>
      <c r="E42" s="33"/>
      <c r="F42" s="33"/>
      <c r="G42" s="33"/>
      <c r="H42" s="33"/>
      <c r="I42" s="41">
        <v>14489440498</v>
      </c>
      <c r="J42" s="42" t="str">
        <f>B42</f>
        <v>令　和　５　年　度</v>
      </c>
      <c r="K42" s="33"/>
      <c r="L42" s="33"/>
      <c r="M42" s="33"/>
      <c r="N42" s="33"/>
      <c r="O42" s="33"/>
      <c r="P42" s="57"/>
      <c r="Q42" s="62">
        <f>I42</f>
        <v>14489440498</v>
      </c>
    </row>
    <row r="43" spans="2:17" ht="21.65" customHeight="1" x14ac:dyDescent="0.2">
      <c r="B43" s="13" t="str">
        <f>B21</f>
        <v>令　和　４　年　度</v>
      </c>
      <c r="C43" s="12"/>
      <c r="D43" s="12"/>
      <c r="E43" s="12"/>
      <c r="F43" s="12"/>
      <c r="G43" s="12"/>
      <c r="H43" s="12"/>
      <c r="I43" s="76">
        <v>14546636724</v>
      </c>
      <c r="J43" s="13" t="str">
        <f>B43</f>
        <v>令　和　４　年　度</v>
      </c>
      <c r="K43" s="12"/>
      <c r="L43" s="12"/>
      <c r="M43" s="12"/>
      <c r="N43" s="12"/>
      <c r="O43" s="12"/>
      <c r="P43" s="59"/>
      <c r="Q43" s="77">
        <f>I43</f>
        <v>14546636724</v>
      </c>
    </row>
    <row r="44" spans="2:17" ht="21.6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2" customHeight="1" x14ac:dyDescent="0.2"/>
    <row r="55" ht="14.15" customHeight="1" x14ac:dyDescent="0.2"/>
    <row r="56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57"/>
  <sheetViews>
    <sheetView showGridLines="0" view="pageBreakPreview" zoomScaleNormal="100" zoomScaleSheetLayoutView="100" workbookViewId="0">
      <selection activeCell="AA39" sqref="AA39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8" width="14.90625" style="2" customWidth="1"/>
    <col min="9" max="9" width="14.90625" style="2" bestFit="1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4"/>
      <c r="C4" s="8"/>
      <c r="D4" s="8"/>
      <c r="E4" s="8"/>
      <c r="F4" s="8"/>
      <c r="G4" s="8"/>
      <c r="H4" s="8"/>
      <c r="I4" s="26"/>
      <c r="J4" s="14"/>
      <c r="K4" s="8"/>
      <c r="L4" s="8"/>
      <c r="M4" s="8"/>
      <c r="N4" s="8"/>
      <c r="O4" s="8"/>
      <c r="P4" s="44"/>
      <c r="Q4" s="45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7" t="s">
        <v>1</v>
      </c>
      <c r="J5" s="6" t="s">
        <v>2</v>
      </c>
      <c r="K5" s="5"/>
      <c r="L5" s="5"/>
      <c r="M5" s="5"/>
      <c r="N5" s="5"/>
      <c r="O5" s="5"/>
      <c r="P5" s="46"/>
      <c r="Q5" s="47" t="s">
        <v>1</v>
      </c>
    </row>
    <row r="6" spans="2:17" ht="12.65" customHeight="1" x14ac:dyDescent="0.2">
      <c r="B6" s="9"/>
      <c r="I6" s="28"/>
      <c r="J6" s="23"/>
      <c r="K6" s="24"/>
      <c r="L6" s="24"/>
      <c r="M6" s="24"/>
      <c r="N6" s="24"/>
      <c r="O6" s="24"/>
      <c r="P6" s="70"/>
      <c r="Q6" s="64"/>
    </row>
    <row r="7" spans="2:17" ht="21.65" customHeight="1" x14ac:dyDescent="0.2">
      <c r="B7" s="20"/>
      <c r="C7" s="21" t="s">
        <v>3</v>
      </c>
      <c r="D7" s="21"/>
      <c r="E7" s="22"/>
      <c r="F7" s="22"/>
      <c r="G7" s="39"/>
      <c r="H7" s="36"/>
      <c r="I7" s="40">
        <f>SUM(H8:H11)</f>
        <v>1260332163087</v>
      </c>
      <c r="J7" s="9"/>
      <c r="K7" s="10" t="s">
        <v>7</v>
      </c>
      <c r="L7" s="10"/>
      <c r="M7" s="105"/>
      <c r="N7" s="105"/>
      <c r="O7" s="18"/>
      <c r="P7" s="51"/>
      <c r="Q7" s="53">
        <f>P8</f>
        <v>14344988132662</v>
      </c>
    </row>
    <row r="8" spans="2:17" ht="21.65" customHeight="1" x14ac:dyDescent="0.2">
      <c r="B8" s="9"/>
      <c r="D8" s="111" t="s">
        <v>4</v>
      </c>
      <c r="E8" s="111"/>
      <c r="F8" s="105"/>
      <c r="G8" s="18"/>
      <c r="H8" s="37">
        <v>1046632</v>
      </c>
      <c r="I8" s="29"/>
      <c r="J8" s="9"/>
      <c r="L8" s="110" t="s">
        <v>88</v>
      </c>
      <c r="M8" s="111"/>
      <c r="N8" s="105"/>
      <c r="O8" s="18"/>
      <c r="P8" s="51">
        <v>14344988132662</v>
      </c>
      <c r="Q8" s="52"/>
    </row>
    <row r="9" spans="2:17" ht="21.65" customHeight="1" x14ac:dyDescent="0.2">
      <c r="B9" s="9"/>
      <c r="D9" s="111" t="s">
        <v>5</v>
      </c>
      <c r="E9" s="111"/>
      <c r="F9" s="105"/>
      <c r="G9" s="18"/>
      <c r="H9" s="84">
        <v>0</v>
      </c>
      <c r="I9" s="29"/>
      <c r="J9" s="9"/>
      <c r="O9" s="18"/>
      <c r="P9" s="51"/>
      <c r="Q9" s="52"/>
    </row>
    <row r="10" spans="2:17" ht="21.65" customHeight="1" x14ac:dyDescent="0.2">
      <c r="B10" s="9"/>
      <c r="D10" s="111" t="s">
        <v>6</v>
      </c>
      <c r="E10" s="111"/>
      <c r="F10" s="105"/>
      <c r="G10" s="18"/>
      <c r="H10" s="37">
        <v>1260331116455</v>
      </c>
      <c r="I10" s="29"/>
      <c r="J10" s="54"/>
      <c r="K10" s="10"/>
      <c r="L10" s="10"/>
      <c r="O10" s="18"/>
      <c r="P10" s="51"/>
      <c r="Q10" s="52"/>
    </row>
    <row r="11" spans="2:17" ht="21.65" customHeight="1" x14ac:dyDescent="0.2">
      <c r="B11" s="9"/>
      <c r="D11" s="111"/>
      <c r="E11" s="111"/>
      <c r="F11" s="105"/>
      <c r="G11" s="18"/>
      <c r="H11" s="37"/>
      <c r="I11" s="29"/>
      <c r="J11" s="9"/>
      <c r="M11" s="11"/>
      <c r="N11" s="11"/>
      <c r="O11" s="18"/>
      <c r="P11" s="51"/>
      <c r="Q11" s="52"/>
    </row>
    <row r="12" spans="2:17" ht="21.65" customHeight="1" x14ac:dyDescent="0.2">
      <c r="B12" s="9"/>
      <c r="C12" s="10" t="s">
        <v>8</v>
      </c>
      <c r="D12" s="10"/>
      <c r="G12" s="18"/>
      <c r="H12" s="37"/>
      <c r="I12" s="30">
        <f>H13</f>
        <v>13084655969575</v>
      </c>
      <c r="J12" s="54"/>
      <c r="K12" s="10"/>
      <c r="L12" s="10"/>
      <c r="O12" s="18"/>
      <c r="P12" s="51"/>
      <c r="Q12" s="52"/>
    </row>
    <row r="13" spans="2:17" ht="21.65" customHeight="1" x14ac:dyDescent="0.2">
      <c r="B13" s="9"/>
      <c r="D13" s="111" t="s">
        <v>9</v>
      </c>
      <c r="E13" s="111"/>
      <c r="F13" s="11"/>
      <c r="G13" s="18"/>
      <c r="H13" s="16">
        <f>SUM(G14:G17)</f>
        <v>13084655969575</v>
      </c>
      <c r="I13" s="29"/>
      <c r="J13" s="9"/>
      <c r="M13" s="11"/>
      <c r="N13" s="11"/>
      <c r="O13" s="18"/>
      <c r="P13" s="51"/>
      <c r="Q13" s="52"/>
    </row>
    <row r="14" spans="2:17" ht="21.65" customHeight="1" x14ac:dyDescent="0.2">
      <c r="B14" s="9"/>
      <c r="E14" s="105" t="s">
        <v>10</v>
      </c>
      <c r="F14" s="105"/>
      <c r="G14" s="18">
        <v>13014772021936</v>
      </c>
      <c r="H14" s="37"/>
      <c r="I14" s="29"/>
      <c r="J14" s="9"/>
      <c r="M14" s="105"/>
      <c r="N14" s="105"/>
      <c r="O14" s="18"/>
      <c r="P14" s="51"/>
      <c r="Q14" s="52"/>
    </row>
    <row r="15" spans="2:17" ht="21.65" customHeight="1" x14ac:dyDescent="0.2">
      <c r="B15" s="9"/>
      <c r="E15" s="105" t="s">
        <v>11</v>
      </c>
      <c r="F15" s="105"/>
      <c r="G15" s="18">
        <v>267029693</v>
      </c>
      <c r="H15" s="37"/>
      <c r="I15" s="29"/>
      <c r="J15" s="9"/>
      <c r="M15" s="105"/>
      <c r="N15" s="105"/>
      <c r="O15" s="18"/>
      <c r="P15" s="51"/>
      <c r="Q15" s="52"/>
    </row>
    <row r="16" spans="2:17" ht="21.65" customHeight="1" x14ac:dyDescent="0.2">
      <c r="B16" s="9"/>
      <c r="E16" s="105" t="s">
        <v>12</v>
      </c>
      <c r="F16" s="105"/>
      <c r="G16" s="18">
        <v>69616917946</v>
      </c>
      <c r="H16" s="37"/>
      <c r="I16" s="29"/>
      <c r="J16" s="9"/>
      <c r="M16" s="105"/>
      <c r="N16" s="105"/>
      <c r="O16" s="18"/>
      <c r="P16" s="51"/>
      <c r="Q16" s="52"/>
    </row>
    <row r="17" spans="2:17" ht="21.65" customHeight="1" x14ac:dyDescent="0.2">
      <c r="B17" s="9"/>
      <c r="E17" s="105" t="s">
        <v>13</v>
      </c>
      <c r="F17" s="105"/>
      <c r="G17" s="84">
        <v>0</v>
      </c>
      <c r="H17" s="37"/>
      <c r="I17" s="29"/>
      <c r="J17" s="9"/>
      <c r="M17" s="105"/>
      <c r="N17" s="105"/>
      <c r="O17" s="18"/>
      <c r="P17" s="51"/>
      <c r="Q17" s="52"/>
    </row>
    <row r="18" spans="2:17" ht="21.65" customHeight="1" x14ac:dyDescent="0.2">
      <c r="B18" s="23"/>
      <c r="C18" s="24"/>
      <c r="D18" s="24"/>
      <c r="E18" s="24"/>
      <c r="F18" s="24"/>
      <c r="G18" s="25"/>
      <c r="H18" s="38"/>
      <c r="I18" s="31"/>
      <c r="J18" s="23"/>
      <c r="K18" s="24"/>
      <c r="L18" s="24"/>
      <c r="M18" s="24"/>
      <c r="N18" s="24"/>
      <c r="O18" s="25"/>
      <c r="P18" s="55"/>
      <c r="Q18" s="56"/>
    </row>
    <row r="19" spans="2:17" ht="21.65" customHeight="1" x14ac:dyDescent="0.2">
      <c r="B19" s="6" t="s">
        <v>14</v>
      </c>
      <c r="C19" s="5"/>
      <c r="D19" s="5"/>
      <c r="E19" s="5"/>
      <c r="F19" s="5"/>
      <c r="G19" s="5"/>
      <c r="H19" s="5"/>
      <c r="I19" s="30">
        <f>SUM(I7:I18)</f>
        <v>14344988132662</v>
      </c>
      <c r="J19" s="6" t="s">
        <v>14</v>
      </c>
      <c r="K19" s="5"/>
      <c r="L19" s="5"/>
      <c r="M19" s="5"/>
      <c r="N19" s="5"/>
      <c r="O19" s="5"/>
      <c r="P19" s="46"/>
      <c r="Q19" s="53">
        <f>SUM(Q7:Q18)</f>
        <v>14344988132662</v>
      </c>
    </row>
    <row r="20" spans="2:17" ht="21.65" customHeight="1" x14ac:dyDescent="0.2">
      <c r="B20" s="32" t="str">
        <f>'1,2'!B20</f>
        <v>令　和　５　年　度</v>
      </c>
      <c r="C20" s="33"/>
      <c r="D20" s="33"/>
      <c r="E20" s="33"/>
      <c r="F20" s="33"/>
      <c r="G20" s="33"/>
      <c r="H20" s="33"/>
      <c r="I20" s="41">
        <v>13296213950889</v>
      </c>
      <c r="J20" s="42" t="str">
        <f>B20</f>
        <v>令　和　５　年　度</v>
      </c>
      <c r="K20" s="33"/>
      <c r="L20" s="33"/>
      <c r="M20" s="33"/>
      <c r="N20" s="33"/>
      <c r="O20" s="33"/>
      <c r="P20" s="57"/>
      <c r="Q20" s="58">
        <f>I20</f>
        <v>13296213950889</v>
      </c>
    </row>
    <row r="21" spans="2:17" ht="21.65" customHeight="1" x14ac:dyDescent="0.2">
      <c r="B21" s="15" t="str">
        <f>'1,2'!B21</f>
        <v>令　和　４　年　度</v>
      </c>
      <c r="C21" s="12"/>
      <c r="D21" s="12"/>
      <c r="E21" s="12"/>
      <c r="F21" s="12"/>
      <c r="G21" s="12"/>
      <c r="H21" s="12"/>
      <c r="I21" s="79">
        <v>12289979848586</v>
      </c>
      <c r="J21" s="13" t="str">
        <f>B21</f>
        <v>令　和　４　年　度</v>
      </c>
      <c r="K21" s="12"/>
      <c r="L21" s="12"/>
      <c r="M21" s="12"/>
      <c r="N21" s="12"/>
      <c r="O21" s="12"/>
      <c r="P21" s="59"/>
      <c r="Q21" s="77">
        <f>I21</f>
        <v>12289979848586</v>
      </c>
    </row>
    <row r="22" spans="2:17" ht="21.65" customHeight="1" x14ac:dyDescent="0.2">
      <c r="I22" s="8"/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111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122</v>
      </c>
    </row>
    <row r="27" spans="2:17" ht="12.65" customHeight="1" x14ac:dyDescent="0.2">
      <c r="B27" s="14"/>
      <c r="C27" s="8"/>
      <c r="D27" s="8"/>
      <c r="E27" s="8"/>
      <c r="F27" s="8"/>
      <c r="G27" s="8"/>
      <c r="H27" s="8"/>
      <c r="I27" s="26"/>
      <c r="J27" s="14"/>
      <c r="K27" s="8"/>
      <c r="L27" s="8"/>
      <c r="M27" s="8"/>
      <c r="N27" s="8"/>
      <c r="O27" s="8"/>
      <c r="P27" s="44"/>
      <c r="Q27" s="45"/>
    </row>
    <row r="28" spans="2:17" ht="12.65" customHeight="1" x14ac:dyDescent="0.2">
      <c r="B28" s="6" t="s">
        <v>15</v>
      </c>
      <c r="C28" s="5"/>
      <c r="D28" s="5"/>
      <c r="E28" s="5"/>
      <c r="F28" s="5"/>
      <c r="G28" s="5"/>
      <c r="H28" s="5"/>
      <c r="I28" s="27" t="s">
        <v>1</v>
      </c>
      <c r="J28" s="6" t="s">
        <v>16</v>
      </c>
      <c r="K28" s="5"/>
      <c r="L28" s="5"/>
      <c r="M28" s="5"/>
      <c r="N28" s="5"/>
      <c r="O28" s="5"/>
      <c r="P28" s="46"/>
      <c r="Q28" s="47" t="s">
        <v>1</v>
      </c>
    </row>
    <row r="29" spans="2:17" ht="12.65" customHeight="1" x14ac:dyDescent="0.2">
      <c r="B29" s="9"/>
      <c r="I29" s="28"/>
      <c r="J29" s="9"/>
      <c r="P29" s="48"/>
      <c r="Q29" s="49"/>
    </row>
    <row r="30" spans="2:17" ht="21.65" customHeight="1" x14ac:dyDescent="0.2">
      <c r="B30" s="20"/>
      <c r="C30" s="21" t="s">
        <v>17</v>
      </c>
      <c r="D30" s="21"/>
      <c r="E30" s="22"/>
      <c r="F30" s="22"/>
      <c r="G30" s="39"/>
      <c r="H30" s="36"/>
      <c r="I30" s="40">
        <f>H31</f>
        <v>222934168612</v>
      </c>
      <c r="J30" s="20"/>
      <c r="K30" s="21" t="s">
        <v>18</v>
      </c>
      <c r="L30" s="21"/>
      <c r="M30" s="22"/>
      <c r="N30" s="22"/>
      <c r="O30" s="39"/>
      <c r="P30" s="50"/>
      <c r="Q30" s="60">
        <f>SUM(P31,P34)</f>
        <v>1271914874385</v>
      </c>
    </row>
    <row r="31" spans="2:17" ht="21.65" customHeight="1" x14ac:dyDescent="0.2">
      <c r="B31" s="9"/>
      <c r="D31" s="2" t="s">
        <v>19</v>
      </c>
      <c r="E31" s="105"/>
      <c r="F31" s="105"/>
      <c r="G31" s="18"/>
      <c r="H31" s="16">
        <f>SUM(G32:G36)</f>
        <v>222934168612</v>
      </c>
      <c r="I31" s="29"/>
      <c r="J31" s="9"/>
      <c r="L31" s="2" t="s">
        <v>20</v>
      </c>
      <c r="M31" s="105"/>
      <c r="N31" s="105"/>
      <c r="O31" s="18"/>
      <c r="P31" s="84">
        <v>0</v>
      </c>
      <c r="Q31" s="52"/>
    </row>
    <row r="32" spans="2:17" ht="21.65" customHeight="1" x14ac:dyDescent="0.2">
      <c r="B32" s="9"/>
      <c r="E32" s="105" t="s">
        <v>99</v>
      </c>
      <c r="F32" s="105"/>
      <c r="G32" s="18">
        <v>162666150395</v>
      </c>
      <c r="H32" s="37"/>
      <c r="I32" s="29"/>
      <c r="J32" s="9"/>
      <c r="M32" s="105" t="s">
        <v>21</v>
      </c>
      <c r="N32" s="105"/>
      <c r="O32" s="84">
        <v>0</v>
      </c>
      <c r="P32" s="51"/>
      <c r="Q32" s="52"/>
    </row>
    <row r="33" spans="2:17" ht="21.65" customHeight="1" x14ac:dyDescent="0.2">
      <c r="B33" s="9"/>
      <c r="E33" s="105" t="s">
        <v>124</v>
      </c>
      <c r="F33" s="105"/>
      <c r="G33" s="18">
        <v>59606000000</v>
      </c>
      <c r="H33" s="37"/>
      <c r="I33" s="29"/>
      <c r="J33" s="9"/>
      <c r="M33" s="105" t="s">
        <v>23</v>
      </c>
      <c r="N33" s="105"/>
      <c r="O33" s="84">
        <v>0</v>
      </c>
      <c r="P33" s="51"/>
      <c r="Q33" s="52"/>
    </row>
    <row r="34" spans="2:17" ht="21.65" customHeight="1" x14ac:dyDescent="0.2">
      <c r="B34" s="9"/>
      <c r="E34" s="105" t="s">
        <v>125</v>
      </c>
      <c r="F34" s="105"/>
      <c r="G34" s="106">
        <v>662018217</v>
      </c>
      <c r="H34" s="37"/>
      <c r="I34" s="29"/>
      <c r="J34" s="9"/>
      <c r="L34" s="2" t="s">
        <v>26</v>
      </c>
      <c r="M34" s="105"/>
      <c r="O34" s="18"/>
      <c r="P34" s="51">
        <f>SUM(O35:O38)</f>
        <v>1271914874385</v>
      </c>
      <c r="Q34" s="52"/>
    </row>
    <row r="35" spans="2:17" ht="21.65" customHeight="1" x14ac:dyDescent="0.2">
      <c r="B35" s="9"/>
      <c r="E35" s="107" t="s">
        <v>127</v>
      </c>
      <c r="F35" s="105"/>
      <c r="G35" s="84">
        <v>0</v>
      </c>
      <c r="H35" s="37"/>
      <c r="I35" s="29"/>
      <c r="J35" s="54"/>
      <c r="K35" s="10"/>
      <c r="M35" s="105" t="s">
        <v>28</v>
      </c>
      <c r="O35" s="18">
        <v>590920729</v>
      </c>
      <c r="P35" s="51"/>
      <c r="Q35" s="52"/>
    </row>
    <row r="36" spans="2:17" ht="21.65" customHeight="1" x14ac:dyDescent="0.2">
      <c r="B36" s="9"/>
      <c r="E36" s="107" t="s">
        <v>25</v>
      </c>
      <c r="F36" s="105"/>
      <c r="G36" s="84">
        <v>0</v>
      </c>
      <c r="H36" s="37"/>
      <c r="I36" s="30"/>
      <c r="J36" s="9"/>
      <c r="M36" s="105" t="s">
        <v>30</v>
      </c>
      <c r="N36" s="11"/>
      <c r="O36" s="84">
        <v>0</v>
      </c>
      <c r="P36" s="51"/>
      <c r="Q36" s="52"/>
    </row>
    <row r="37" spans="2:17" ht="21.65" customHeight="1" x14ac:dyDescent="0.2">
      <c r="B37" s="9"/>
      <c r="E37" s="107"/>
      <c r="F37" s="105"/>
      <c r="G37" s="18"/>
      <c r="H37" s="37"/>
      <c r="I37" s="30"/>
      <c r="J37" s="9"/>
      <c r="M37" s="105" t="s">
        <v>31</v>
      </c>
      <c r="N37" s="11"/>
      <c r="O37" s="84">
        <v>0</v>
      </c>
      <c r="P37" s="51"/>
      <c r="Q37" s="52"/>
    </row>
    <row r="38" spans="2:17" ht="21.65" customHeight="1" x14ac:dyDescent="0.2">
      <c r="B38" s="9"/>
      <c r="C38" s="10" t="s">
        <v>27</v>
      </c>
      <c r="D38" s="10"/>
      <c r="G38" s="18"/>
      <c r="H38" s="37"/>
      <c r="I38" s="30">
        <f>H39</f>
        <v>206524000</v>
      </c>
      <c r="J38" s="9"/>
      <c r="M38" s="105" t="s">
        <v>126</v>
      </c>
      <c r="N38" s="105"/>
      <c r="O38" s="18">
        <v>1271323953656</v>
      </c>
      <c r="P38" s="51"/>
      <c r="Q38" s="52"/>
    </row>
    <row r="39" spans="2:17" ht="21.65" customHeight="1" x14ac:dyDescent="0.2">
      <c r="B39" s="9"/>
      <c r="D39" s="2" t="s">
        <v>29</v>
      </c>
      <c r="E39" s="11"/>
      <c r="G39" s="18"/>
      <c r="H39" s="37">
        <v>206524000</v>
      </c>
      <c r="I39" s="29"/>
      <c r="J39" s="9"/>
      <c r="M39" s="105"/>
      <c r="N39" s="105"/>
      <c r="O39" s="18"/>
      <c r="P39" s="51"/>
      <c r="Q39" s="52"/>
    </row>
    <row r="40" spans="2:17" ht="21.65" customHeight="1" x14ac:dyDescent="0.2">
      <c r="B40" s="9"/>
      <c r="F40" s="11"/>
      <c r="G40" s="18"/>
      <c r="H40" s="37"/>
      <c r="I40" s="66"/>
      <c r="J40" s="9"/>
      <c r="M40" s="105"/>
      <c r="N40" s="105"/>
      <c r="O40" s="18"/>
      <c r="P40" s="51"/>
      <c r="Q40" s="52"/>
    </row>
    <row r="41" spans="2:17" ht="21.65" customHeight="1" x14ac:dyDescent="0.2">
      <c r="B41" s="9"/>
      <c r="C41" s="10" t="s">
        <v>32</v>
      </c>
      <c r="D41" s="10"/>
      <c r="F41" s="105"/>
      <c r="G41" s="18"/>
      <c r="H41" s="65"/>
      <c r="I41" s="66">
        <f>H42</f>
        <v>1048774181773</v>
      </c>
      <c r="J41" s="9"/>
      <c r="M41" s="105"/>
      <c r="N41" s="105"/>
      <c r="O41" s="18"/>
      <c r="P41" s="51"/>
      <c r="Q41" s="52"/>
    </row>
    <row r="42" spans="2:17" ht="21.65" customHeight="1" x14ac:dyDescent="0.2">
      <c r="B42" s="23"/>
      <c r="C42" s="24"/>
      <c r="D42" s="24" t="s">
        <v>33</v>
      </c>
      <c r="E42" s="80"/>
      <c r="F42" s="24"/>
      <c r="G42" s="25"/>
      <c r="H42" s="38">
        <v>1048774181773</v>
      </c>
      <c r="I42" s="31"/>
      <c r="J42" s="23"/>
      <c r="K42" s="24"/>
      <c r="L42" s="24"/>
      <c r="M42" s="75"/>
      <c r="N42" s="24"/>
      <c r="O42" s="25"/>
      <c r="P42" s="55"/>
      <c r="Q42" s="56"/>
    </row>
    <row r="43" spans="2:17" ht="21.65" customHeight="1" x14ac:dyDescent="0.2">
      <c r="B43" s="6" t="s">
        <v>14</v>
      </c>
      <c r="C43" s="5"/>
      <c r="D43" s="5"/>
      <c r="E43" s="5"/>
      <c r="F43" s="5"/>
      <c r="G43" s="5"/>
      <c r="H43" s="5"/>
      <c r="I43" s="30">
        <f>SUM(I30:I42)</f>
        <v>1271914874385</v>
      </c>
      <c r="J43" s="6" t="s">
        <v>14</v>
      </c>
      <c r="K43" s="5"/>
      <c r="L43" s="5"/>
      <c r="M43" s="5"/>
      <c r="N43" s="5"/>
      <c r="O43" s="5"/>
      <c r="P43" s="46"/>
      <c r="Q43" s="53">
        <f>SUM(Q30:Q42)</f>
        <v>1271914874385</v>
      </c>
    </row>
    <row r="44" spans="2:17" ht="21.65" customHeight="1" x14ac:dyDescent="0.2">
      <c r="B44" s="42" t="str">
        <f>B20</f>
        <v>令　和　５　年　度</v>
      </c>
      <c r="C44" s="33"/>
      <c r="D44" s="33"/>
      <c r="E44" s="33"/>
      <c r="F44" s="33"/>
      <c r="G44" s="33"/>
      <c r="H44" s="33"/>
      <c r="I44" s="41">
        <v>1223651700921</v>
      </c>
      <c r="J44" s="42" t="str">
        <f>B44</f>
        <v>令　和　５　年　度</v>
      </c>
      <c r="K44" s="33"/>
      <c r="L44" s="33"/>
      <c r="M44" s="33"/>
      <c r="N44" s="33"/>
      <c r="O44" s="33"/>
      <c r="P44" s="57"/>
      <c r="Q44" s="62">
        <f>I44</f>
        <v>1223651700921</v>
      </c>
    </row>
    <row r="45" spans="2:17" ht="21.65" customHeight="1" x14ac:dyDescent="0.2">
      <c r="B45" s="13" t="str">
        <f>B21</f>
        <v>令　和　４　年　度</v>
      </c>
      <c r="C45" s="12"/>
      <c r="D45" s="12"/>
      <c r="E45" s="12"/>
      <c r="F45" s="12"/>
      <c r="G45" s="12"/>
      <c r="H45" s="12"/>
      <c r="I45" s="76">
        <v>559111342792</v>
      </c>
      <c r="J45" s="13" t="str">
        <f>B45</f>
        <v>令　和　４　年　度</v>
      </c>
      <c r="K45" s="12"/>
      <c r="L45" s="12"/>
      <c r="M45" s="12"/>
      <c r="N45" s="12"/>
      <c r="O45" s="12"/>
      <c r="P45" s="59"/>
      <c r="Q45" s="77">
        <f>I45</f>
        <v>559111342792</v>
      </c>
    </row>
    <row r="46" spans="2:17" ht="14.15" customHeight="1" x14ac:dyDescent="0.2"/>
    <row r="47" spans="2:17" ht="14.15" customHeight="1" x14ac:dyDescent="0.2"/>
    <row r="48" spans="2:17" ht="14.15" customHeight="1" x14ac:dyDescent="0.2"/>
    <row r="49" ht="14.15" customHeight="1" x14ac:dyDescent="0.2"/>
    <row r="50" ht="14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2" customHeight="1" x14ac:dyDescent="0.2"/>
    <row r="56" ht="14.15" customHeight="1" x14ac:dyDescent="0.2"/>
    <row r="57" ht="14.15" customHeight="1" x14ac:dyDescent="0.2"/>
  </sheetData>
  <mergeCells count="6">
    <mergeCell ref="L8:M8"/>
    <mergeCell ref="D13:E13"/>
    <mergeCell ref="D8:E8"/>
    <mergeCell ref="D9:E9"/>
    <mergeCell ref="D10:E10"/>
    <mergeCell ref="D11:E11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62"/>
  <sheetViews>
    <sheetView showGridLines="0" view="pageBreakPreview" zoomScaleNormal="100" zoomScaleSheetLayoutView="100" workbookViewId="0">
      <selection activeCell="T34" sqref="T34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2.65" customHeight="1" x14ac:dyDescent="0.2">
      <c r="B1" s="1"/>
    </row>
    <row r="2" spans="2:18" ht="12.65" customHeight="1" x14ac:dyDescent="0.2">
      <c r="B2" s="3" t="s">
        <v>112</v>
      </c>
      <c r="C2" s="3"/>
      <c r="D2" s="3"/>
      <c r="J2" s="3"/>
      <c r="K2" s="3"/>
      <c r="L2" s="3"/>
    </row>
    <row r="3" spans="2:18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8" ht="12.65" customHeight="1" x14ac:dyDescent="0.2">
      <c r="B4" s="14"/>
      <c r="C4" s="8"/>
      <c r="D4" s="8"/>
      <c r="E4" s="8"/>
      <c r="F4" s="8"/>
      <c r="G4" s="8"/>
      <c r="H4" s="8"/>
      <c r="I4" s="26"/>
      <c r="J4" s="14"/>
      <c r="K4" s="8"/>
      <c r="L4" s="8"/>
      <c r="M4" s="8"/>
      <c r="N4" s="8"/>
      <c r="O4" s="8"/>
      <c r="P4" s="44"/>
      <c r="Q4" s="45"/>
    </row>
    <row r="5" spans="2:18" ht="12.65" customHeight="1" x14ac:dyDescent="0.2">
      <c r="B5" s="6" t="s">
        <v>0</v>
      </c>
      <c r="C5" s="5"/>
      <c r="D5" s="5"/>
      <c r="E5" s="5"/>
      <c r="F5" s="5"/>
      <c r="G5" s="5"/>
      <c r="H5" s="5"/>
      <c r="I5" s="27" t="s">
        <v>1</v>
      </c>
      <c r="J5" s="6" t="s">
        <v>2</v>
      </c>
      <c r="K5" s="5"/>
      <c r="L5" s="5"/>
      <c r="M5" s="5"/>
      <c r="N5" s="5"/>
      <c r="O5" s="5"/>
      <c r="P5" s="46"/>
      <c r="Q5" s="47" t="s">
        <v>1</v>
      </c>
    </row>
    <row r="6" spans="2:18" ht="12.65" customHeight="1" x14ac:dyDescent="0.2">
      <c r="B6" s="9"/>
      <c r="I6" s="69"/>
      <c r="J6" s="9"/>
      <c r="P6" s="70"/>
      <c r="Q6" s="69"/>
    </row>
    <row r="7" spans="2:18" ht="21.65" customHeight="1" x14ac:dyDescent="0.2">
      <c r="B7" s="20"/>
      <c r="C7" s="21" t="s">
        <v>3</v>
      </c>
      <c r="D7" s="21"/>
      <c r="E7" s="22"/>
      <c r="F7" s="22"/>
      <c r="G7" s="72"/>
      <c r="H7" s="22"/>
      <c r="I7" s="84">
        <v>0</v>
      </c>
      <c r="J7" s="20"/>
      <c r="K7" s="21" t="s">
        <v>34</v>
      </c>
      <c r="L7" s="21"/>
      <c r="M7" s="22"/>
      <c r="N7" s="22"/>
      <c r="O7" s="39"/>
      <c r="P7" s="51"/>
      <c r="Q7" s="86">
        <v>0</v>
      </c>
      <c r="R7" s="9"/>
    </row>
    <row r="8" spans="2:18" ht="21.65" customHeight="1" x14ac:dyDescent="0.2">
      <c r="B8" s="9"/>
      <c r="D8" s="111" t="s">
        <v>4</v>
      </c>
      <c r="E8" s="111"/>
      <c r="F8" s="105"/>
      <c r="G8" s="19"/>
      <c r="H8" s="84">
        <v>0</v>
      </c>
      <c r="I8" s="28"/>
      <c r="J8" s="9"/>
      <c r="L8" s="110" t="s">
        <v>35</v>
      </c>
      <c r="M8" s="110"/>
      <c r="N8" s="104"/>
      <c r="O8" s="18"/>
      <c r="P8" s="84">
        <v>0</v>
      </c>
      <c r="Q8" s="52"/>
    </row>
    <row r="9" spans="2:18" ht="21.65" customHeight="1" x14ac:dyDescent="0.2">
      <c r="B9" s="9"/>
      <c r="D9" s="111"/>
      <c r="E9" s="111"/>
      <c r="F9" s="105"/>
      <c r="G9" s="19"/>
      <c r="H9" s="37"/>
      <c r="I9" s="28"/>
      <c r="J9" s="9"/>
      <c r="M9" s="105"/>
      <c r="N9" s="105"/>
      <c r="O9" s="18"/>
      <c r="P9" s="51"/>
      <c r="Q9" s="52"/>
    </row>
    <row r="10" spans="2:18" ht="21.65" customHeight="1" x14ac:dyDescent="0.2">
      <c r="B10" s="9"/>
      <c r="E10" s="105"/>
      <c r="F10" s="105"/>
      <c r="G10" s="19"/>
      <c r="I10" s="28"/>
      <c r="J10" s="54"/>
      <c r="K10" s="10"/>
      <c r="L10" s="10"/>
      <c r="M10" s="105"/>
      <c r="N10" s="105"/>
      <c r="O10" s="18"/>
      <c r="P10" s="51"/>
      <c r="Q10" s="52"/>
    </row>
    <row r="11" spans="2:18" ht="21.65" customHeight="1" x14ac:dyDescent="0.2">
      <c r="B11" s="9"/>
      <c r="E11" s="105"/>
      <c r="F11" s="105"/>
      <c r="G11" s="19"/>
      <c r="I11" s="28"/>
      <c r="J11" s="9"/>
      <c r="M11" s="105"/>
      <c r="N11" s="105"/>
      <c r="O11" s="18"/>
      <c r="P11" s="51"/>
      <c r="Q11" s="52"/>
    </row>
    <row r="12" spans="2:18" ht="21.65" customHeight="1" x14ac:dyDescent="0.2">
      <c r="B12" s="9"/>
      <c r="G12" s="19"/>
      <c r="I12" s="28"/>
      <c r="J12" s="9"/>
      <c r="O12" s="18"/>
      <c r="P12" s="51"/>
      <c r="Q12" s="52"/>
    </row>
    <row r="13" spans="2:18" ht="21.65" customHeight="1" x14ac:dyDescent="0.2">
      <c r="B13" s="9"/>
      <c r="G13" s="19"/>
      <c r="I13" s="28"/>
      <c r="J13" s="9"/>
      <c r="O13" s="19"/>
      <c r="P13" s="48"/>
      <c r="Q13" s="49"/>
    </row>
    <row r="14" spans="2:18" ht="21.65" customHeight="1" x14ac:dyDescent="0.2">
      <c r="B14" s="9"/>
      <c r="G14" s="19"/>
      <c r="I14" s="28"/>
      <c r="J14" s="9"/>
      <c r="O14" s="19"/>
      <c r="P14" s="48"/>
      <c r="Q14" s="49"/>
    </row>
    <row r="15" spans="2:18" ht="21.65" customHeight="1" x14ac:dyDescent="0.2">
      <c r="B15" s="23"/>
      <c r="C15" s="24"/>
      <c r="D15" s="24"/>
      <c r="E15" s="24"/>
      <c r="F15" s="24"/>
      <c r="G15" s="68"/>
      <c r="H15" s="24"/>
      <c r="I15" s="69"/>
      <c r="J15" s="23"/>
      <c r="K15" s="24"/>
      <c r="L15" s="24"/>
      <c r="M15" s="24"/>
      <c r="N15" s="24"/>
      <c r="O15" s="68"/>
      <c r="P15" s="70"/>
      <c r="Q15" s="64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88">
        <v>0</v>
      </c>
      <c r="J16" s="6" t="s">
        <v>14</v>
      </c>
      <c r="K16" s="5"/>
      <c r="L16" s="5"/>
      <c r="M16" s="5"/>
      <c r="N16" s="5"/>
      <c r="O16" s="5"/>
      <c r="P16" s="46"/>
      <c r="Q16" s="93">
        <v>0</v>
      </c>
    </row>
    <row r="17" spans="2:17" ht="21.65" customHeight="1" x14ac:dyDescent="0.2">
      <c r="B17" s="32" t="str">
        <f>'1,2'!B20</f>
        <v>令　和　５　年　度</v>
      </c>
      <c r="C17" s="33"/>
      <c r="D17" s="33"/>
      <c r="E17" s="33"/>
      <c r="F17" s="33"/>
      <c r="G17" s="33"/>
      <c r="H17" s="33"/>
      <c r="I17" s="89">
        <v>0</v>
      </c>
      <c r="J17" s="42" t="str">
        <f>B17</f>
        <v>令　和　５　年　度</v>
      </c>
      <c r="K17" s="33"/>
      <c r="L17" s="33"/>
      <c r="M17" s="33"/>
      <c r="N17" s="33"/>
      <c r="O17" s="33"/>
      <c r="P17" s="57"/>
      <c r="Q17" s="91">
        <f>I17</f>
        <v>0</v>
      </c>
    </row>
    <row r="18" spans="2:17" ht="21.65" customHeight="1" x14ac:dyDescent="0.2">
      <c r="B18" s="15" t="str">
        <f>'1,2'!B21</f>
        <v>令　和　４　年　度</v>
      </c>
      <c r="C18" s="12"/>
      <c r="D18" s="12"/>
      <c r="E18" s="12"/>
      <c r="F18" s="12"/>
      <c r="G18" s="12"/>
      <c r="H18" s="12"/>
      <c r="I18" s="90">
        <v>0</v>
      </c>
      <c r="J18" s="13" t="str">
        <f>B18</f>
        <v>令　和　４　年　度</v>
      </c>
      <c r="K18" s="12"/>
      <c r="L18" s="12"/>
      <c r="M18" s="12"/>
      <c r="N18" s="12"/>
      <c r="O18" s="12"/>
      <c r="P18" s="59"/>
      <c r="Q18" s="92">
        <f>I18</f>
        <v>0</v>
      </c>
    </row>
    <row r="19" spans="2:17" ht="22.5" customHeight="1" x14ac:dyDescent="0.2"/>
    <row r="20" spans="2:17" ht="22.5" customHeight="1" x14ac:dyDescent="0.2"/>
    <row r="21" spans="2:17" ht="12.65" customHeight="1" x14ac:dyDescent="0.2"/>
    <row r="22" spans="2:17" ht="12.65" customHeight="1" x14ac:dyDescent="0.2">
      <c r="B22" s="3" t="s">
        <v>113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4"/>
      <c r="C24" s="8"/>
      <c r="D24" s="8"/>
      <c r="E24" s="8"/>
      <c r="F24" s="8"/>
      <c r="G24" s="8"/>
      <c r="H24" s="8"/>
      <c r="I24" s="26"/>
      <c r="J24" s="14"/>
      <c r="K24" s="8"/>
      <c r="L24" s="8"/>
      <c r="M24" s="8"/>
      <c r="N24" s="8"/>
      <c r="O24" s="8"/>
      <c r="P24" s="44"/>
      <c r="Q24" s="45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27" t="s">
        <v>1</v>
      </c>
      <c r="J25" s="6" t="s">
        <v>16</v>
      </c>
      <c r="K25" s="5"/>
      <c r="L25" s="5"/>
      <c r="M25" s="5"/>
      <c r="N25" s="5"/>
      <c r="O25" s="5"/>
      <c r="P25" s="46"/>
      <c r="Q25" s="47" t="s">
        <v>1</v>
      </c>
    </row>
    <row r="26" spans="2:17" ht="12.65" customHeight="1" x14ac:dyDescent="0.2">
      <c r="B26" s="9"/>
      <c r="I26" s="28"/>
      <c r="J26" s="9"/>
      <c r="P26" s="48"/>
      <c r="Q26" s="49"/>
    </row>
    <row r="27" spans="2:17" ht="21.65" customHeight="1" x14ac:dyDescent="0.2">
      <c r="B27" s="20"/>
      <c r="C27" s="21" t="s">
        <v>17</v>
      </c>
      <c r="D27" s="21"/>
      <c r="E27" s="22"/>
      <c r="F27" s="22"/>
      <c r="G27" s="39"/>
      <c r="H27" s="36"/>
      <c r="I27" s="40">
        <f>H28</f>
        <v>1377265708374</v>
      </c>
      <c r="J27" s="20"/>
      <c r="K27" s="21" t="s">
        <v>18</v>
      </c>
      <c r="L27" s="21"/>
      <c r="M27" s="22"/>
      <c r="N27" s="22"/>
      <c r="O27" s="39"/>
      <c r="P27" s="50"/>
      <c r="Q27" s="60">
        <f>SUM(P28,P32)</f>
        <v>1377265708374</v>
      </c>
    </row>
    <row r="28" spans="2:17" ht="21.65" customHeight="1" x14ac:dyDescent="0.2">
      <c r="B28" s="9"/>
      <c r="D28" s="2" t="s">
        <v>19</v>
      </c>
      <c r="E28" s="105"/>
      <c r="F28" s="105"/>
      <c r="G28" s="18"/>
      <c r="H28" s="16">
        <f>SUM(G29:G33)</f>
        <v>1377265708374</v>
      </c>
      <c r="I28" s="29"/>
      <c r="J28" s="9"/>
      <c r="L28" s="2" t="s">
        <v>20</v>
      </c>
      <c r="M28" s="105"/>
      <c r="N28" s="105"/>
      <c r="O28" s="18"/>
      <c r="P28" s="61">
        <f>SUM(O29:O31)</f>
        <v>1377265708374</v>
      </c>
      <c r="Q28" s="52"/>
    </row>
    <row r="29" spans="2:17" ht="21.65" customHeight="1" x14ac:dyDescent="0.2">
      <c r="B29" s="9"/>
      <c r="E29" s="105" t="s">
        <v>36</v>
      </c>
      <c r="F29" s="105"/>
      <c r="G29" s="18">
        <v>1347301526575</v>
      </c>
      <c r="H29" s="37"/>
      <c r="I29" s="29"/>
      <c r="J29" s="54"/>
      <c r="K29" s="10"/>
      <c r="L29" s="10"/>
      <c r="M29" s="104" t="s">
        <v>37</v>
      </c>
      <c r="N29" s="104"/>
      <c r="O29" s="18">
        <v>1347301526575</v>
      </c>
      <c r="P29" s="51"/>
      <c r="Q29" s="52"/>
    </row>
    <row r="30" spans="2:17" ht="21.65" customHeight="1" x14ac:dyDescent="0.2">
      <c r="B30" s="9"/>
      <c r="E30" s="104" t="s">
        <v>38</v>
      </c>
      <c r="F30" s="104"/>
      <c r="G30" s="18">
        <v>29964181799</v>
      </c>
      <c r="H30" s="37"/>
      <c r="I30" s="29"/>
      <c r="J30" s="9"/>
      <c r="M30" s="105" t="s">
        <v>39</v>
      </c>
      <c r="N30" s="105"/>
      <c r="O30" s="18">
        <v>29964181799</v>
      </c>
      <c r="P30" s="51"/>
      <c r="Q30" s="52"/>
    </row>
    <row r="31" spans="2:17" ht="21.65" customHeight="1" x14ac:dyDescent="0.2">
      <c r="B31" s="9"/>
      <c r="E31" s="105" t="s">
        <v>77</v>
      </c>
      <c r="G31" s="84">
        <v>0</v>
      </c>
      <c r="H31" s="37"/>
      <c r="I31" s="29"/>
      <c r="J31" s="9"/>
      <c r="M31" s="105" t="s">
        <v>81</v>
      </c>
      <c r="N31" s="105"/>
      <c r="O31" s="84">
        <v>0</v>
      </c>
      <c r="P31" s="51"/>
      <c r="Q31" s="52"/>
    </row>
    <row r="32" spans="2:17" ht="21.65" customHeight="1" x14ac:dyDescent="0.2">
      <c r="B32" s="9"/>
      <c r="C32" s="118"/>
      <c r="D32" s="118"/>
      <c r="E32" s="118"/>
      <c r="F32" s="104"/>
      <c r="G32" s="18"/>
      <c r="H32" s="37"/>
      <c r="I32" s="30"/>
      <c r="J32" s="9"/>
      <c r="L32" s="2" t="s">
        <v>79</v>
      </c>
      <c r="M32" s="105"/>
      <c r="O32" s="84"/>
      <c r="P32" s="84">
        <f>O33</f>
        <v>0</v>
      </c>
      <c r="Q32" s="52"/>
    </row>
    <row r="33" spans="2:17" ht="21.65" customHeight="1" x14ac:dyDescent="0.2">
      <c r="B33" s="9"/>
      <c r="E33" s="105"/>
      <c r="G33" s="18"/>
      <c r="H33" s="37"/>
      <c r="I33" s="84">
        <v>0</v>
      </c>
      <c r="J33" s="54"/>
      <c r="K33" s="10"/>
      <c r="M33" s="105" t="s">
        <v>80</v>
      </c>
      <c r="O33" s="84">
        <v>0</v>
      </c>
      <c r="P33" s="51"/>
      <c r="Q33" s="52"/>
    </row>
    <row r="34" spans="2:17" ht="21.65" customHeight="1" x14ac:dyDescent="0.2">
      <c r="B34" s="9"/>
      <c r="C34" s="118"/>
      <c r="D34" s="118"/>
      <c r="E34" s="118"/>
      <c r="F34" s="104"/>
      <c r="G34" s="84"/>
      <c r="H34" s="37"/>
      <c r="I34" s="30"/>
      <c r="J34" s="9"/>
      <c r="N34" s="105"/>
      <c r="O34" s="18"/>
      <c r="P34" s="51"/>
      <c r="Q34" s="29"/>
    </row>
    <row r="35" spans="2:17" ht="43.4" customHeight="1" x14ac:dyDescent="0.2">
      <c r="B35" s="9"/>
      <c r="D35" s="110" t="s">
        <v>40</v>
      </c>
      <c r="E35" s="110"/>
      <c r="F35" s="104"/>
      <c r="G35" s="84"/>
      <c r="H35" s="84">
        <v>0</v>
      </c>
      <c r="I35" s="29"/>
      <c r="J35" s="9"/>
      <c r="N35" s="105"/>
      <c r="O35" s="18"/>
      <c r="P35" s="51"/>
      <c r="Q35" s="87">
        <f>P36</f>
        <v>0</v>
      </c>
    </row>
    <row r="36" spans="2:17" ht="43.4" customHeight="1" x14ac:dyDescent="0.2">
      <c r="B36" s="54"/>
      <c r="C36" s="10"/>
      <c r="G36" s="18"/>
      <c r="H36" s="37"/>
      <c r="I36" s="29"/>
      <c r="J36" s="9"/>
      <c r="L36" s="110" t="s">
        <v>41</v>
      </c>
      <c r="M36" s="110"/>
      <c r="O36" s="18"/>
      <c r="P36" s="84">
        <v>0</v>
      </c>
      <c r="Q36" s="52"/>
    </row>
    <row r="37" spans="2:17" ht="21.65" customHeight="1" x14ac:dyDescent="0.2">
      <c r="B37" s="23"/>
      <c r="C37" s="24"/>
      <c r="D37" s="24"/>
      <c r="E37" s="24"/>
      <c r="F37" s="24"/>
      <c r="G37" s="68"/>
      <c r="H37" s="24"/>
      <c r="I37" s="69"/>
      <c r="J37" s="23"/>
      <c r="K37" s="24"/>
      <c r="L37" s="24"/>
      <c r="M37" s="24"/>
      <c r="N37" s="24"/>
      <c r="O37" s="68"/>
      <c r="P37" s="70"/>
      <c r="Q37" s="64"/>
    </row>
    <row r="38" spans="2:17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0">
        <f>SUM(I27:I36)</f>
        <v>1377265708374</v>
      </c>
      <c r="J38" s="6" t="s">
        <v>14</v>
      </c>
      <c r="K38" s="5"/>
      <c r="L38" s="5"/>
      <c r="M38" s="5"/>
      <c r="N38" s="5"/>
      <c r="O38" s="5"/>
      <c r="P38" s="46"/>
      <c r="Q38" s="53">
        <f>SUM(Q27:Q36)</f>
        <v>1377265708374</v>
      </c>
    </row>
    <row r="39" spans="2:17" ht="21.65" customHeight="1" x14ac:dyDescent="0.2">
      <c r="B39" s="42" t="str">
        <f>B17</f>
        <v>令　和　５　年　度</v>
      </c>
      <c r="C39" s="33"/>
      <c r="D39" s="33"/>
      <c r="E39" s="33"/>
      <c r="F39" s="33"/>
      <c r="G39" s="33"/>
      <c r="H39" s="33"/>
      <c r="I39" s="71">
        <v>1396256467577</v>
      </c>
      <c r="J39" s="42" t="str">
        <f>B39</f>
        <v>令　和　５　年　度</v>
      </c>
      <c r="K39" s="33"/>
      <c r="L39" s="33"/>
      <c r="M39" s="33"/>
      <c r="N39" s="33"/>
      <c r="O39" s="33"/>
      <c r="P39" s="57"/>
      <c r="Q39" s="58">
        <f>I39</f>
        <v>1396256467577</v>
      </c>
    </row>
    <row r="40" spans="2:17" ht="22.4" customHeight="1" x14ac:dyDescent="0.2">
      <c r="B40" s="13" t="str">
        <f>B18</f>
        <v>令　和　４　年　度</v>
      </c>
      <c r="C40" s="12"/>
      <c r="D40" s="12"/>
      <c r="E40" s="12"/>
      <c r="F40" s="12"/>
      <c r="G40" s="12"/>
      <c r="H40" s="12"/>
      <c r="I40" s="67">
        <v>1562975728130</v>
      </c>
      <c r="J40" s="13" t="str">
        <f>B40</f>
        <v>令　和　４　年　度</v>
      </c>
      <c r="K40" s="12"/>
      <c r="L40" s="12"/>
      <c r="M40" s="12"/>
      <c r="N40" s="12"/>
      <c r="O40" s="12"/>
      <c r="P40" s="59"/>
      <c r="Q40" s="63">
        <f>I40</f>
        <v>1562975728130</v>
      </c>
    </row>
    <row r="41" spans="2:17" ht="14.15" customHeight="1" x14ac:dyDescent="0.2"/>
    <row r="42" spans="2:17" ht="14.15" customHeight="1" x14ac:dyDescent="0.2"/>
    <row r="43" spans="2:17" ht="14.15" customHeight="1" x14ac:dyDescent="0.2"/>
    <row r="44" spans="2:17" ht="14.15" customHeight="1" x14ac:dyDescent="0.2"/>
    <row r="45" spans="2:17" ht="14.15" customHeight="1" x14ac:dyDescent="0.2"/>
    <row r="46" spans="2:17" ht="14.15" customHeight="1" x14ac:dyDescent="0.2"/>
    <row r="47" spans="2:17" ht="14.15" customHeight="1" x14ac:dyDescent="0.2"/>
    <row r="48" spans="2:17" ht="23.15" customHeight="1" x14ac:dyDescent="0.2"/>
    <row r="49" ht="23.15" customHeight="1" x14ac:dyDescent="0.2"/>
    <row r="50" ht="23.15" customHeight="1" x14ac:dyDescent="0.2"/>
    <row r="51" ht="14.15" customHeight="1" x14ac:dyDescent="0.2"/>
    <row r="52" ht="14.15" customHeight="1" x14ac:dyDescent="0.2"/>
    <row r="53" ht="14.15" customHeight="1" x14ac:dyDescent="0.2"/>
    <row r="54" ht="14.15" customHeight="1" x14ac:dyDescent="0.2"/>
    <row r="55" ht="14.15" customHeight="1" x14ac:dyDescent="0.2"/>
    <row r="56" ht="14.15" customHeight="1" x14ac:dyDescent="0.2"/>
    <row r="57" ht="14.15" customHeight="1" x14ac:dyDescent="0.2"/>
    <row r="58" ht="14.15" customHeight="1" x14ac:dyDescent="0.2"/>
    <row r="59" ht="14.15" customHeight="1" x14ac:dyDescent="0.2"/>
    <row r="60" ht="12" customHeight="1" x14ac:dyDescent="0.2"/>
    <row r="61" ht="14.15" customHeight="1" x14ac:dyDescent="0.2"/>
    <row r="62" ht="14.15" customHeight="1" x14ac:dyDescent="0.2"/>
  </sheetData>
  <mergeCells count="7">
    <mergeCell ref="D8:E8"/>
    <mergeCell ref="L8:M8"/>
    <mergeCell ref="D9:E9"/>
    <mergeCell ref="D35:E35"/>
    <mergeCell ref="L36:M36"/>
    <mergeCell ref="C34:E34"/>
    <mergeCell ref="C32:E32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63"/>
  <sheetViews>
    <sheetView showGridLines="0" view="pageBreakPreview" zoomScaleNormal="100" zoomScaleSheetLayoutView="100" workbookViewId="0">
      <selection activeCell="I39" sqref="I39:I40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3.90625" style="2" bestFit="1" customWidth="1"/>
    <col min="6" max="6" width="1.6328125" style="2" customWidth="1"/>
    <col min="7" max="9" width="14.90625" style="2" customWidth="1"/>
    <col min="10" max="12" width="1.6328125" style="2" customWidth="1"/>
    <col min="13" max="13" width="13.90625" style="2" bestFit="1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8" ht="17.5" x14ac:dyDescent="0.2">
      <c r="B1" s="1"/>
    </row>
    <row r="2" spans="2:18" ht="15" x14ac:dyDescent="0.2">
      <c r="B2" s="3" t="s">
        <v>114</v>
      </c>
      <c r="C2" s="3"/>
      <c r="D2" s="3"/>
      <c r="J2" s="3"/>
      <c r="K2" s="3"/>
      <c r="L2" s="3"/>
    </row>
    <row r="3" spans="2:18" ht="15" x14ac:dyDescent="0.2">
      <c r="B3" s="3"/>
      <c r="C3" s="3"/>
      <c r="D3" s="3"/>
      <c r="J3" s="3"/>
      <c r="K3" s="3"/>
      <c r="L3" s="3"/>
      <c r="Q3" s="4" t="s">
        <v>122</v>
      </c>
    </row>
    <row r="4" spans="2:18" x14ac:dyDescent="0.2">
      <c r="B4" s="14"/>
      <c r="C4" s="8"/>
      <c r="D4" s="8"/>
      <c r="E4" s="8"/>
      <c r="F4" s="8"/>
      <c r="G4" s="8"/>
      <c r="H4" s="8"/>
      <c r="I4" s="26"/>
      <c r="J4" s="14"/>
      <c r="K4" s="8"/>
      <c r="L4" s="8"/>
      <c r="M4" s="8"/>
      <c r="N4" s="8"/>
      <c r="O4" s="8"/>
      <c r="P4" s="44"/>
      <c r="Q4" s="45"/>
    </row>
    <row r="5" spans="2:18" x14ac:dyDescent="0.2">
      <c r="B5" s="6" t="s">
        <v>0</v>
      </c>
      <c r="C5" s="5"/>
      <c r="D5" s="5"/>
      <c r="E5" s="5"/>
      <c r="F5" s="5"/>
      <c r="G5" s="5"/>
      <c r="H5" s="5"/>
      <c r="I5" s="27" t="s">
        <v>1</v>
      </c>
      <c r="J5" s="6" t="s">
        <v>2</v>
      </c>
      <c r="K5" s="5"/>
      <c r="L5" s="5"/>
      <c r="M5" s="5"/>
      <c r="N5" s="5"/>
      <c r="O5" s="5"/>
      <c r="P5" s="46"/>
      <c r="Q5" s="47" t="s">
        <v>1</v>
      </c>
    </row>
    <row r="6" spans="2:18" x14ac:dyDescent="0.2">
      <c r="B6" s="9"/>
      <c r="I6" s="69"/>
      <c r="J6" s="9"/>
      <c r="P6" s="48"/>
      <c r="Q6" s="69"/>
    </row>
    <row r="7" spans="2:18" ht="21.65" customHeight="1" x14ac:dyDescent="0.2">
      <c r="B7" s="20"/>
      <c r="C7" s="21" t="s">
        <v>3</v>
      </c>
      <c r="D7" s="21"/>
      <c r="E7" s="22"/>
      <c r="F7" s="22"/>
      <c r="G7" s="72"/>
      <c r="H7" s="22"/>
      <c r="I7" s="84">
        <v>0</v>
      </c>
      <c r="J7" s="20"/>
      <c r="K7" s="21" t="s">
        <v>34</v>
      </c>
      <c r="L7" s="21"/>
      <c r="M7" s="22"/>
      <c r="N7" s="22"/>
      <c r="O7" s="39"/>
      <c r="P7" s="50"/>
      <c r="Q7" s="84">
        <v>0</v>
      </c>
      <c r="R7" s="9"/>
    </row>
    <row r="8" spans="2:18" ht="21.65" customHeight="1" x14ac:dyDescent="0.2">
      <c r="B8" s="9"/>
      <c r="D8" s="111" t="s">
        <v>4</v>
      </c>
      <c r="E8" s="111"/>
      <c r="F8" s="105"/>
      <c r="G8" s="19"/>
      <c r="H8" s="84">
        <v>0</v>
      </c>
      <c r="I8" s="49"/>
      <c r="J8" s="9"/>
      <c r="L8" s="110" t="s">
        <v>89</v>
      </c>
      <c r="M8" s="110"/>
      <c r="N8" s="104"/>
      <c r="O8" s="18"/>
      <c r="P8" s="84">
        <v>0</v>
      </c>
      <c r="Q8" s="29"/>
    </row>
    <row r="9" spans="2:18" ht="21.65" customHeight="1" x14ac:dyDescent="0.2">
      <c r="B9" s="9"/>
      <c r="D9" s="111"/>
      <c r="E9" s="111"/>
      <c r="F9" s="105"/>
      <c r="G9" s="19"/>
      <c r="H9" s="46"/>
      <c r="I9" s="49"/>
      <c r="J9" s="9"/>
      <c r="M9" s="105"/>
      <c r="N9" s="105"/>
      <c r="O9" s="18"/>
      <c r="P9" s="51"/>
      <c r="Q9" s="52"/>
    </row>
    <row r="10" spans="2:18" ht="21.65" customHeight="1" x14ac:dyDescent="0.2">
      <c r="B10" s="9"/>
      <c r="E10" s="105"/>
      <c r="F10" s="105"/>
      <c r="G10" s="19"/>
      <c r="H10" s="48"/>
      <c r="I10" s="49"/>
      <c r="J10" s="54"/>
      <c r="K10" s="10"/>
      <c r="L10" s="10"/>
      <c r="M10" s="105"/>
      <c r="N10" s="105"/>
      <c r="O10" s="18"/>
      <c r="P10" s="51"/>
      <c r="Q10" s="52"/>
    </row>
    <row r="11" spans="2:18" ht="21.65" customHeight="1" x14ac:dyDescent="0.2">
      <c r="B11" s="9"/>
      <c r="E11" s="105"/>
      <c r="F11" s="105"/>
      <c r="G11" s="19"/>
      <c r="H11" s="46"/>
      <c r="I11" s="49"/>
      <c r="J11" s="9"/>
      <c r="M11" s="105"/>
      <c r="N11" s="105"/>
      <c r="O11" s="18"/>
      <c r="P11" s="51"/>
      <c r="Q11" s="52"/>
    </row>
    <row r="12" spans="2:18" ht="21.65" customHeight="1" x14ac:dyDescent="0.2">
      <c r="B12" s="9"/>
      <c r="G12" s="19"/>
      <c r="H12" s="48"/>
      <c r="I12" s="49"/>
      <c r="J12" s="9"/>
      <c r="O12" s="18"/>
      <c r="P12" s="51"/>
      <c r="Q12" s="52"/>
    </row>
    <row r="13" spans="2:18" ht="21.65" customHeight="1" x14ac:dyDescent="0.2">
      <c r="B13" s="9"/>
      <c r="G13" s="19"/>
      <c r="H13" s="46"/>
      <c r="I13" s="49"/>
      <c r="J13" s="9"/>
      <c r="O13" s="19"/>
      <c r="P13" s="48"/>
      <c r="Q13" s="49"/>
    </row>
    <row r="14" spans="2:18" ht="21.65" customHeight="1" x14ac:dyDescent="0.2">
      <c r="B14" s="9"/>
      <c r="G14" s="19"/>
      <c r="H14" s="48"/>
      <c r="I14" s="49"/>
      <c r="J14" s="9"/>
      <c r="O14" s="19"/>
      <c r="P14" s="48"/>
      <c r="Q14" s="49"/>
    </row>
    <row r="15" spans="2:18" ht="21.65" customHeight="1" x14ac:dyDescent="0.2">
      <c r="B15" s="23"/>
      <c r="C15" s="24"/>
      <c r="D15" s="24"/>
      <c r="E15" s="24"/>
      <c r="F15" s="24"/>
      <c r="G15" s="68"/>
      <c r="H15" s="24"/>
      <c r="I15" s="69"/>
      <c r="J15" s="23"/>
      <c r="K15" s="24"/>
      <c r="L15" s="24"/>
      <c r="M15" s="24"/>
      <c r="N15" s="24"/>
      <c r="O15" s="68"/>
      <c r="P15" s="70"/>
      <c r="Q15" s="64"/>
    </row>
    <row r="16" spans="2:18" ht="21.65" customHeight="1" x14ac:dyDescent="0.2">
      <c r="B16" s="6" t="s">
        <v>14</v>
      </c>
      <c r="C16" s="5"/>
      <c r="D16" s="5"/>
      <c r="E16" s="5"/>
      <c r="F16" s="5"/>
      <c r="G16" s="5"/>
      <c r="H16" s="5"/>
      <c r="I16" s="88">
        <v>0</v>
      </c>
      <c r="J16" s="6" t="s">
        <v>14</v>
      </c>
      <c r="K16" s="5"/>
      <c r="L16" s="5"/>
      <c r="M16" s="5"/>
      <c r="N16" s="5"/>
      <c r="O16" s="5"/>
      <c r="P16" s="46"/>
      <c r="Q16" s="93">
        <v>0</v>
      </c>
    </row>
    <row r="17" spans="2:17" ht="21.65" customHeight="1" x14ac:dyDescent="0.2">
      <c r="B17" s="32" t="str">
        <f>'1,2'!B20</f>
        <v>令　和　５　年　度</v>
      </c>
      <c r="C17" s="33"/>
      <c r="D17" s="33"/>
      <c r="E17" s="33"/>
      <c r="F17" s="33"/>
      <c r="G17" s="33"/>
      <c r="H17" s="33"/>
      <c r="I17" s="89">
        <v>0</v>
      </c>
      <c r="J17" s="42" t="str">
        <f>B17</f>
        <v>令　和　５　年　度</v>
      </c>
      <c r="K17" s="33"/>
      <c r="L17" s="33"/>
      <c r="M17" s="33"/>
      <c r="N17" s="33"/>
      <c r="O17" s="33"/>
      <c r="P17" s="57"/>
      <c r="Q17" s="91">
        <v>0</v>
      </c>
    </row>
    <row r="18" spans="2:17" ht="21.65" customHeight="1" x14ac:dyDescent="0.2">
      <c r="B18" s="15" t="str">
        <f>'1,2'!B21</f>
        <v>令　和　４　年　度</v>
      </c>
      <c r="C18" s="12"/>
      <c r="D18" s="12"/>
      <c r="E18" s="12"/>
      <c r="F18" s="12"/>
      <c r="G18" s="12"/>
      <c r="H18" s="12"/>
      <c r="I18" s="94">
        <v>0</v>
      </c>
      <c r="J18" s="13" t="str">
        <f>B18</f>
        <v>令　和　４　年　度</v>
      </c>
      <c r="K18" s="12"/>
      <c r="L18" s="12"/>
      <c r="M18" s="12"/>
      <c r="N18" s="12"/>
      <c r="O18" s="12"/>
      <c r="P18" s="59"/>
      <c r="Q18" s="95">
        <v>0</v>
      </c>
    </row>
    <row r="19" spans="2:17" ht="21.65" customHeight="1" x14ac:dyDescent="0.2"/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115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122</v>
      </c>
    </row>
    <row r="24" spans="2:17" ht="12.65" customHeight="1" x14ac:dyDescent="0.2">
      <c r="B24" s="14"/>
      <c r="C24" s="8"/>
      <c r="D24" s="8"/>
      <c r="E24" s="8"/>
      <c r="F24" s="8"/>
      <c r="G24" s="8"/>
      <c r="H24" s="8"/>
      <c r="I24" s="26"/>
      <c r="J24" s="14"/>
      <c r="K24" s="8"/>
      <c r="L24" s="8"/>
      <c r="M24" s="8"/>
      <c r="N24" s="8"/>
      <c r="O24" s="8"/>
      <c r="P24" s="44"/>
      <c r="Q24" s="45"/>
    </row>
    <row r="25" spans="2:17" ht="12.65" customHeight="1" x14ac:dyDescent="0.2">
      <c r="B25" s="6" t="s">
        <v>15</v>
      </c>
      <c r="C25" s="5"/>
      <c r="D25" s="5"/>
      <c r="E25" s="5"/>
      <c r="F25" s="5"/>
      <c r="G25" s="5"/>
      <c r="H25" s="5"/>
      <c r="I25" s="27" t="s">
        <v>1</v>
      </c>
      <c r="J25" s="6" t="s">
        <v>16</v>
      </c>
      <c r="K25" s="5"/>
      <c r="L25" s="5"/>
      <c r="M25" s="5"/>
      <c r="N25" s="5"/>
      <c r="O25" s="5"/>
      <c r="P25" s="46"/>
      <c r="Q25" s="47" t="s">
        <v>1</v>
      </c>
    </row>
    <row r="26" spans="2:17" ht="12.65" customHeight="1" x14ac:dyDescent="0.2">
      <c r="B26" s="9"/>
      <c r="I26" s="28"/>
      <c r="J26" s="9"/>
      <c r="P26" s="48"/>
      <c r="Q26" s="49"/>
    </row>
    <row r="27" spans="2:17" ht="21.65" customHeight="1" x14ac:dyDescent="0.2">
      <c r="B27" s="20"/>
      <c r="C27" s="21" t="s">
        <v>17</v>
      </c>
      <c r="D27" s="21"/>
      <c r="E27" s="22"/>
      <c r="F27" s="22"/>
      <c r="G27" s="39"/>
      <c r="H27" s="36"/>
      <c r="I27" s="40">
        <f>H28</f>
        <v>6798061815865</v>
      </c>
      <c r="J27" s="20"/>
      <c r="K27" s="21" t="s">
        <v>18</v>
      </c>
      <c r="L27" s="21"/>
      <c r="M27" s="22"/>
      <c r="N27" s="22"/>
      <c r="O27" s="39"/>
      <c r="P27" s="50"/>
      <c r="Q27" s="60">
        <f>SUM(P28,P32)</f>
        <v>6798061815865</v>
      </c>
    </row>
    <row r="28" spans="2:17" ht="21.65" customHeight="1" x14ac:dyDescent="0.2">
      <c r="B28" s="9"/>
      <c r="D28" s="2" t="s">
        <v>19</v>
      </c>
      <c r="E28" s="105"/>
      <c r="F28" s="105"/>
      <c r="G28" s="18"/>
      <c r="H28" s="16">
        <f>SUM(G29:G32)</f>
        <v>6798061815865</v>
      </c>
      <c r="I28" s="29"/>
      <c r="J28" s="9"/>
      <c r="L28" s="2" t="s">
        <v>20</v>
      </c>
      <c r="M28" s="105"/>
      <c r="N28" s="105"/>
      <c r="O28" s="18"/>
      <c r="P28" s="61">
        <f>SUM(O29:O31)</f>
        <v>6798061815865</v>
      </c>
      <c r="Q28" s="52"/>
    </row>
    <row r="29" spans="2:17" ht="21.65" customHeight="1" x14ac:dyDescent="0.2">
      <c r="B29" s="9"/>
      <c r="E29" s="105" t="s">
        <v>90</v>
      </c>
      <c r="F29" s="105"/>
      <c r="G29" s="18">
        <v>3197556526707</v>
      </c>
      <c r="H29" s="37"/>
      <c r="I29" s="29"/>
      <c r="J29" s="54"/>
      <c r="K29" s="10"/>
      <c r="L29" s="10"/>
      <c r="M29" s="104" t="s">
        <v>86</v>
      </c>
      <c r="N29" s="104"/>
      <c r="O29" s="18">
        <v>3197556526707</v>
      </c>
      <c r="P29" s="51"/>
      <c r="Q29" s="52"/>
    </row>
    <row r="30" spans="2:17" ht="21.65" customHeight="1" x14ac:dyDescent="0.2">
      <c r="B30" s="9"/>
      <c r="E30" s="104" t="s">
        <v>91</v>
      </c>
      <c r="F30" s="104"/>
      <c r="G30" s="18">
        <v>3600505289158</v>
      </c>
      <c r="H30" s="37"/>
      <c r="I30" s="29"/>
      <c r="J30" s="9"/>
      <c r="M30" s="105" t="s">
        <v>93</v>
      </c>
      <c r="N30" s="105"/>
      <c r="O30" s="18">
        <v>3600505289158</v>
      </c>
      <c r="P30" s="51"/>
      <c r="Q30" s="52"/>
    </row>
    <row r="31" spans="2:17" ht="21.65" customHeight="1" x14ac:dyDescent="0.2">
      <c r="B31" s="9"/>
      <c r="E31" s="105" t="s">
        <v>77</v>
      </c>
      <c r="G31" s="84">
        <v>0</v>
      </c>
      <c r="H31" s="37"/>
      <c r="I31" s="29"/>
      <c r="J31" s="9"/>
      <c r="M31" s="105" t="s">
        <v>81</v>
      </c>
      <c r="N31" s="105"/>
      <c r="O31" s="84">
        <v>0</v>
      </c>
      <c r="P31" s="51"/>
      <c r="Q31" s="52"/>
    </row>
    <row r="32" spans="2:17" ht="21.65" customHeight="1" x14ac:dyDescent="0.2">
      <c r="B32" s="9"/>
      <c r="E32" s="105"/>
      <c r="G32" s="18"/>
      <c r="H32" s="37"/>
      <c r="I32" s="81"/>
      <c r="J32" s="9"/>
      <c r="L32" s="2" t="s">
        <v>79</v>
      </c>
      <c r="M32" s="11"/>
      <c r="O32" s="84"/>
      <c r="P32" s="84">
        <v>0</v>
      </c>
      <c r="Q32" s="52"/>
    </row>
    <row r="33" spans="2:18" ht="21.65" customHeight="1" x14ac:dyDescent="0.2">
      <c r="B33" s="9"/>
      <c r="C33" s="110"/>
      <c r="D33" s="110"/>
      <c r="E33" s="110"/>
      <c r="F33" s="104"/>
      <c r="G33" s="18"/>
      <c r="H33" s="37"/>
      <c r="I33" s="84">
        <v>0</v>
      </c>
      <c r="J33" s="54"/>
      <c r="K33" s="10"/>
      <c r="M33" s="105" t="s">
        <v>80</v>
      </c>
      <c r="O33" s="84">
        <v>0</v>
      </c>
      <c r="P33" s="51"/>
      <c r="Q33" s="52"/>
    </row>
    <row r="34" spans="2:18" ht="36" customHeight="1" x14ac:dyDescent="0.2">
      <c r="B34" s="9"/>
      <c r="D34" s="110" t="s">
        <v>92</v>
      </c>
      <c r="E34" s="110"/>
      <c r="F34" s="104"/>
      <c r="G34" s="18"/>
      <c r="H34" s="84">
        <v>0</v>
      </c>
      <c r="I34" s="29"/>
      <c r="J34" s="9"/>
      <c r="N34" s="105"/>
      <c r="O34" s="18"/>
      <c r="P34" s="51"/>
      <c r="Q34" s="82"/>
    </row>
    <row r="35" spans="2:18" ht="17.5" customHeight="1" x14ac:dyDescent="0.2">
      <c r="B35" s="9"/>
      <c r="E35" s="105"/>
      <c r="F35" s="105"/>
      <c r="G35" s="18"/>
      <c r="H35" s="37"/>
      <c r="I35" s="29"/>
      <c r="J35" s="9"/>
      <c r="K35" s="110"/>
      <c r="L35" s="110"/>
      <c r="M35" s="110"/>
      <c r="N35" s="105"/>
      <c r="O35" s="18"/>
      <c r="P35" s="51"/>
      <c r="Q35" s="86">
        <v>0</v>
      </c>
      <c r="R35" s="9"/>
    </row>
    <row r="36" spans="2:18" ht="36" customHeight="1" x14ac:dyDescent="0.2">
      <c r="B36" s="54"/>
      <c r="C36" s="10"/>
      <c r="G36" s="18"/>
      <c r="H36" s="37"/>
      <c r="I36" s="29"/>
      <c r="J36" s="9"/>
      <c r="L36" s="110" t="s">
        <v>94</v>
      </c>
      <c r="M36" s="110"/>
      <c r="O36" s="18"/>
      <c r="P36" s="84">
        <v>0</v>
      </c>
      <c r="Q36" s="52"/>
    </row>
    <row r="37" spans="2:18" ht="21.65" customHeight="1" x14ac:dyDescent="0.2">
      <c r="B37" s="23"/>
      <c r="C37" s="24"/>
      <c r="D37" s="24"/>
      <c r="E37" s="24"/>
      <c r="F37" s="24"/>
      <c r="G37" s="68"/>
      <c r="H37" s="24"/>
      <c r="I37" s="69"/>
      <c r="J37" s="23"/>
      <c r="K37" s="24"/>
      <c r="L37" s="24"/>
      <c r="M37" s="24"/>
      <c r="N37" s="24"/>
      <c r="O37" s="68"/>
      <c r="P37" s="70"/>
      <c r="Q37" s="64"/>
    </row>
    <row r="38" spans="2:18" ht="21.65" customHeight="1" x14ac:dyDescent="0.2">
      <c r="B38" s="6" t="s">
        <v>14</v>
      </c>
      <c r="C38" s="5"/>
      <c r="D38" s="5"/>
      <c r="E38" s="5"/>
      <c r="F38" s="5"/>
      <c r="G38" s="5"/>
      <c r="H38" s="5"/>
      <c r="I38" s="30">
        <f>SUM(I27:I36)</f>
        <v>6798061815865</v>
      </c>
      <c r="J38" s="6" t="s">
        <v>14</v>
      </c>
      <c r="K38" s="5"/>
      <c r="L38" s="5"/>
      <c r="M38" s="5"/>
      <c r="N38" s="5"/>
      <c r="O38" s="5"/>
      <c r="P38" s="46"/>
      <c r="Q38" s="53">
        <f>SUM(Q27:Q36)</f>
        <v>6798061815865</v>
      </c>
    </row>
    <row r="39" spans="2:18" ht="21.65" customHeight="1" x14ac:dyDescent="0.2">
      <c r="B39" s="42" t="str">
        <f>B17</f>
        <v>令　和　５　年　度</v>
      </c>
      <c r="C39" s="33"/>
      <c r="D39" s="33"/>
      <c r="E39" s="33"/>
      <c r="F39" s="33"/>
      <c r="G39" s="33"/>
      <c r="H39" s="33"/>
      <c r="I39" s="41">
        <v>6435439056688</v>
      </c>
      <c r="J39" s="42" t="str">
        <f>B39</f>
        <v>令　和　５　年　度</v>
      </c>
      <c r="K39" s="33"/>
      <c r="L39" s="33"/>
      <c r="M39" s="33"/>
      <c r="N39" s="33"/>
      <c r="O39" s="33"/>
      <c r="P39" s="57"/>
      <c r="Q39" s="62">
        <f>I39</f>
        <v>6435439056688</v>
      </c>
    </row>
    <row r="40" spans="2:18" ht="21.65" customHeight="1" x14ac:dyDescent="0.2">
      <c r="B40" s="13" t="str">
        <f>B18</f>
        <v>令　和　４　年　度</v>
      </c>
      <c r="C40" s="12"/>
      <c r="D40" s="12"/>
      <c r="E40" s="12"/>
      <c r="F40" s="12"/>
      <c r="G40" s="12"/>
      <c r="H40" s="12"/>
      <c r="I40" s="76">
        <v>6527306864830</v>
      </c>
      <c r="J40" s="13" t="str">
        <f>B40</f>
        <v>令　和　４　年　度</v>
      </c>
      <c r="K40" s="12"/>
      <c r="L40" s="12"/>
      <c r="M40" s="12"/>
      <c r="N40" s="12"/>
      <c r="O40" s="12"/>
      <c r="P40" s="59"/>
      <c r="Q40" s="77">
        <f>I40</f>
        <v>6527306864830</v>
      </c>
    </row>
    <row r="41" spans="2:18" ht="14.15" customHeight="1" x14ac:dyDescent="0.2"/>
    <row r="42" spans="2:18" ht="14.15" customHeight="1" x14ac:dyDescent="0.2"/>
    <row r="43" spans="2:18" ht="14.15" customHeight="1" x14ac:dyDescent="0.2"/>
    <row r="44" spans="2:18" ht="14.15" customHeight="1" x14ac:dyDescent="0.2"/>
    <row r="45" spans="2:18" ht="14.15" customHeight="1" x14ac:dyDescent="0.2"/>
    <row r="46" spans="2:18" ht="14.15" customHeight="1" x14ac:dyDescent="0.2"/>
    <row r="47" spans="2:18" ht="14.15" customHeight="1" x14ac:dyDescent="0.2"/>
    <row r="48" spans="2:18" ht="14.15" customHeight="1" x14ac:dyDescent="0.2"/>
    <row r="49" spans="17:17" ht="23.15" customHeight="1" x14ac:dyDescent="0.2">
      <c r="Q49" s="83"/>
    </row>
    <row r="50" spans="17:17" ht="23.15" customHeight="1" x14ac:dyDescent="0.2"/>
    <row r="51" spans="17:17" ht="23.15" customHeight="1" x14ac:dyDescent="0.2"/>
    <row r="52" spans="17:17" ht="14.15" customHeight="1" x14ac:dyDescent="0.2">
      <c r="Q52" s="83"/>
    </row>
    <row r="53" spans="17:17" ht="14.15" customHeight="1" x14ac:dyDescent="0.2"/>
    <row r="54" spans="17:17" ht="14.15" customHeight="1" x14ac:dyDescent="0.2"/>
    <row r="55" spans="17:17" ht="14.15" customHeight="1" x14ac:dyDescent="0.2"/>
    <row r="56" spans="17:17" ht="14.15" customHeight="1" x14ac:dyDescent="0.2"/>
    <row r="57" spans="17:17" ht="14.15" customHeight="1" x14ac:dyDescent="0.2"/>
    <row r="58" spans="17:17" ht="14.15" customHeight="1" x14ac:dyDescent="0.2"/>
    <row r="59" spans="17:17" ht="14.15" customHeight="1" x14ac:dyDescent="0.2"/>
    <row r="60" spans="17:17" ht="14.15" customHeight="1" x14ac:dyDescent="0.2"/>
    <row r="61" spans="17:17" ht="12" customHeight="1" x14ac:dyDescent="0.2"/>
    <row r="62" spans="17:17" ht="14.15" customHeight="1" x14ac:dyDescent="0.2"/>
    <row r="63" spans="17:17" ht="14.15" customHeight="1" x14ac:dyDescent="0.2"/>
  </sheetData>
  <mergeCells count="7">
    <mergeCell ref="L36:M36"/>
    <mergeCell ref="D8:E8"/>
    <mergeCell ref="L8:M8"/>
    <mergeCell ref="D9:E9"/>
    <mergeCell ref="C33:E33"/>
    <mergeCell ref="D34:E34"/>
    <mergeCell ref="K35:M35"/>
  </mergeCells>
  <phoneticPr fontId="2"/>
  <pageMargins left="0.51181102362204722" right="0.51181102362204722" top="0.78740157480314965" bottom="0.70866141732283472" header="0" footer="0.35433070866141736"/>
  <pageSetup paperSize="9" scale="7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R71"/>
  <sheetViews>
    <sheetView showGridLines="0" view="pageBreakPreview" zoomScale="115" zoomScaleNormal="100" zoomScaleSheetLayoutView="115" workbookViewId="0">
      <selection activeCell="H53" sqref="H53"/>
    </sheetView>
  </sheetViews>
  <sheetFormatPr defaultColWidth="9" defaultRowHeight="11.5" x14ac:dyDescent="0.2"/>
  <cols>
    <col min="1" max="1" width="0.90625" style="2" customWidth="1"/>
    <col min="2" max="4" width="1.6328125" style="2" customWidth="1"/>
    <col min="5" max="5" width="18.90625" style="2" customWidth="1"/>
    <col min="6" max="6" width="1.6328125" style="2" customWidth="1"/>
    <col min="7" max="9" width="14.90625" style="2" customWidth="1"/>
    <col min="10" max="12" width="1.6328125" style="2" customWidth="1"/>
    <col min="13" max="13" width="18.90625" style="2" customWidth="1"/>
    <col min="14" max="14" width="1.6328125" style="2" customWidth="1"/>
    <col min="15" max="17" width="14.90625" style="2" customWidth="1"/>
    <col min="18" max="18" width="0.90625" style="2" customWidth="1"/>
    <col min="19" max="16384" width="9" style="2"/>
  </cols>
  <sheetData>
    <row r="1" spans="2:17" ht="12.65" customHeight="1" x14ac:dyDescent="0.2">
      <c r="B1" s="1"/>
    </row>
    <row r="2" spans="2:17" ht="12.65" customHeight="1" x14ac:dyDescent="0.2">
      <c r="B2" s="3" t="s">
        <v>116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122</v>
      </c>
    </row>
    <row r="4" spans="2:17" ht="12.65" customHeight="1" x14ac:dyDescent="0.2">
      <c r="B4" s="14"/>
      <c r="C4" s="8"/>
      <c r="D4" s="8"/>
      <c r="E4" s="8"/>
      <c r="F4" s="8"/>
      <c r="G4" s="8"/>
      <c r="H4" s="8"/>
      <c r="I4" s="26"/>
      <c r="J4" s="14"/>
      <c r="K4" s="8"/>
      <c r="L4" s="8"/>
      <c r="M4" s="8"/>
      <c r="N4" s="8"/>
      <c r="O4" s="8"/>
      <c r="P4" s="44"/>
      <c r="Q4" s="45"/>
    </row>
    <row r="5" spans="2:17" ht="12.65" customHeight="1" x14ac:dyDescent="0.2">
      <c r="B5" s="6" t="s">
        <v>0</v>
      </c>
      <c r="C5" s="5"/>
      <c r="D5" s="5"/>
      <c r="E5" s="5"/>
      <c r="F5" s="5"/>
      <c r="G5" s="5"/>
      <c r="H5" s="5"/>
      <c r="I5" s="27" t="s">
        <v>1</v>
      </c>
      <c r="J5" s="6" t="s">
        <v>2</v>
      </c>
      <c r="K5" s="5"/>
      <c r="L5" s="5"/>
      <c r="M5" s="5"/>
      <c r="N5" s="5"/>
      <c r="O5" s="5"/>
      <c r="P5" s="46"/>
      <c r="Q5" s="47" t="s">
        <v>1</v>
      </c>
    </row>
    <row r="6" spans="2:17" ht="12.65" customHeight="1" x14ac:dyDescent="0.2">
      <c r="B6" s="9"/>
      <c r="I6" s="28"/>
      <c r="J6" s="9"/>
      <c r="P6" s="48"/>
      <c r="Q6" s="49"/>
    </row>
    <row r="7" spans="2:17" ht="17.5" customHeight="1" x14ac:dyDescent="0.2">
      <c r="B7" s="20"/>
      <c r="C7" s="21" t="s">
        <v>3</v>
      </c>
      <c r="D7" s="21"/>
      <c r="E7" s="22"/>
      <c r="F7" s="22"/>
      <c r="G7" s="39"/>
      <c r="H7" s="36"/>
      <c r="I7" s="40">
        <f>SUM(H8:H14)</f>
        <v>6030998717</v>
      </c>
      <c r="J7" s="73"/>
      <c r="K7" s="21" t="s">
        <v>34</v>
      </c>
      <c r="L7" s="21"/>
      <c r="M7" s="22"/>
      <c r="N7" s="22"/>
      <c r="O7" s="39"/>
      <c r="P7" s="50"/>
      <c r="Q7" s="60">
        <f>SUM(P8:P10)</f>
        <v>3671224439</v>
      </c>
    </row>
    <row r="8" spans="2:17" ht="17.5" customHeight="1" x14ac:dyDescent="0.2">
      <c r="B8" s="9"/>
      <c r="D8" s="111" t="s">
        <v>4</v>
      </c>
      <c r="E8" s="111"/>
      <c r="F8" s="105"/>
      <c r="G8" s="18"/>
      <c r="H8" s="51">
        <v>5996074645</v>
      </c>
      <c r="I8" s="52"/>
      <c r="J8" s="9"/>
      <c r="L8" s="111" t="s">
        <v>123</v>
      </c>
      <c r="M8" s="111"/>
      <c r="N8" s="105"/>
      <c r="O8" s="18"/>
      <c r="P8" s="51">
        <v>263655</v>
      </c>
      <c r="Q8" s="52"/>
    </row>
    <row r="9" spans="2:17" ht="17.5" customHeight="1" x14ac:dyDescent="0.2">
      <c r="B9" s="9"/>
      <c r="D9" s="111" t="s">
        <v>82</v>
      </c>
      <c r="E9" s="111"/>
      <c r="F9" s="105"/>
      <c r="G9" s="18"/>
      <c r="H9" s="84">
        <v>0</v>
      </c>
      <c r="I9" s="52"/>
      <c r="J9" s="9"/>
      <c r="K9" s="10"/>
      <c r="L9" s="111" t="s">
        <v>42</v>
      </c>
      <c r="M9" s="111"/>
      <c r="N9" s="105"/>
      <c r="O9" s="18"/>
      <c r="P9" s="51">
        <v>3664373869</v>
      </c>
      <c r="Q9" s="52"/>
    </row>
    <row r="10" spans="2:17" ht="17.5" customHeight="1" x14ac:dyDescent="0.2">
      <c r="B10" s="9"/>
      <c r="D10" s="111" t="s">
        <v>43</v>
      </c>
      <c r="E10" s="111"/>
      <c r="F10" s="105"/>
      <c r="G10" s="18"/>
      <c r="H10" s="51">
        <v>127701</v>
      </c>
      <c r="I10" s="52"/>
      <c r="J10" s="9"/>
      <c r="K10" s="10"/>
      <c r="L10" s="111" t="s">
        <v>44</v>
      </c>
      <c r="M10" s="120"/>
      <c r="N10" s="105"/>
      <c r="O10" s="18"/>
      <c r="P10" s="51">
        <v>6586915</v>
      </c>
      <c r="Q10" s="52"/>
    </row>
    <row r="11" spans="2:17" ht="17.5" customHeight="1" x14ac:dyDescent="0.2">
      <c r="B11" s="9"/>
      <c r="D11" s="111" t="s">
        <v>5</v>
      </c>
      <c r="E11" s="111"/>
      <c r="F11" s="105"/>
      <c r="G11" s="18"/>
      <c r="H11" s="84">
        <v>0</v>
      </c>
      <c r="I11" s="52"/>
      <c r="J11" s="9"/>
      <c r="K11" s="10"/>
      <c r="M11" s="105"/>
      <c r="N11" s="105"/>
      <c r="O11" s="18"/>
      <c r="P11" s="51"/>
      <c r="Q11" s="28"/>
    </row>
    <row r="12" spans="2:17" ht="17.5" customHeight="1" x14ac:dyDescent="0.2">
      <c r="B12" s="9"/>
      <c r="D12" s="111" t="s">
        <v>45</v>
      </c>
      <c r="E12" s="111"/>
      <c r="F12" s="105"/>
      <c r="G12" s="18"/>
      <c r="H12" s="51">
        <v>34520652</v>
      </c>
      <c r="I12" s="52"/>
      <c r="J12" s="9"/>
      <c r="K12" s="10" t="s">
        <v>46</v>
      </c>
      <c r="M12" s="105"/>
      <c r="N12" s="105"/>
      <c r="O12" s="18"/>
      <c r="P12" s="61"/>
      <c r="Q12" s="53">
        <f>P13</f>
        <v>317689110</v>
      </c>
    </row>
    <row r="13" spans="2:17" ht="17.5" customHeight="1" x14ac:dyDescent="0.2">
      <c r="B13" s="9"/>
      <c r="D13" s="111" t="s">
        <v>6</v>
      </c>
      <c r="E13" s="111"/>
      <c r="F13" s="105"/>
      <c r="G13" s="18"/>
      <c r="H13" s="84">
        <v>0</v>
      </c>
      <c r="I13" s="52"/>
      <c r="J13" s="9"/>
      <c r="L13" s="2" t="s">
        <v>48</v>
      </c>
      <c r="M13" s="105"/>
      <c r="N13" s="105"/>
      <c r="O13" s="18"/>
      <c r="P13" s="61">
        <f>O14</f>
        <v>317689110</v>
      </c>
      <c r="Q13" s="52"/>
    </row>
    <row r="14" spans="2:17" ht="17.5" customHeight="1" x14ac:dyDescent="0.2">
      <c r="B14" s="9"/>
      <c r="D14" s="111" t="s">
        <v>47</v>
      </c>
      <c r="E14" s="111"/>
      <c r="F14" s="105"/>
      <c r="G14" s="18"/>
      <c r="H14" s="51">
        <v>275719</v>
      </c>
      <c r="I14" s="52"/>
      <c r="J14" s="9"/>
      <c r="M14" s="105" t="s">
        <v>49</v>
      </c>
      <c r="O14" s="18">
        <v>317689110</v>
      </c>
      <c r="P14" s="51"/>
      <c r="Q14" s="52"/>
    </row>
    <row r="15" spans="2:17" ht="17.5" customHeight="1" x14ac:dyDescent="0.2">
      <c r="B15" s="9"/>
      <c r="G15" s="18"/>
      <c r="H15" s="37"/>
      <c r="I15" s="29"/>
      <c r="J15" s="54"/>
      <c r="K15" s="10"/>
      <c r="L15" s="10"/>
      <c r="O15" s="18"/>
      <c r="P15" s="51"/>
      <c r="Q15" s="53"/>
    </row>
    <row r="16" spans="2:17" ht="17.5" customHeight="1" x14ac:dyDescent="0.2">
      <c r="B16" s="9"/>
      <c r="C16" s="10" t="s">
        <v>8</v>
      </c>
      <c r="D16" s="10"/>
      <c r="G16" s="18"/>
      <c r="H16" s="37"/>
      <c r="I16" s="30">
        <f>SUM(H17,H19,H21)</f>
        <v>102665880</v>
      </c>
      <c r="J16" s="9"/>
      <c r="K16" s="10" t="s">
        <v>7</v>
      </c>
      <c r="M16" s="98"/>
      <c r="N16" s="11"/>
      <c r="O16" s="18"/>
      <c r="P16" s="51"/>
      <c r="Q16" s="53">
        <f>P17</f>
        <v>2144751048</v>
      </c>
    </row>
    <row r="17" spans="2:17" ht="17.5" customHeight="1" x14ac:dyDescent="0.2">
      <c r="B17" s="9"/>
      <c r="D17" s="2" t="s">
        <v>50</v>
      </c>
      <c r="E17" s="11"/>
      <c r="F17" s="11"/>
      <c r="G17" s="18"/>
      <c r="H17" s="16">
        <f>SUM(G18:G18)</f>
        <v>26309097</v>
      </c>
      <c r="I17" s="29"/>
      <c r="J17" s="9"/>
      <c r="L17" s="111" t="s">
        <v>52</v>
      </c>
      <c r="M17" s="119"/>
      <c r="N17" s="105"/>
      <c r="O17" s="18"/>
      <c r="P17" s="51">
        <v>2144751048</v>
      </c>
      <c r="Q17" s="52"/>
    </row>
    <row r="18" spans="2:17" ht="17.5" customHeight="1" x14ac:dyDescent="0.2">
      <c r="B18" s="9"/>
      <c r="E18" s="105" t="s">
        <v>51</v>
      </c>
      <c r="F18" s="105"/>
      <c r="G18" s="18">
        <v>26309097</v>
      </c>
      <c r="H18" s="37"/>
      <c r="I18" s="29"/>
      <c r="J18" s="9"/>
      <c r="M18" s="105"/>
      <c r="N18" s="105"/>
      <c r="O18" s="18"/>
      <c r="P18" s="51"/>
      <c r="Q18" s="52"/>
    </row>
    <row r="19" spans="2:17" ht="17.5" customHeight="1" x14ac:dyDescent="0.2">
      <c r="B19" s="9"/>
      <c r="D19" s="2" t="s">
        <v>53</v>
      </c>
      <c r="E19" s="105"/>
      <c r="F19" s="105"/>
      <c r="G19" s="18"/>
      <c r="H19" s="16">
        <f>G20</f>
        <v>1253056</v>
      </c>
      <c r="I19" s="29"/>
      <c r="J19" s="9"/>
      <c r="M19" s="105"/>
      <c r="N19" s="105"/>
      <c r="O19" s="18"/>
      <c r="P19" s="51"/>
      <c r="Q19" s="52"/>
    </row>
    <row r="20" spans="2:17" ht="17.5" customHeight="1" x14ac:dyDescent="0.2">
      <c r="B20" s="9"/>
      <c r="E20" s="105" t="s">
        <v>54</v>
      </c>
      <c r="F20" s="105"/>
      <c r="G20" s="18">
        <v>1253056</v>
      </c>
      <c r="H20" s="37"/>
      <c r="I20" s="29"/>
      <c r="J20" s="9"/>
      <c r="M20" s="105"/>
      <c r="N20" s="105"/>
      <c r="O20" s="18"/>
      <c r="P20" s="51"/>
      <c r="Q20" s="52"/>
    </row>
    <row r="21" spans="2:17" ht="17.5" customHeight="1" x14ac:dyDescent="0.2">
      <c r="B21" s="9"/>
      <c r="D21" s="2" t="s">
        <v>9</v>
      </c>
      <c r="E21" s="105"/>
      <c r="F21" s="105"/>
      <c r="G21" s="18"/>
      <c r="H21" s="16">
        <f>G22</f>
        <v>75103727</v>
      </c>
      <c r="I21" s="29"/>
      <c r="J21" s="9"/>
      <c r="M21" s="105"/>
      <c r="N21" s="105"/>
      <c r="O21" s="18"/>
      <c r="P21" s="51"/>
      <c r="Q21" s="52"/>
    </row>
    <row r="22" spans="2:17" ht="17.5" customHeight="1" x14ac:dyDescent="0.2">
      <c r="B22" s="9"/>
      <c r="E22" s="105" t="s">
        <v>55</v>
      </c>
      <c r="F22" s="105"/>
      <c r="G22" s="18">
        <v>75103727</v>
      </c>
      <c r="H22" s="37"/>
      <c r="I22" s="29"/>
      <c r="J22" s="9"/>
      <c r="M22" s="105"/>
      <c r="N22" s="105"/>
      <c r="O22" s="18"/>
      <c r="P22" s="51"/>
      <c r="Q22" s="52"/>
    </row>
    <row r="23" spans="2:17" ht="17.5" customHeight="1" x14ac:dyDescent="0.2">
      <c r="B23" s="23"/>
      <c r="C23" s="24"/>
      <c r="D23" s="24"/>
      <c r="E23" s="24"/>
      <c r="F23" s="24"/>
      <c r="G23" s="68"/>
      <c r="H23" s="24"/>
      <c r="I23" s="69"/>
      <c r="J23" s="23"/>
      <c r="K23" s="24"/>
      <c r="L23" s="24"/>
      <c r="M23" s="24"/>
      <c r="N23" s="24"/>
      <c r="O23" s="68"/>
      <c r="P23" s="70"/>
      <c r="Q23" s="64"/>
    </row>
    <row r="24" spans="2:17" ht="17.5" customHeight="1" x14ac:dyDescent="0.2">
      <c r="B24" s="6" t="s">
        <v>14</v>
      </c>
      <c r="C24" s="5"/>
      <c r="D24" s="5"/>
      <c r="E24" s="5"/>
      <c r="F24" s="5"/>
      <c r="G24" s="5"/>
      <c r="H24" s="5"/>
      <c r="I24" s="30">
        <f>SUM(I7:I22)</f>
        <v>6133664597</v>
      </c>
      <c r="J24" s="6" t="s">
        <v>14</v>
      </c>
      <c r="K24" s="5"/>
      <c r="L24" s="5"/>
      <c r="M24" s="5"/>
      <c r="N24" s="5"/>
      <c r="O24" s="5"/>
      <c r="P24" s="46"/>
      <c r="Q24" s="53">
        <f>SUM(Q7:Q22)</f>
        <v>6133664597</v>
      </c>
    </row>
    <row r="25" spans="2:17" ht="17.5" customHeight="1" x14ac:dyDescent="0.2">
      <c r="B25" s="32" t="str">
        <f>'1,2'!B20</f>
        <v>令　和　５　年　度</v>
      </c>
      <c r="C25" s="33"/>
      <c r="D25" s="33"/>
      <c r="E25" s="33"/>
      <c r="F25" s="33"/>
      <c r="G25" s="33"/>
      <c r="H25" s="33"/>
      <c r="I25" s="71">
        <v>5932952896</v>
      </c>
      <c r="J25" s="42" t="str">
        <f>B25</f>
        <v>令　和　５　年　度</v>
      </c>
      <c r="K25" s="33"/>
      <c r="L25" s="33"/>
      <c r="M25" s="33"/>
      <c r="N25" s="33"/>
      <c r="O25" s="33"/>
      <c r="P25" s="57"/>
      <c r="Q25" s="58">
        <f>I25</f>
        <v>5932952896</v>
      </c>
    </row>
    <row r="26" spans="2:17" ht="17.5" customHeight="1" x14ac:dyDescent="0.2">
      <c r="B26" s="15" t="str">
        <f>'1,2'!B21</f>
        <v>令　和　４　年　度</v>
      </c>
      <c r="C26" s="12"/>
      <c r="D26" s="12"/>
      <c r="E26" s="12"/>
      <c r="F26" s="12"/>
      <c r="G26" s="12"/>
      <c r="H26" s="12"/>
      <c r="I26" s="67">
        <v>5931608111</v>
      </c>
      <c r="J26" s="13" t="str">
        <f>B26</f>
        <v>令　和　４　年　度</v>
      </c>
      <c r="K26" s="12"/>
      <c r="L26" s="12"/>
      <c r="M26" s="12"/>
      <c r="N26" s="12"/>
      <c r="O26" s="12"/>
      <c r="P26" s="59"/>
      <c r="Q26" s="63">
        <f>I26</f>
        <v>5931608111</v>
      </c>
    </row>
    <row r="27" spans="2:17" ht="19.399999999999999" customHeight="1" x14ac:dyDescent="0.2"/>
    <row r="28" spans="2:17" ht="19.399999999999999" customHeight="1" x14ac:dyDescent="0.2"/>
    <row r="29" spans="2:17" ht="19.399999999999999" customHeight="1" x14ac:dyDescent="0.2"/>
    <row r="30" spans="2:17" ht="12.65" customHeight="1" x14ac:dyDescent="0.2">
      <c r="B30" s="3" t="s">
        <v>117</v>
      </c>
      <c r="C30" s="3"/>
      <c r="D30" s="3"/>
      <c r="J30" s="3"/>
      <c r="K30" s="3"/>
      <c r="L30" s="3"/>
    </row>
    <row r="31" spans="2:17" ht="12.65" customHeight="1" x14ac:dyDescent="0.2">
      <c r="B31" s="3"/>
      <c r="C31" s="3"/>
      <c r="D31" s="3"/>
      <c r="J31" s="3"/>
      <c r="K31" s="3"/>
      <c r="L31" s="3"/>
      <c r="Q31" s="4" t="s">
        <v>122</v>
      </c>
    </row>
    <row r="32" spans="2:17" ht="12.65" customHeight="1" x14ac:dyDescent="0.2">
      <c r="B32" s="14"/>
      <c r="C32" s="8"/>
      <c r="D32" s="8"/>
      <c r="E32" s="8"/>
      <c r="F32" s="8"/>
      <c r="G32" s="8"/>
      <c r="H32" s="8"/>
      <c r="I32" s="26"/>
      <c r="J32" s="14"/>
      <c r="K32" s="8"/>
      <c r="L32" s="8"/>
      <c r="M32" s="8"/>
      <c r="N32" s="8"/>
      <c r="O32" s="8"/>
      <c r="P32" s="44"/>
      <c r="Q32" s="45"/>
    </row>
    <row r="33" spans="2:17" ht="12.65" customHeight="1" x14ac:dyDescent="0.2">
      <c r="B33" s="6" t="s">
        <v>15</v>
      </c>
      <c r="C33" s="5"/>
      <c r="D33" s="5"/>
      <c r="E33" s="5"/>
      <c r="F33" s="5"/>
      <c r="G33" s="5"/>
      <c r="H33" s="5"/>
      <c r="I33" s="27" t="s">
        <v>1</v>
      </c>
      <c r="J33" s="6" t="s">
        <v>16</v>
      </c>
      <c r="K33" s="5"/>
      <c r="L33" s="5"/>
      <c r="M33" s="5"/>
      <c r="N33" s="5"/>
      <c r="O33" s="37"/>
      <c r="P33" s="46"/>
      <c r="Q33" s="47" t="s">
        <v>1</v>
      </c>
    </row>
    <row r="34" spans="2:17" ht="12.65" customHeight="1" x14ac:dyDescent="0.2">
      <c r="B34" s="9"/>
      <c r="G34" s="5"/>
      <c r="I34" s="28"/>
      <c r="J34" s="9"/>
      <c r="P34" s="48"/>
      <c r="Q34" s="49"/>
    </row>
    <row r="35" spans="2:17" ht="17.5" customHeight="1" x14ac:dyDescent="0.2">
      <c r="B35" s="20"/>
      <c r="C35" s="21" t="s">
        <v>17</v>
      </c>
      <c r="D35" s="21"/>
      <c r="E35" s="22"/>
      <c r="F35" s="22"/>
      <c r="G35" s="99"/>
      <c r="H35" s="36"/>
      <c r="I35" s="40">
        <f>SUM(H36:H58)</f>
        <v>6378035742</v>
      </c>
      <c r="J35" s="20"/>
      <c r="K35" s="21" t="s">
        <v>18</v>
      </c>
      <c r="L35" s="21"/>
      <c r="M35" s="22"/>
      <c r="N35" s="22"/>
      <c r="O35" s="39"/>
      <c r="P35" s="50"/>
      <c r="Q35" s="60">
        <f>SUM(P36,P39)</f>
        <v>3315873711</v>
      </c>
    </row>
    <row r="36" spans="2:17" ht="17.5" customHeight="1" x14ac:dyDescent="0.2">
      <c r="B36" s="9"/>
      <c r="D36" s="2" t="s">
        <v>19</v>
      </c>
      <c r="E36" s="105"/>
      <c r="F36" s="105"/>
      <c r="G36" s="18"/>
      <c r="H36" s="16">
        <f>SUM(G37:G57)</f>
        <v>6378035742</v>
      </c>
      <c r="I36" s="29"/>
      <c r="J36" s="9"/>
      <c r="L36" s="2" t="s">
        <v>20</v>
      </c>
      <c r="M36" s="105"/>
      <c r="N36" s="105"/>
      <c r="O36" s="18"/>
      <c r="P36" s="61">
        <f>SUM(O37:O38)</f>
        <v>3315873711</v>
      </c>
      <c r="Q36" s="52"/>
    </row>
    <row r="37" spans="2:17" ht="17.5" customHeight="1" x14ac:dyDescent="0.2">
      <c r="B37" s="9"/>
      <c r="E37" s="105" t="s">
        <v>56</v>
      </c>
      <c r="F37" s="105"/>
      <c r="G37" s="18">
        <v>73889059</v>
      </c>
      <c r="H37" s="37"/>
      <c r="I37" s="29"/>
      <c r="J37" s="9"/>
      <c r="M37" s="105" t="s">
        <v>57</v>
      </c>
      <c r="N37" s="105"/>
      <c r="O37" s="18">
        <v>3315872000</v>
      </c>
      <c r="P37" s="51"/>
      <c r="Q37" s="52"/>
    </row>
    <row r="38" spans="2:17" ht="17.5" customHeight="1" x14ac:dyDescent="0.2">
      <c r="B38" s="9"/>
      <c r="E38" s="105" t="s">
        <v>58</v>
      </c>
      <c r="F38" s="105"/>
      <c r="G38" s="18">
        <v>770024573</v>
      </c>
      <c r="H38" s="37"/>
      <c r="I38" s="29"/>
      <c r="J38" s="54"/>
      <c r="K38" s="10"/>
      <c r="L38" s="10"/>
      <c r="M38" s="105" t="s">
        <v>23</v>
      </c>
      <c r="N38" s="105"/>
      <c r="O38" s="18">
        <v>1711</v>
      </c>
      <c r="P38" s="51"/>
      <c r="Q38" s="52"/>
    </row>
    <row r="39" spans="2:17" ht="17.5" customHeight="1" x14ac:dyDescent="0.2">
      <c r="B39" s="9"/>
      <c r="E39" s="105" t="s">
        <v>59</v>
      </c>
      <c r="F39" s="105"/>
      <c r="G39" s="18">
        <v>1883683</v>
      </c>
      <c r="H39" s="37"/>
      <c r="I39" s="29"/>
      <c r="J39" s="9"/>
      <c r="L39" s="2" t="s">
        <v>60</v>
      </c>
      <c r="M39" s="105"/>
      <c r="N39" s="105"/>
      <c r="O39" s="18"/>
      <c r="P39" s="84">
        <v>0</v>
      </c>
      <c r="Q39" s="52"/>
    </row>
    <row r="40" spans="2:17" ht="17.5" customHeight="1" x14ac:dyDescent="0.2">
      <c r="B40" s="9"/>
      <c r="E40" s="105" t="s">
        <v>61</v>
      </c>
      <c r="F40" s="105"/>
      <c r="G40" s="18">
        <v>15890836</v>
      </c>
      <c r="H40" s="37"/>
      <c r="I40" s="29"/>
      <c r="J40" s="9"/>
      <c r="M40" s="105" t="s">
        <v>28</v>
      </c>
      <c r="N40" s="105"/>
      <c r="O40" s="84">
        <v>0</v>
      </c>
      <c r="P40" s="51"/>
      <c r="Q40" s="52"/>
    </row>
    <row r="41" spans="2:17" ht="17.5" customHeight="1" x14ac:dyDescent="0.2">
      <c r="B41" s="9"/>
      <c r="E41" s="105" t="s">
        <v>62</v>
      </c>
      <c r="F41" s="105"/>
      <c r="G41" s="18">
        <v>13701585</v>
      </c>
      <c r="H41" s="37"/>
      <c r="I41" s="29"/>
      <c r="J41" s="9"/>
      <c r="M41" s="105" t="s">
        <v>31</v>
      </c>
      <c r="N41" s="105"/>
      <c r="O41" s="84">
        <v>0</v>
      </c>
      <c r="P41" s="51"/>
      <c r="Q41" s="52"/>
    </row>
    <row r="42" spans="2:17" ht="17.5" customHeight="1" x14ac:dyDescent="0.2">
      <c r="B42" s="9"/>
      <c r="E42" s="105" t="s">
        <v>63</v>
      </c>
      <c r="F42" s="105"/>
      <c r="G42" s="84">
        <v>0</v>
      </c>
      <c r="H42" s="37"/>
      <c r="I42" s="29"/>
      <c r="J42" s="9"/>
      <c r="M42" s="105"/>
      <c r="N42" s="105"/>
      <c r="O42" s="18"/>
      <c r="P42" s="51"/>
      <c r="Q42" s="52"/>
    </row>
    <row r="43" spans="2:17" ht="17.5" customHeight="1" x14ac:dyDescent="0.2">
      <c r="B43" s="9"/>
      <c r="E43" s="105" t="s">
        <v>64</v>
      </c>
      <c r="F43" s="105"/>
      <c r="G43" s="18">
        <v>4778679507</v>
      </c>
      <c r="H43" s="37"/>
      <c r="I43" s="29"/>
      <c r="J43" s="9"/>
      <c r="K43" s="10" t="s">
        <v>27</v>
      </c>
      <c r="M43" s="105"/>
      <c r="N43" s="105"/>
      <c r="O43" s="18"/>
      <c r="P43" s="51"/>
      <c r="Q43" s="53">
        <f>SUM(P44:P47)</f>
        <v>2717988000</v>
      </c>
    </row>
    <row r="44" spans="2:17" ht="24" customHeight="1" x14ac:dyDescent="0.2">
      <c r="B44" s="9"/>
      <c r="E44" s="105" t="s">
        <v>65</v>
      </c>
      <c r="F44" s="105"/>
      <c r="G44" s="18">
        <v>11123910</v>
      </c>
      <c r="H44" s="37"/>
      <c r="I44" s="29"/>
      <c r="J44" s="9"/>
      <c r="L44" s="110" t="s">
        <v>95</v>
      </c>
      <c r="M44" s="110"/>
      <c r="N44" s="105"/>
      <c r="O44" s="18"/>
      <c r="P44" s="84">
        <v>0</v>
      </c>
      <c r="Q44" s="52"/>
    </row>
    <row r="45" spans="2:17" ht="24" customHeight="1" x14ac:dyDescent="0.2">
      <c r="B45" s="9"/>
      <c r="E45" s="105" t="s">
        <v>66</v>
      </c>
      <c r="F45" s="105"/>
      <c r="G45" s="18">
        <v>4715611</v>
      </c>
      <c r="H45" s="37"/>
      <c r="I45" s="29"/>
      <c r="J45" s="9"/>
      <c r="L45" s="110" t="s">
        <v>98</v>
      </c>
      <c r="M45" s="110"/>
      <c r="N45" s="105"/>
      <c r="O45" s="18"/>
      <c r="P45" s="51">
        <v>2074224000</v>
      </c>
      <c r="Q45" s="52"/>
    </row>
    <row r="46" spans="2:17" ht="24" customHeight="1" x14ac:dyDescent="0.2">
      <c r="B46" s="9"/>
      <c r="E46" s="105" t="s">
        <v>67</v>
      </c>
      <c r="F46" s="105"/>
      <c r="G46" s="18">
        <v>709500</v>
      </c>
      <c r="H46" s="37"/>
      <c r="I46" s="29"/>
      <c r="J46" s="9"/>
      <c r="L46" s="110" t="s">
        <v>97</v>
      </c>
      <c r="M46" s="110"/>
      <c r="N46" s="105"/>
      <c r="O46" s="18"/>
      <c r="P46" s="51">
        <v>437240000</v>
      </c>
      <c r="Q46" s="52"/>
    </row>
    <row r="47" spans="2:17" ht="24" customHeight="1" x14ac:dyDescent="0.2">
      <c r="B47" s="9"/>
      <c r="E47" s="105" t="s">
        <v>68</v>
      </c>
      <c r="F47" s="105"/>
      <c r="G47" s="18">
        <v>360074990</v>
      </c>
      <c r="H47" s="37"/>
      <c r="I47" s="29"/>
      <c r="J47" s="9"/>
      <c r="L47" s="110" t="s">
        <v>96</v>
      </c>
      <c r="M47" s="110"/>
      <c r="N47" s="105"/>
      <c r="O47" s="18"/>
      <c r="P47" s="51">
        <v>206524000</v>
      </c>
      <c r="Q47" s="52"/>
    </row>
    <row r="48" spans="2:17" ht="17.5" customHeight="1" x14ac:dyDescent="0.2">
      <c r="B48" s="9"/>
      <c r="E48" s="105" t="s">
        <v>130</v>
      </c>
      <c r="F48" s="105"/>
      <c r="G48" s="18">
        <v>238560</v>
      </c>
      <c r="H48" s="37"/>
      <c r="I48" s="29"/>
      <c r="J48" s="9"/>
      <c r="L48" s="104"/>
      <c r="M48" s="104"/>
      <c r="N48" s="105"/>
      <c r="O48" s="18"/>
      <c r="P48" s="51"/>
      <c r="Q48" s="52"/>
    </row>
    <row r="49" spans="2:18" ht="17.5" customHeight="1" x14ac:dyDescent="0.2">
      <c r="B49" s="9"/>
      <c r="E49" s="105" t="s">
        <v>69</v>
      </c>
      <c r="F49" s="105"/>
      <c r="G49" s="18">
        <v>165571333</v>
      </c>
      <c r="H49" s="37"/>
      <c r="I49" s="29"/>
      <c r="J49" s="9"/>
      <c r="N49" s="105"/>
      <c r="O49" s="18"/>
      <c r="P49" s="51"/>
      <c r="Q49" s="53"/>
    </row>
    <row r="50" spans="2:18" ht="17.5" customHeight="1" x14ac:dyDescent="0.2">
      <c r="B50" s="9"/>
      <c r="E50" s="105" t="s">
        <v>71</v>
      </c>
      <c r="F50" s="105"/>
      <c r="G50" s="18">
        <v>20046595</v>
      </c>
      <c r="H50" s="37"/>
      <c r="I50" s="29"/>
      <c r="J50" s="9"/>
      <c r="K50" s="10" t="s">
        <v>119</v>
      </c>
      <c r="N50" s="105"/>
      <c r="O50" s="18"/>
      <c r="P50" s="81"/>
      <c r="Q50" s="87">
        <v>0</v>
      </c>
    </row>
    <row r="51" spans="2:18" ht="24" customHeight="1" x14ac:dyDescent="0.2">
      <c r="B51" s="9"/>
      <c r="E51" s="105" t="s">
        <v>72</v>
      </c>
      <c r="F51" s="105"/>
      <c r="G51" s="18">
        <v>1013492</v>
      </c>
      <c r="H51" s="37"/>
      <c r="I51" s="29"/>
      <c r="J51" s="9"/>
      <c r="L51" s="111" t="s">
        <v>120</v>
      </c>
      <c r="M51" s="111"/>
      <c r="N51" s="105"/>
      <c r="O51" s="18"/>
      <c r="P51" s="103">
        <v>0</v>
      </c>
      <c r="Q51" s="52"/>
    </row>
    <row r="52" spans="2:18" ht="17.5" customHeight="1" x14ac:dyDescent="0.2">
      <c r="B52" s="9"/>
      <c r="E52" s="105" t="s">
        <v>73</v>
      </c>
      <c r="F52" s="105"/>
      <c r="G52" s="18">
        <v>2304392</v>
      </c>
      <c r="H52" s="37"/>
      <c r="I52" s="29"/>
      <c r="J52" s="9"/>
      <c r="M52" s="105"/>
      <c r="N52" s="105"/>
      <c r="O52" s="18"/>
      <c r="P52" s="51"/>
      <c r="Q52" s="52"/>
    </row>
    <row r="53" spans="2:18" ht="17.5" customHeight="1" x14ac:dyDescent="0.2">
      <c r="B53" s="9"/>
      <c r="E53" s="105" t="s">
        <v>74</v>
      </c>
      <c r="F53" s="105"/>
      <c r="G53" s="18">
        <v>946031</v>
      </c>
      <c r="H53" s="37"/>
      <c r="I53" s="29"/>
      <c r="J53" s="9"/>
      <c r="K53" s="10" t="s">
        <v>70</v>
      </c>
      <c r="N53" s="105"/>
      <c r="O53" s="18"/>
      <c r="P53" s="48"/>
      <c r="Q53" s="53">
        <f>SUM(P54)</f>
        <v>344268086</v>
      </c>
      <c r="R53" s="9"/>
    </row>
    <row r="54" spans="2:18" ht="17.5" customHeight="1" x14ac:dyDescent="0.2">
      <c r="B54" s="9"/>
      <c r="E54" s="105" t="s">
        <v>75</v>
      </c>
      <c r="F54" s="105"/>
      <c r="G54" s="18">
        <v>144086439</v>
      </c>
      <c r="H54" s="37"/>
      <c r="I54" s="29"/>
      <c r="J54" s="9"/>
      <c r="L54" s="111" t="s">
        <v>121</v>
      </c>
      <c r="M54" s="111"/>
      <c r="N54" s="105"/>
      <c r="O54" s="18"/>
      <c r="P54" s="51">
        <v>344268086</v>
      </c>
      <c r="Q54" s="52"/>
    </row>
    <row r="55" spans="2:18" ht="17.5" customHeight="1" x14ac:dyDescent="0.2">
      <c r="B55" s="9"/>
      <c r="E55" s="105" t="s">
        <v>76</v>
      </c>
      <c r="F55" s="74"/>
      <c r="G55" s="109">
        <v>0</v>
      </c>
      <c r="H55" s="37"/>
      <c r="I55" s="29"/>
      <c r="J55" s="9"/>
      <c r="M55" s="105"/>
      <c r="N55" s="105"/>
      <c r="O55" s="18"/>
      <c r="P55" s="51"/>
      <c r="Q55" s="52"/>
    </row>
    <row r="56" spans="2:18" ht="17.5" customHeight="1" x14ac:dyDescent="0.2">
      <c r="B56" s="9"/>
      <c r="E56" s="105" t="s">
        <v>77</v>
      </c>
      <c r="F56" s="105"/>
      <c r="G56" s="18">
        <v>725444</v>
      </c>
      <c r="H56" s="37"/>
      <c r="I56" s="29"/>
      <c r="J56" s="9"/>
      <c r="M56" s="105"/>
      <c r="N56" s="105"/>
      <c r="O56" s="18"/>
      <c r="P56" s="51"/>
      <c r="Q56" s="52"/>
    </row>
    <row r="57" spans="2:18" ht="17.5" customHeight="1" x14ac:dyDescent="0.2">
      <c r="B57" s="9"/>
      <c r="E57" s="105" t="s">
        <v>78</v>
      </c>
      <c r="F57" s="105"/>
      <c r="G57" s="18">
        <v>12410202</v>
      </c>
      <c r="H57" s="37"/>
      <c r="I57" s="29"/>
      <c r="J57" s="9"/>
      <c r="M57" s="105"/>
      <c r="N57" s="105"/>
      <c r="O57" s="18"/>
      <c r="P57" s="51"/>
      <c r="Q57" s="52"/>
    </row>
    <row r="58" spans="2:18" ht="17.5" customHeight="1" x14ac:dyDescent="0.2">
      <c r="B58" s="9"/>
      <c r="D58" s="2" t="s">
        <v>102</v>
      </c>
      <c r="E58" s="105"/>
      <c r="F58" s="105"/>
      <c r="G58" s="18"/>
      <c r="H58" s="84">
        <v>0</v>
      </c>
      <c r="I58" s="29"/>
      <c r="J58" s="9"/>
      <c r="M58" s="105"/>
      <c r="N58" s="105"/>
      <c r="O58" s="18"/>
      <c r="P58" s="51"/>
      <c r="Q58" s="52"/>
    </row>
    <row r="59" spans="2:18" ht="17.5" customHeight="1" x14ac:dyDescent="0.2">
      <c r="B59" s="9"/>
      <c r="E59" s="105" t="s">
        <v>103</v>
      </c>
      <c r="F59" s="105"/>
      <c r="G59" s="109">
        <v>0</v>
      </c>
      <c r="H59" s="37"/>
      <c r="I59" s="29"/>
      <c r="J59" s="9"/>
      <c r="M59" s="105"/>
      <c r="N59" s="105"/>
      <c r="O59" s="18"/>
      <c r="P59" s="51"/>
      <c r="Q59" s="52"/>
    </row>
    <row r="60" spans="2:18" ht="17.5" customHeight="1" x14ac:dyDescent="0.2">
      <c r="B60" s="9"/>
      <c r="E60" s="105"/>
      <c r="F60" s="105"/>
      <c r="G60" s="18"/>
      <c r="H60" s="37"/>
      <c r="I60" s="29"/>
      <c r="J60" s="9"/>
      <c r="M60" s="105"/>
      <c r="N60" s="105"/>
      <c r="O60" s="18"/>
      <c r="P60" s="51"/>
      <c r="Q60" s="52"/>
    </row>
    <row r="61" spans="2:18" ht="17.5" customHeight="1" x14ac:dyDescent="0.2">
      <c r="B61" s="9"/>
      <c r="C61" s="10" t="s">
        <v>104</v>
      </c>
      <c r="E61" s="105"/>
      <c r="F61" s="105"/>
      <c r="G61" s="18"/>
      <c r="H61" s="101"/>
      <c r="I61" s="30">
        <f>SUM(H62:H63)</f>
        <v>94055</v>
      </c>
      <c r="J61" s="9"/>
      <c r="M61" s="105"/>
      <c r="N61" s="105"/>
      <c r="O61" s="18"/>
      <c r="P61" s="51"/>
      <c r="Q61" s="52"/>
    </row>
    <row r="62" spans="2:18" ht="17.5" customHeight="1" x14ac:dyDescent="0.2">
      <c r="B62" s="9"/>
      <c r="C62" s="10"/>
      <c r="D62" s="111" t="s">
        <v>105</v>
      </c>
      <c r="E62" s="111"/>
      <c r="F62" s="105"/>
      <c r="G62" s="18"/>
      <c r="H62" s="18">
        <v>94055</v>
      </c>
      <c r="I62" s="102"/>
      <c r="J62" s="9"/>
      <c r="M62" s="105"/>
      <c r="N62" s="105"/>
      <c r="O62" s="18"/>
      <c r="P62" s="51"/>
      <c r="Q62" s="52"/>
    </row>
    <row r="63" spans="2:18" ht="17.5" customHeight="1" x14ac:dyDescent="0.2">
      <c r="B63" s="9"/>
      <c r="D63" s="111" t="s">
        <v>106</v>
      </c>
      <c r="E63" s="111"/>
      <c r="F63" s="105"/>
      <c r="G63" s="18"/>
      <c r="H63" s="108">
        <v>0</v>
      </c>
      <c r="I63" s="102"/>
      <c r="J63" s="9"/>
      <c r="M63" s="105"/>
      <c r="N63" s="105"/>
      <c r="O63" s="18"/>
      <c r="P63" s="51"/>
      <c r="Q63" s="52"/>
    </row>
    <row r="64" spans="2:18" ht="17.5" customHeight="1" x14ac:dyDescent="0.2">
      <c r="B64" s="9"/>
      <c r="D64" s="105"/>
      <c r="E64" s="105"/>
      <c r="F64" s="105"/>
      <c r="G64" s="18"/>
      <c r="H64" s="37"/>
      <c r="I64" s="29"/>
      <c r="J64" s="9"/>
      <c r="M64" s="105"/>
      <c r="N64" s="105"/>
      <c r="O64" s="18"/>
      <c r="P64" s="51"/>
      <c r="Q64" s="52"/>
    </row>
    <row r="65" spans="2:17" ht="17.5" customHeight="1" x14ac:dyDescent="0.2">
      <c r="B65" s="9"/>
      <c r="C65" s="10" t="s">
        <v>83</v>
      </c>
      <c r="E65" s="105"/>
      <c r="F65" s="105"/>
      <c r="G65" s="18"/>
      <c r="H65" s="37"/>
      <c r="I65" s="86">
        <v>0</v>
      </c>
      <c r="J65" s="9"/>
      <c r="M65" s="105"/>
      <c r="N65" s="105"/>
      <c r="O65" s="18"/>
      <c r="P65" s="51"/>
      <c r="Q65" s="52"/>
    </row>
    <row r="66" spans="2:17" ht="17.5" customHeight="1" x14ac:dyDescent="0.2">
      <c r="B66" s="9"/>
      <c r="D66" s="2" t="s">
        <v>84</v>
      </c>
      <c r="E66" s="105"/>
      <c r="G66" s="18"/>
      <c r="H66" s="84">
        <v>0</v>
      </c>
      <c r="I66" s="29"/>
      <c r="J66" s="9"/>
      <c r="O66" s="18"/>
      <c r="P66" s="51"/>
      <c r="Q66" s="52"/>
    </row>
    <row r="67" spans="2:17" ht="17.5" customHeight="1" x14ac:dyDescent="0.2">
      <c r="B67" s="23"/>
      <c r="C67" s="24"/>
      <c r="D67" s="24"/>
      <c r="E67" s="75"/>
      <c r="F67" s="24"/>
      <c r="G67" s="25"/>
      <c r="H67" s="38"/>
      <c r="I67" s="31"/>
      <c r="J67" s="23"/>
      <c r="K67" s="24"/>
      <c r="L67" s="24"/>
      <c r="M67" s="24"/>
      <c r="N67" s="24"/>
      <c r="O67" s="25"/>
      <c r="P67" s="55"/>
      <c r="Q67" s="56"/>
    </row>
    <row r="68" spans="2:17" ht="17.5" customHeight="1" x14ac:dyDescent="0.2">
      <c r="B68" s="6" t="s">
        <v>14</v>
      </c>
      <c r="C68" s="5"/>
      <c r="D68" s="5"/>
      <c r="E68" s="5"/>
      <c r="F68" s="5"/>
      <c r="G68" s="5"/>
      <c r="H68" s="5"/>
      <c r="I68" s="30">
        <f>SUM(I35:I66)</f>
        <v>6378129797</v>
      </c>
      <c r="J68" s="6" t="s">
        <v>14</v>
      </c>
      <c r="K68" s="5"/>
      <c r="L68" s="5"/>
      <c r="M68" s="5"/>
      <c r="N68" s="5"/>
      <c r="O68" s="5"/>
      <c r="P68" s="46"/>
      <c r="Q68" s="53">
        <f>SUM(Q35:Q66)</f>
        <v>6378129797</v>
      </c>
    </row>
    <row r="69" spans="2:17" ht="17.5" customHeight="1" x14ac:dyDescent="0.2">
      <c r="B69" s="42" t="str">
        <f>B25</f>
        <v>令　和　５　年　度</v>
      </c>
      <c r="C69" s="33"/>
      <c r="D69" s="33"/>
      <c r="E69" s="33"/>
      <c r="F69" s="33"/>
      <c r="G69" s="33"/>
      <c r="H69" s="33"/>
      <c r="I69" s="71">
        <v>6115342418</v>
      </c>
      <c r="J69" s="42" t="str">
        <f>B69</f>
        <v>令　和　５　年　度</v>
      </c>
      <c r="K69" s="33"/>
      <c r="L69" s="33"/>
      <c r="M69" s="33"/>
      <c r="N69" s="33"/>
      <c r="O69" s="33"/>
      <c r="P69" s="57"/>
      <c r="Q69" s="58">
        <f>I69</f>
        <v>6115342418</v>
      </c>
    </row>
    <row r="70" spans="2:17" ht="17.5" customHeight="1" x14ac:dyDescent="0.2">
      <c r="B70" s="13" t="str">
        <f>B26</f>
        <v>令　和　４　年　度</v>
      </c>
      <c r="C70" s="12"/>
      <c r="D70" s="12"/>
      <c r="E70" s="12"/>
      <c r="F70" s="12"/>
      <c r="G70" s="12"/>
      <c r="H70" s="12"/>
      <c r="I70" s="67">
        <v>6577733584</v>
      </c>
      <c r="J70" s="13" t="str">
        <f>B70</f>
        <v>令　和　４　年　度</v>
      </c>
      <c r="K70" s="12"/>
      <c r="L70" s="12"/>
      <c r="M70" s="12"/>
      <c r="N70" s="12"/>
      <c r="O70" s="12"/>
      <c r="P70" s="59"/>
      <c r="Q70" s="63">
        <f>I70</f>
        <v>6577733584</v>
      </c>
    </row>
    <row r="71" spans="2:17" ht="3.65" customHeight="1" x14ac:dyDescent="0.2"/>
  </sheetData>
  <mergeCells count="19">
    <mergeCell ref="D13:E13"/>
    <mergeCell ref="D9:E9"/>
    <mergeCell ref="D11:E11"/>
    <mergeCell ref="L10:M10"/>
    <mergeCell ref="L8:M8"/>
    <mergeCell ref="D8:E8"/>
    <mergeCell ref="D12:E12"/>
    <mergeCell ref="L9:M9"/>
    <mergeCell ref="D10:E10"/>
    <mergeCell ref="L51:M51"/>
    <mergeCell ref="D14:E14"/>
    <mergeCell ref="D62:E62"/>
    <mergeCell ref="D63:E63"/>
    <mergeCell ref="L44:M44"/>
    <mergeCell ref="L45:M45"/>
    <mergeCell ref="L46:M46"/>
    <mergeCell ref="L47:M47"/>
    <mergeCell ref="L54:M54"/>
    <mergeCell ref="L17:M17"/>
  </mergeCells>
  <phoneticPr fontId="2"/>
  <pageMargins left="0.51181102362204722" right="0.51181102362204722" top="0.78740157480314965" bottom="0.51181102362204722" header="0" footer="0.35433070866141736"/>
  <pageSetup paperSize="9" scale="64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523a4c1896de35262b7b91c6cf02ae7c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913a4820e365ad7e0b97599f1eca4f9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3C9E35-00B1-433A-941A-0C6222C7A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055AEA-4FF1-43E8-BF49-3F8D7BF56C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1EC41-9100-47AE-B751-1BEDC48A19C2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e3c87fc3-65ac-4a33-8132-cdd3a9bcc867"/>
    <ds:schemaRef ds:uri="http://purl.org/dc/terms/"/>
    <ds:schemaRef ds:uri="http://schemas.microsoft.com/office/2006/documentManagement/types"/>
    <ds:schemaRef ds:uri="http://schemas.microsoft.com/office/infopath/2007/PartnerControls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1,2</vt:lpstr>
      <vt:lpstr>3,4</vt:lpstr>
      <vt:lpstr>5,6</vt:lpstr>
      <vt:lpstr>7,8</vt:lpstr>
      <vt:lpstr>9,10</vt:lpstr>
      <vt:lpstr>11,12</vt:lpstr>
      <vt:lpstr>'1,2'!Print_Area</vt:lpstr>
      <vt:lpstr>'11,12'!Print_Area</vt:lpstr>
      <vt:lpstr>'3,4'!Print_Area</vt:lpstr>
      <vt:lpstr>'5,6'!Print_Area</vt:lpstr>
      <vt:lpstr>'7,8'!Print_Area</vt:lpstr>
      <vt:lpstr>'9,10'!Print_Area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太田 将平(OTA Shohei)</cp:lastModifiedBy>
  <cp:lastPrinted>2024-01-23T07:46:10Z</cp:lastPrinted>
  <dcterms:created xsi:type="dcterms:W3CDTF">2008-02-05T12:48:11Z</dcterms:created>
  <dcterms:modified xsi:type="dcterms:W3CDTF">2026-03-11T07:09:34Z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