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sharepoint.com/sites/12558000/WorkingDocLib/40　検定班/大分類04、12、14、15、21、24、27、28　技能検定/技能検定実施/技能検定実施原議（2025年度）/技能検定実施状況/R06年度e-stat掲載（第28表まで公開）/"/>
    </mc:Choice>
  </mc:AlternateContent>
  <xr:revisionPtr revIDLastSave="22" documentId="8_{F1AED3EF-1DAB-4A9B-B594-9F14EC98AC44}" xr6:coauthVersionLast="47" xr6:coauthVersionMax="47" xr10:uidLastSave="{4ADF599B-8F22-4FC4-A4DE-184D6E232EBA}"/>
  <bookViews>
    <workbookView xWindow="1080" yWindow="1080" windowWidth="21600" windowHeight="13605" xr2:uid="{3C23C395-7E2F-4331-B5E4-87B173BE119C}"/>
  </bookViews>
  <sheets>
    <sheet name="○第14表（随２申請）" sheetId="3" r:id="rId1"/>
  </sheets>
  <externalReferences>
    <externalReference r:id="rId2"/>
    <externalReference r:id="rId3"/>
  </externalReferences>
  <definedNames>
    <definedName name="_xlnm._FilterDatabase" localSheetId="0" hidden="1">'○第14表（随２申請）'!$A$4:$WVU$147</definedName>
    <definedName name="_xlnm.Print_Area" localSheetId="0">'○第14表（随２申請）'!$A$1:$I$157</definedName>
    <definedName name="_xlnm.Print_Titles" localSheetId="0">'○第14表（随２申請）'!$3:$4</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49" i="3" l="1"/>
  <c r="F149" i="3"/>
  <c r="E149" i="3"/>
  <c r="D149" i="3"/>
  <c r="C149" i="3"/>
  <c r="H147" i="3"/>
  <c r="I147" i="3" s="1"/>
  <c r="H146" i="3"/>
  <c r="I146" i="3" s="1"/>
  <c r="H145" i="3"/>
  <c r="I145" i="3" s="1"/>
  <c r="H144" i="3"/>
  <c r="I144" i="3" s="1"/>
  <c r="H143" i="3"/>
  <c r="I143" i="3" s="1"/>
  <c r="H142" i="3"/>
  <c r="I142" i="3" s="1"/>
  <c r="H141" i="3"/>
  <c r="I141" i="3" s="1"/>
  <c r="H140" i="3"/>
  <c r="I140" i="3" s="1"/>
  <c r="H139" i="3"/>
  <c r="I139" i="3" s="1"/>
  <c r="H138" i="3"/>
  <c r="I138" i="3" s="1"/>
  <c r="H137" i="3"/>
  <c r="I137" i="3" s="1"/>
  <c r="H136" i="3"/>
  <c r="I136" i="3" s="1"/>
  <c r="H135" i="3"/>
  <c r="I135" i="3" s="1"/>
  <c r="H134" i="3"/>
  <c r="I134" i="3" s="1"/>
  <c r="H133" i="3"/>
  <c r="I133" i="3" s="1"/>
  <c r="H132" i="3"/>
  <c r="I132" i="3" s="1"/>
  <c r="H131" i="3"/>
  <c r="I131" i="3" s="1"/>
  <c r="H130" i="3"/>
  <c r="I130" i="3" s="1"/>
  <c r="H129" i="3"/>
  <c r="I129" i="3" s="1"/>
  <c r="H128" i="3"/>
  <c r="I128" i="3" s="1"/>
  <c r="H127" i="3"/>
  <c r="I127" i="3" s="1"/>
  <c r="H126" i="3"/>
  <c r="I126" i="3" s="1"/>
  <c r="H125" i="3"/>
  <c r="I125" i="3" s="1"/>
  <c r="H124" i="3"/>
  <c r="I124" i="3" s="1"/>
  <c r="H123" i="3"/>
  <c r="I123" i="3" s="1"/>
  <c r="H122" i="3"/>
  <c r="I122" i="3" s="1"/>
  <c r="H121" i="3"/>
  <c r="I121" i="3" s="1"/>
  <c r="H120" i="3"/>
  <c r="I120" i="3" s="1"/>
  <c r="H119" i="3"/>
  <c r="I119" i="3" s="1"/>
  <c r="H118" i="3"/>
  <c r="I118" i="3" s="1"/>
  <c r="H117" i="3"/>
  <c r="I117" i="3" s="1"/>
  <c r="H116" i="3"/>
  <c r="I116" i="3" s="1"/>
  <c r="H115" i="3"/>
  <c r="I115" i="3" s="1"/>
  <c r="H114" i="3"/>
  <c r="I114" i="3" s="1"/>
  <c r="H113" i="3"/>
  <c r="I113" i="3" s="1"/>
  <c r="H112" i="3"/>
  <c r="I112" i="3" s="1"/>
  <c r="H111" i="3"/>
  <c r="I111" i="3" s="1"/>
  <c r="H110" i="3"/>
  <c r="I110" i="3" s="1"/>
  <c r="H109" i="3"/>
  <c r="I109" i="3" s="1"/>
  <c r="H108" i="3"/>
  <c r="I108" i="3" s="1"/>
  <c r="H107" i="3"/>
  <c r="I107" i="3" s="1"/>
  <c r="H106" i="3"/>
  <c r="I106" i="3" s="1"/>
  <c r="H105" i="3"/>
  <c r="I105" i="3" s="1"/>
  <c r="H104" i="3"/>
  <c r="I104" i="3" s="1"/>
  <c r="H103" i="3"/>
  <c r="I103" i="3" s="1"/>
  <c r="H102" i="3"/>
  <c r="I102" i="3" s="1"/>
  <c r="H101" i="3"/>
  <c r="I101" i="3" s="1"/>
  <c r="H100" i="3"/>
  <c r="I100" i="3" s="1"/>
  <c r="H99" i="3"/>
  <c r="I99" i="3" s="1"/>
  <c r="H98" i="3"/>
  <c r="I98" i="3" s="1"/>
  <c r="H97" i="3"/>
  <c r="I97" i="3" s="1"/>
  <c r="H96" i="3"/>
  <c r="I96" i="3" s="1"/>
  <c r="H95" i="3"/>
  <c r="I95" i="3" s="1"/>
  <c r="H94" i="3"/>
  <c r="I94" i="3" s="1"/>
  <c r="H93" i="3"/>
  <c r="I93" i="3" s="1"/>
  <c r="H92" i="3"/>
  <c r="I92" i="3" s="1"/>
  <c r="H91" i="3"/>
  <c r="I91" i="3" s="1"/>
  <c r="H90" i="3"/>
  <c r="I90" i="3" s="1"/>
  <c r="H89" i="3"/>
  <c r="I89" i="3" s="1"/>
  <c r="H88" i="3"/>
  <c r="I88" i="3" s="1"/>
  <c r="H87" i="3"/>
  <c r="I87" i="3" s="1"/>
  <c r="H86" i="3"/>
  <c r="I86" i="3" s="1"/>
  <c r="H85" i="3"/>
  <c r="I85" i="3" s="1"/>
  <c r="H84" i="3"/>
  <c r="I84" i="3" s="1"/>
  <c r="H83" i="3"/>
  <c r="I83" i="3" s="1"/>
  <c r="H82" i="3"/>
  <c r="I82" i="3" s="1"/>
  <c r="H81" i="3"/>
  <c r="I81" i="3" s="1"/>
  <c r="H80" i="3"/>
  <c r="I80" i="3" s="1"/>
  <c r="H79" i="3"/>
  <c r="I79" i="3" s="1"/>
  <c r="H78" i="3"/>
  <c r="I78" i="3" s="1"/>
  <c r="H77" i="3"/>
  <c r="I77" i="3" s="1"/>
  <c r="H76" i="3"/>
  <c r="I76" i="3" s="1"/>
  <c r="H75" i="3"/>
  <c r="I75" i="3" s="1"/>
  <c r="H74" i="3"/>
  <c r="I74" i="3" s="1"/>
  <c r="H73" i="3"/>
  <c r="I73" i="3" s="1"/>
  <c r="H72" i="3"/>
  <c r="I72" i="3" s="1"/>
  <c r="H71" i="3"/>
  <c r="I71" i="3" s="1"/>
  <c r="H70" i="3"/>
  <c r="I70" i="3" s="1"/>
  <c r="H69" i="3"/>
  <c r="I69" i="3" s="1"/>
  <c r="H68" i="3"/>
  <c r="I68" i="3" s="1"/>
  <c r="H67" i="3"/>
  <c r="I67" i="3" s="1"/>
  <c r="H66" i="3"/>
  <c r="I66" i="3" s="1"/>
  <c r="H65" i="3"/>
  <c r="I65" i="3" s="1"/>
  <c r="H64" i="3"/>
  <c r="I64" i="3" s="1"/>
  <c r="H63" i="3"/>
  <c r="I63" i="3" s="1"/>
  <c r="H62" i="3"/>
  <c r="I62" i="3" s="1"/>
  <c r="H61" i="3"/>
  <c r="I61" i="3" s="1"/>
  <c r="H60" i="3"/>
  <c r="I60" i="3" s="1"/>
  <c r="H59" i="3"/>
  <c r="I59" i="3" s="1"/>
  <c r="H58" i="3"/>
  <c r="I58" i="3" s="1"/>
  <c r="H57" i="3"/>
  <c r="I57" i="3" s="1"/>
  <c r="H56" i="3"/>
  <c r="I56" i="3" s="1"/>
  <c r="H55" i="3"/>
  <c r="I55" i="3" s="1"/>
  <c r="H54" i="3"/>
  <c r="I54" i="3" s="1"/>
  <c r="H53" i="3"/>
  <c r="I53" i="3" s="1"/>
  <c r="H52" i="3"/>
  <c r="I52" i="3" s="1"/>
  <c r="H51" i="3"/>
  <c r="I51" i="3" s="1"/>
  <c r="H50" i="3"/>
  <c r="I50" i="3" s="1"/>
  <c r="H49" i="3"/>
  <c r="I49" i="3" s="1"/>
  <c r="H48" i="3"/>
  <c r="I48" i="3" s="1"/>
  <c r="H47" i="3"/>
  <c r="I47" i="3" s="1"/>
  <c r="H46" i="3"/>
  <c r="I46" i="3" s="1"/>
  <c r="H45" i="3"/>
  <c r="I45" i="3" s="1"/>
  <c r="H44" i="3"/>
  <c r="I44" i="3" s="1"/>
  <c r="H43" i="3"/>
  <c r="I43" i="3" s="1"/>
  <c r="H42" i="3"/>
  <c r="I42" i="3" s="1"/>
  <c r="H41" i="3"/>
  <c r="I41" i="3" s="1"/>
  <c r="H40" i="3"/>
  <c r="I40" i="3" s="1"/>
  <c r="H39" i="3"/>
  <c r="I39" i="3" s="1"/>
  <c r="H38" i="3"/>
  <c r="I38" i="3" s="1"/>
  <c r="H37" i="3"/>
  <c r="I37" i="3" s="1"/>
  <c r="H36" i="3"/>
  <c r="I36" i="3" s="1"/>
  <c r="H35" i="3"/>
  <c r="I35" i="3" s="1"/>
  <c r="H34" i="3"/>
  <c r="I34" i="3" s="1"/>
  <c r="H33" i="3"/>
  <c r="I33" i="3" s="1"/>
  <c r="H32" i="3"/>
  <c r="I32" i="3" s="1"/>
  <c r="H31" i="3"/>
  <c r="I31" i="3" s="1"/>
  <c r="H30" i="3"/>
  <c r="I30" i="3" s="1"/>
  <c r="H29" i="3"/>
  <c r="I29" i="3" s="1"/>
  <c r="H28" i="3"/>
  <c r="I28" i="3" s="1"/>
  <c r="H27" i="3"/>
  <c r="I27" i="3" s="1"/>
  <c r="H26" i="3"/>
  <c r="I26" i="3" s="1"/>
  <c r="H25" i="3"/>
  <c r="I25" i="3" s="1"/>
  <c r="H24" i="3"/>
  <c r="I24" i="3" s="1"/>
  <c r="H23" i="3"/>
  <c r="I23" i="3" s="1"/>
  <c r="H22" i="3"/>
  <c r="I22" i="3" s="1"/>
  <c r="H21" i="3"/>
  <c r="I21" i="3" s="1"/>
  <c r="H20" i="3"/>
  <c r="I20" i="3" s="1"/>
  <c r="H19" i="3"/>
  <c r="I19" i="3" s="1"/>
  <c r="H18" i="3"/>
  <c r="I18" i="3" s="1"/>
  <c r="H17" i="3"/>
  <c r="I17" i="3" s="1"/>
  <c r="H16" i="3"/>
  <c r="I16" i="3" s="1"/>
  <c r="H15" i="3"/>
  <c r="I15" i="3" s="1"/>
  <c r="H14" i="3"/>
  <c r="I14" i="3" s="1"/>
  <c r="H13" i="3"/>
  <c r="I13" i="3" s="1"/>
  <c r="H12" i="3"/>
  <c r="I12" i="3" s="1"/>
  <c r="H11" i="3"/>
  <c r="I11" i="3" s="1"/>
  <c r="H10" i="3"/>
  <c r="I10" i="3" s="1"/>
  <c r="H9" i="3"/>
  <c r="I9" i="3" s="1"/>
  <c r="H8" i="3"/>
  <c r="I8" i="3" s="1"/>
  <c r="H7" i="3"/>
  <c r="I7" i="3" s="1"/>
  <c r="H6" i="3"/>
  <c r="I6" i="3" s="1"/>
  <c r="H5" i="3"/>
  <c r="H149" i="3" s="1"/>
  <c r="I149" i="3" l="1"/>
  <c r="I5" i="3"/>
</calcChain>
</file>

<file path=xl/sharedStrings.xml><?xml version="1.0" encoding="utf-8"?>
<sst xmlns="http://schemas.openxmlformats.org/spreadsheetml/2006/main" count="165" uniqueCount="163">
  <si>
    <t>第14表　職種別　受検申請者数の推移（随時２級、令和元年度～令和６年度）</t>
    <rPh sb="18" eb="20">
      <t>ズイジ</t>
    </rPh>
    <rPh sb="24" eb="26">
      <t>レイワ</t>
    </rPh>
    <rPh sb="26" eb="27">
      <t>ガン</t>
    </rPh>
    <rPh sb="27" eb="29">
      <t>ネンド</t>
    </rPh>
    <rPh sb="29" eb="31">
      <t>レイワ</t>
    </rPh>
    <phoneticPr fontId="4"/>
  </si>
  <si>
    <t>　 職種名（※）</t>
  </si>
  <si>
    <t>元年度</t>
    <rPh sb="0" eb="1">
      <t>モト</t>
    </rPh>
    <rPh sb="1" eb="3">
      <t>ネンド</t>
    </rPh>
    <phoneticPr fontId="4"/>
  </si>
  <si>
    <t>２年度</t>
    <rPh sb="1" eb="3">
      <t>ネンド</t>
    </rPh>
    <phoneticPr fontId="4"/>
  </si>
  <si>
    <t>３年度</t>
    <rPh sb="1" eb="3">
      <t>ネンド</t>
    </rPh>
    <phoneticPr fontId="4"/>
  </si>
  <si>
    <t>４年度</t>
    <rPh sb="1" eb="3">
      <t>ネンド</t>
    </rPh>
    <phoneticPr fontId="4"/>
  </si>
  <si>
    <t>５年度</t>
    <rPh sb="1" eb="3">
      <t>ネンド</t>
    </rPh>
    <phoneticPr fontId="4"/>
  </si>
  <si>
    <t>６年度</t>
    <rPh sb="1" eb="3">
      <t>ネンド</t>
    </rPh>
    <phoneticPr fontId="4"/>
  </si>
  <si>
    <t>直近６年計</t>
    <rPh sb="0" eb="2">
      <t>チョッキン</t>
    </rPh>
    <rPh sb="3" eb="4">
      <t>ネン</t>
    </rPh>
    <rPh sb="4" eb="5">
      <t>ケイ</t>
    </rPh>
    <phoneticPr fontId="4"/>
  </si>
  <si>
    <t xml:space="preserve"> 　　作業名</t>
  </si>
  <si>
    <t>さく井</t>
  </si>
  <si>
    <t>パーカッション式さく井工事作業</t>
  </si>
  <si>
    <t>ロータリー式さく井工事作業</t>
  </si>
  <si>
    <t>鋳造</t>
  </si>
  <si>
    <t>鋳鉄鋳物鋳造作業</t>
  </si>
  <si>
    <t>非鉄金属鋳物鋳造作業</t>
  </si>
  <si>
    <t>鍛造</t>
  </si>
  <si>
    <t>ハンマ型鍛造作業</t>
  </si>
  <si>
    <t>プレス型鍛造作業</t>
  </si>
  <si>
    <t>機械加工</t>
  </si>
  <si>
    <t>普通旋盤作業</t>
  </si>
  <si>
    <t>数値制御旋盤作業</t>
  </si>
  <si>
    <t>フライス盤作業</t>
  </si>
  <si>
    <t>マシニングセンタ作業</t>
    <rPh sb="8" eb="10">
      <t>サギョウ</t>
    </rPh>
    <phoneticPr fontId="3"/>
  </si>
  <si>
    <t>金属プレス加工</t>
  </si>
  <si>
    <t>金属プレス作業</t>
  </si>
  <si>
    <t>鉄工</t>
  </si>
  <si>
    <t>構造物鉄工作業</t>
  </si>
  <si>
    <t>建築板金</t>
  </si>
  <si>
    <t>内外装板金作業</t>
    <rPh sb="0" eb="3">
      <t>ナイガイソウ</t>
    </rPh>
    <rPh sb="3" eb="5">
      <t>バンキン</t>
    </rPh>
    <rPh sb="5" eb="7">
      <t>サギョウ</t>
    </rPh>
    <phoneticPr fontId="3"/>
  </si>
  <si>
    <t>ダクト板金作業</t>
  </si>
  <si>
    <t>工場板金</t>
  </si>
  <si>
    <t>機械板金作業</t>
  </si>
  <si>
    <t>めっき</t>
  </si>
  <si>
    <t>電気めっき作業</t>
  </si>
  <si>
    <t>溶融亜鉛めっき作業</t>
  </si>
  <si>
    <t>アルミニウム陽極酸化処理</t>
  </si>
  <si>
    <t>陽極酸化処理作業</t>
  </si>
  <si>
    <t>仕上げ</t>
  </si>
  <si>
    <t>治工具仕上げ作業</t>
  </si>
  <si>
    <t>金型仕上げ作業</t>
  </si>
  <si>
    <t>機械組立仕上げ作業</t>
  </si>
  <si>
    <t>機械検査</t>
  </si>
  <si>
    <t>機械検査作業</t>
  </si>
  <si>
    <t>ダイカスト</t>
  </si>
  <si>
    <t>ホットチャンバダイカスト作業</t>
  </si>
  <si>
    <t>コールドチャンバダイカスト作業</t>
  </si>
  <si>
    <t>機械保全</t>
  </si>
  <si>
    <t>機械系保全作業</t>
  </si>
  <si>
    <t>電子機器組立て</t>
  </si>
  <si>
    <t>電子機器組立て作業</t>
  </si>
  <si>
    <t>電気機器組立て</t>
  </si>
  <si>
    <t>回転電機組立て作業</t>
  </si>
  <si>
    <t>変圧器組立て作業</t>
  </si>
  <si>
    <t>配電盤・制御盤組立て作業</t>
  </si>
  <si>
    <t>開閉制御器具組立て作業</t>
  </si>
  <si>
    <t>回転電機巻線製作作業</t>
  </si>
  <si>
    <t>プリント配線板製造</t>
  </si>
  <si>
    <t>プリント配線板設計作業</t>
  </si>
  <si>
    <t>プリント配線板製造作業</t>
  </si>
  <si>
    <t>冷凍空気調和機器施工</t>
  </si>
  <si>
    <t>冷凍空気調和機器施工作業</t>
  </si>
  <si>
    <t>染色</t>
  </si>
  <si>
    <t>糸浸染作業</t>
  </si>
  <si>
    <t>織物・ニット浸染作業</t>
  </si>
  <si>
    <t>ニット製品製造</t>
  </si>
  <si>
    <t>丸編みニット製造作業</t>
  </si>
  <si>
    <t>靴下製造作業</t>
  </si>
  <si>
    <t>婦人子供服製造</t>
  </si>
  <si>
    <t>婦人子供既製服縫製作業</t>
  </si>
  <si>
    <t>紳士服製造</t>
  </si>
  <si>
    <t>紳士既製服製造作業</t>
  </si>
  <si>
    <t>寝具製作</t>
  </si>
  <si>
    <t>寝具製作作業</t>
  </si>
  <si>
    <t>帆布製品製造</t>
  </si>
  <si>
    <t>帆布製品製造作業</t>
  </si>
  <si>
    <t>布はく縫製</t>
  </si>
  <si>
    <t>ワイシャツ製造作業</t>
  </si>
  <si>
    <t>家具製作</t>
  </si>
  <si>
    <t>家具手加工作業</t>
  </si>
  <si>
    <t>建具製作</t>
  </si>
  <si>
    <t>木製建具手加工作業</t>
  </si>
  <si>
    <t>紙器・段ボール箱製造</t>
  </si>
  <si>
    <t>印刷箱打抜き作業</t>
  </si>
  <si>
    <t>印刷箱製箱作業</t>
  </si>
  <si>
    <t>貼箱製造作業</t>
  </si>
  <si>
    <t>段ボール箱製造作業</t>
  </si>
  <si>
    <t>印刷</t>
  </si>
  <si>
    <t>オフセット印刷作業</t>
  </si>
  <si>
    <t>製本</t>
  </si>
  <si>
    <t>製本作業</t>
  </si>
  <si>
    <t>プラスチック成形</t>
  </si>
  <si>
    <t>圧縮成形作業</t>
  </si>
  <si>
    <t>射出成形作業</t>
  </si>
  <si>
    <t>インフレーション成形作業</t>
  </si>
  <si>
    <t>ブロー成形作業</t>
  </si>
  <si>
    <t>強化プラスチック成形</t>
  </si>
  <si>
    <t>手積み積層成形作業</t>
  </si>
  <si>
    <t>石材施工</t>
  </si>
  <si>
    <t>石材加工作業</t>
  </si>
  <si>
    <t>石張り作業</t>
  </si>
  <si>
    <t>パン製造</t>
  </si>
  <si>
    <t>パン製造作業</t>
  </si>
  <si>
    <t>ハム・ソーセージ・ベーコン製造</t>
  </si>
  <si>
    <t>ハム・ソーセージ・ベーコン製造作業</t>
  </si>
  <si>
    <t>水産練り製品製造</t>
  </si>
  <si>
    <t>かまぼこ製品製造作業</t>
  </si>
  <si>
    <t>建築大工</t>
  </si>
  <si>
    <t>大工工事作業</t>
  </si>
  <si>
    <t>かわらぶき</t>
  </si>
  <si>
    <t>かわらぶき作業</t>
  </si>
  <si>
    <t>とび</t>
  </si>
  <si>
    <t>とび作業</t>
  </si>
  <si>
    <t>左官</t>
  </si>
  <si>
    <t>左官作業</t>
  </si>
  <si>
    <t>築炉</t>
  </si>
  <si>
    <t>築炉作業</t>
  </si>
  <si>
    <t>タイル張り</t>
  </si>
  <si>
    <t>タイル張り作業</t>
  </si>
  <si>
    <t>配管</t>
  </si>
  <si>
    <t>建築配管作業</t>
  </si>
  <si>
    <t>プラント配管作業</t>
  </si>
  <si>
    <t>型枠施工</t>
  </si>
  <si>
    <t>型枠工事作業</t>
  </si>
  <si>
    <t>鉄筋施工</t>
  </si>
  <si>
    <t>鉄筋組立て作業</t>
  </si>
  <si>
    <t>コンクリート圧送施工</t>
  </si>
  <si>
    <t>コンクリート圧送工事作業</t>
  </si>
  <si>
    <t>防水施工</t>
  </si>
  <si>
    <t>シーリング防水工事作業</t>
  </si>
  <si>
    <t>内装仕上げ施工</t>
  </si>
  <si>
    <t>プラスチック系床仕上げ工事作業</t>
  </si>
  <si>
    <t>カーペット系床仕上げ工事作業</t>
  </si>
  <si>
    <t>鋼製下地工事作業</t>
  </si>
  <si>
    <t>ボード仕上げ工事作業</t>
  </si>
  <si>
    <t>カーテン工事作業</t>
  </si>
  <si>
    <t>熱絶縁施工</t>
  </si>
  <si>
    <t>保温保冷工事作業</t>
  </si>
  <si>
    <t>サッシ施工</t>
  </si>
  <si>
    <t>ビル用サッシ施工作業</t>
  </si>
  <si>
    <t>ウェルポイント施工</t>
  </si>
  <si>
    <t>ウェルポイント工事作業</t>
  </si>
  <si>
    <t>表装</t>
  </si>
  <si>
    <t>壁装作業</t>
  </si>
  <si>
    <t>塗装</t>
  </si>
  <si>
    <t>建築塗装作業</t>
  </si>
  <si>
    <t>金属塗装作業</t>
  </si>
  <si>
    <t>鋼橋塗装作業</t>
  </si>
  <si>
    <t>噴霧塗装作業</t>
  </si>
  <si>
    <t>工業包装</t>
  </si>
  <si>
    <t>工業包装作業</t>
  </si>
  <si>
    <t>ビルクリーニング</t>
    <phoneticPr fontId="3"/>
  </si>
  <si>
    <t>ビルクリーニング作業</t>
    <rPh sb="8" eb="10">
      <t>サギョウ</t>
    </rPh>
    <phoneticPr fontId="3"/>
  </si>
  <si>
    <t>　合　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</si>
  <si>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</si>
  <si>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</si>
  <si>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</si>
  <si>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</si>
  <si>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　</t>
  </si>
  <si>
    <t>休止</t>
    <rPh sb="0" eb="2">
      <t>キュウシ</t>
    </rPh>
    <phoneticPr fontId="4"/>
  </si>
  <si>
    <t>-</t>
    <phoneticPr fontId="4"/>
  </si>
  <si>
    <t>設定なし</t>
    <rPh sb="0" eb="2">
      <t>セッテイ</t>
    </rPh>
    <phoneticPr fontId="4"/>
  </si>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</sst>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0\)"/>
    <numFmt numFmtId="177" formatCode="#,##0_ ;[Red]\-#,##0\ "/>
    <numFmt numFmtId="178" formatCode="0.0_);[Red]\(0.0\)"/>
    <numFmt numFmtId="179" formatCode="#,##0_ "/>
    <numFmt numFmtId="180" formatCode="#,##0_);[Red]\(#,##0\)"/>
  </numFmts>
  <fonts count="9"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8"/>
      <color theme="1"/>
      <name val="ＭＳ 明朝"/>
      <family val="1"/>
      <charset val="128"/>
    </font>
    <font>
      <sz val="10"/>
      <name val="ＭＳ 明朝"/>
      <family val="1"/>
      <charset val="128"/>
    </font>
    <font>
      <sz val="10"/>
      <name val="ＭＳ ゴシック"/>
      <family val="3"/>
      <charset val="128"/>
    </font>
    <font>
      <sz val="11"/>
      <name val="ＭＳ Ｐゴシック"/>
      <family val="3"/>
      <charset val="128"/>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3">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diagonal/>
    </border>
  </borders>
  <cellStyleXfs count="7">
    <xf numFmtId="0" fontId="0" fillId="0" borderId="0"/>
    <xf numFmtId="0" fontId="6" fillId="0" borderId="0"/>
    <xf numFmtId="38" fontId="7" fillId="0" borderId="0" applyFont="0" applyFill="0" applyBorder="0" applyAlignment="0" applyProtection="0">
      <alignment vertical="center"/>
    </xf>
    <xf numFmtId="0" fontId="8" fillId="0" borderId="0"/>
    <xf numFmtId="0" fontId="1" fillId="0" borderId="0"/>
    <xf numFmtId="38" fontId="1" fillId="0" borderId="0" applyFont="0" applyFill="0" applyBorder="0" applyAlignment="0" applyProtection="0"/>
    <xf numFmtId="0" fontId="6" fillId="0" borderId="0"/>
  </cellStyleXfs>
  <cellXfs count="52">
    <xf numFmtId="0" fontId="0" fillId="0" borderId="0" xfId="0"/>
    <xf numFmtId="179" fontId="2" fillId="0" borderId="8" xfId="2" applyNumberFormat="1" applyFont="1" applyFill="1" applyBorder="1" applyAlignment="1">
      <alignment vertical="center" wrapText="1"/>
    </xf>
    <xf numFmtId="179" fontId="2" fillId="0" borderId="8" xfId="2" applyNumberFormat="1" applyFont="1" applyFill="1" applyBorder="1" applyAlignment="1">
      <alignment horizontal="right" vertical="center" wrapText="1"/>
    </xf>
    <xf numFmtId="0" fontId="2" fillId="0" borderId="1" xfId="3" applyFont="1" applyBorder="1" applyAlignment="1">
      <alignment horizontal="right" vertical="center"/>
    </xf>
    <xf numFmtId="0" fontId="2" fillId="0" borderId="9" xfId="3" applyFont="1" applyBorder="1" applyAlignment="1">
      <alignment vertical="center"/>
    </xf>
    <xf numFmtId="0" fontId="2" fillId="0" borderId="4" xfId="3" applyFont="1" applyBorder="1" applyAlignment="1">
      <alignment horizontal="right" vertical="center"/>
    </xf>
    <xf numFmtId="0" fontId="2" fillId="0" borderId="10" xfId="3" applyFont="1" applyBorder="1" applyAlignment="1">
      <alignment horizontal="left" vertical="center" indent="1"/>
    </xf>
    <xf numFmtId="0" fontId="2" fillId="0" borderId="7" xfId="3" applyFont="1" applyBorder="1" applyAlignment="1">
      <alignment horizontal="right" vertical="center"/>
    </xf>
    <xf numFmtId="0" fontId="2" fillId="0" borderId="0" xfId="3" applyFont="1" applyAlignment="1">
      <alignment vertical="center"/>
    </xf>
    <xf numFmtId="0" fontId="2" fillId="0" borderId="0" xfId="3" applyFont="1" applyAlignment="1">
      <alignment horizontal="left" vertical="center" indent="1"/>
    </xf>
    <xf numFmtId="0" fontId="2" fillId="0" borderId="0" xfId="4" applyFont="1" applyAlignment="1">
      <alignment vertical="center"/>
    </xf>
    <xf numFmtId="0" fontId="1" fillId="0" borderId="0" xfId="4" quotePrefix="1" applyAlignment="1">
      <alignment horizontal="left" vertical="center"/>
    </xf>
    <xf numFmtId="0" fontId="2" fillId="0" borderId="0" xfId="4" applyFont="1" applyAlignment="1">
      <alignment horizontal="right" vertical="center"/>
    </xf>
    <xf numFmtId="0" fontId="2" fillId="0" borderId="1" xfId="4" applyFont="1" applyBorder="1" applyAlignment="1">
      <alignment vertical="center"/>
    </xf>
    <xf numFmtId="0" fontId="2" fillId="0" borderId="2" xfId="4" applyFont="1" applyBorder="1" applyAlignment="1">
      <alignment vertical="center"/>
    </xf>
    <xf numFmtId="49" fontId="2" fillId="0" borderId="3" xfId="4" applyNumberFormat="1" applyFont="1" applyBorder="1" applyAlignment="1">
      <alignment horizontal="center" vertical="center"/>
    </xf>
    <xf numFmtId="0" fontId="2" fillId="0" borderId="4" xfId="4" applyFont="1" applyBorder="1" applyAlignment="1">
      <alignment vertical="center"/>
    </xf>
    <xf numFmtId="0" fontId="2" fillId="0" borderId="5" xfId="4" applyFont="1" applyBorder="1" applyAlignment="1">
      <alignment vertical="center"/>
    </xf>
    <xf numFmtId="0" fontId="2" fillId="0" borderId="6" xfId="4" applyFont="1" applyBorder="1" applyAlignment="1">
      <alignment vertical="center"/>
    </xf>
    <xf numFmtId="0" fontId="2" fillId="0" borderId="6" xfId="4" applyFont="1" applyBorder="1" applyAlignment="1">
      <alignment horizontal="right" vertical="center"/>
    </xf>
    <xf numFmtId="38" fontId="2" fillId="0" borderId="6" xfId="5" applyFont="1" applyBorder="1" applyAlignment="1">
      <alignment vertical="center"/>
    </xf>
    <xf numFmtId="0" fontId="2" fillId="0" borderId="7" xfId="4" applyFont="1" applyBorder="1" applyAlignment="1">
      <alignment horizontal="right" vertical="center"/>
    </xf>
    <xf numFmtId="38" fontId="2" fillId="0" borderId="8" xfId="5" applyFont="1" applyFill="1" applyBorder="1" applyAlignment="1">
      <alignment horizontal="right" vertical="center" wrapText="1"/>
    </xf>
    <xf numFmtId="176" fontId="2" fillId="0" borderId="8" xfId="5" applyNumberFormat="1" applyFont="1" applyFill="1" applyBorder="1" applyAlignment="1">
      <alignment vertical="center" wrapText="1"/>
    </xf>
    <xf numFmtId="176" fontId="2" fillId="0" borderId="8" xfId="5" applyNumberFormat="1" applyFont="1" applyFill="1" applyBorder="1" applyAlignment="1">
      <alignment horizontal="right" vertical="center" wrapText="1"/>
    </xf>
    <xf numFmtId="177" fontId="2" fillId="0" borderId="8" xfId="5" applyNumberFormat="1" applyFont="1" applyBorder="1" applyAlignment="1">
      <alignment horizontal="right" vertical="center" wrapText="1"/>
    </xf>
    <xf numFmtId="0" fontId="2" fillId="0" borderId="0" xfId="4" applyFont="1" applyAlignment="1">
      <alignment horizontal="left" vertical="center" indent="1"/>
    </xf>
    <xf numFmtId="38" fontId="5" fillId="0" borderId="8" xfId="5" applyFont="1" applyFill="1" applyBorder="1" applyAlignment="1">
      <alignment horizontal="right" vertical="center" wrapText="1"/>
    </xf>
    <xf numFmtId="0" fontId="2" fillId="0" borderId="4" xfId="4" applyFont="1" applyBorder="1" applyAlignment="1">
      <alignment horizontal="right" vertical="center"/>
    </xf>
    <xf numFmtId="0" fontId="2" fillId="0" borderId="5" xfId="4" applyFont="1" applyBorder="1" applyAlignment="1">
      <alignment horizontal="left" vertical="center" indent="1"/>
    </xf>
    <xf numFmtId="176" fontId="2" fillId="0" borderId="8" xfId="6" applyNumberFormat="1" applyFont="1" applyBorder="1" applyAlignment="1">
      <alignment vertical="center" wrapText="1"/>
    </xf>
    <xf numFmtId="176" fontId="2" fillId="0" borderId="8" xfId="6" applyNumberFormat="1" applyFont="1" applyBorder="1" applyAlignment="1">
      <alignment horizontal="right" vertical="center" wrapText="1"/>
    </xf>
    <xf numFmtId="0" fontId="2" fillId="0" borderId="1" xfId="4" applyFont="1" applyBorder="1" applyAlignment="1">
      <alignment horizontal="right" vertical="center"/>
    </xf>
    <xf numFmtId="0" fontId="2" fillId="0" borderId="9" xfId="4" applyFont="1" applyBorder="1" applyAlignment="1">
      <alignment vertical="center"/>
    </xf>
    <xf numFmtId="0" fontId="2" fillId="0" borderId="2" xfId="4" applyFont="1" applyBorder="1" applyAlignment="1">
      <alignment vertical="center"/>
    </xf>
    <xf numFmtId="0" fontId="2" fillId="0" borderId="10" xfId="4" applyFont="1" applyBorder="1" applyAlignment="1">
      <alignment horizontal="left" vertical="center" indent="1"/>
    </xf>
    <xf numFmtId="176" fontId="2" fillId="0" borderId="8" xfId="5" quotePrefix="1" applyNumberFormat="1" applyFont="1" applyFill="1" applyBorder="1" applyAlignment="1">
      <alignment horizontal="right" vertical="center" wrapText="1"/>
    </xf>
    <xf numFmtId="0" fontId="2" fillId="0" borderId="11" xfId="4" applyFont="1" applyBorder="1" applyAlignment="1">
      <alignment horizontal="left" vertical="center" indent="1"/>
    </xf>
    <xf numFmtId="0" fontId="1" fillId="0" borderId="0" xfId="4"/>
    <xf numFmtId="176" fontId="2" fillId="0" borderId="12" xfId="4" applyNumberFormat="1" applyFont="1" applyBorder="1" applyAlignment="1">
      <alignment horizontal="right" vertical="center" wrapText="1"/>
    </xf>
    <xf numFmtId="177" fontId="2" fillId="0" borderId="3" xfId="5" applyNumberFormat="1" applyFont="1" applyBorder="1" applyAlignment="1">
      <alignment horizontal="right" vertical="center" wrapText="1"/>
    </xf>
    <xf numFmtId="177" fontId="2" fillId="0" borderId="6" xfId="4" applyNumberFormat="1" applyFont="1" applyBorder="1" applyAlignment="1">
      <alignment horizontal="right" vertical="center" wrapText="1"/>
    </xf>
    <xf numFmtId="177" fontId="2" fillId="0" borderId="6" xfId="5" applyNumberFormat="1" applyFont="1" applyBorder="1" applyAlignment="1">
      <alignment horizontal="right" vertical="center" wrapText="1"/>
    </xf>
    <xf numFmtId="177" fontId="2" fillId="0" borderId="0" xfId="4" applyNumberFormat="1" applyFont="1" applyAlignment="1">
      <alignment vertical="center"/>
    </xf>
    <xf numFmtId="176" fontId="2" fillId="0" borderId="0" xfId="4" applyNumberFormat="1" applyFont="1" applyAlignment="1">
      <alignment horizontal="right" vertical="center" wrapText="1"/>
    </xf>
    <xf numFmtId="38" fontId="2" fillId="0" borderId="0" xfId="4" applyNumberFormat="1" applyFont="1" applyAlignment="1">
      <alignment vertical="center"/>
    </xf>
    <xf numFmtId="0" fontId="2" fillId="3" borderId="0" xfId="4" applyFont="1" applyFill="1" applyAlignment="1">
      <alignment vertical="center"/>
    </xf>
    <xf numFmtId="0" fontId="2" fillId="2" borderId="8" xfId="4" applyFont="1" applyFill="1" applyBorder="1"/>
    <xf numFmtId="0" fontId="2" fillId="3" borderId="0" xfId="4" applyFont="1" applyFill="1" applyAlignment="1">
      <alignment horizontal="left"/>
    </xf>
    <xf numFmtId="178" fontId="1" fillId="3" borderId="0" xfId="4" applyNumberFormat="1" applyFill="1" applyAlignment="1">
      <alignment horizontal="right"/>
    </xf>
    <xf numFmtId="180" fontId="2" fillId="3" borderId="8" xfId="5" applyNumberFormat="1" applyFont="1" applyFill="1" applyBorder="1" applyAlignment="1">
      <alignment horizontal="center"/>
    </xf>
    <xf numFmtId="178" fontId="2" fillId="3" borderId="0" xfId="4" applyNumberFormat="1" applyFont="1" applyFill="1" applyAlignment="1">
      <alignment horizontal="right"/>
    </xf>
  </cellXfs>
  <cellStyles count="7">
    <cellStyle name="桁区切り 2" xfId="5" xr:uid="{A74FC08E-A63C-46EB-A0AA-73947B58E650}"/>
    <cellStyle name="桁区切り 2 2" xfId="2" xr:uid="{7D8DFBA4-215B-4C58-A240-6FE38C30245C}"/>
    <cellStyle name="標準" xfId="0" builtinId="0"/>
    <cellStyle name="標準 2" xfId="1" xr:uid="{910F428C-01FA-4FD1-A5A2-21074C58D2D8}"/>
    <cellStyle name="標準 2 2" xfId="4" xr:uid="{F032D04F-67B2-468C-B665-23AD831DE054}"/>
    <cellStyle name="標準 2 2 2" xfId="6" xr:uid="{591A7455-2D71-4EB4-8591-1049F8438ABA}"/>
    <cellStyle name="標準_H10基礎級申込集計4(和歌山-沖縄)" xfId="3" xr:uid="{5AC775F2-27A2-46B3-87FD-8433366C5B8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sharepoint.com/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1_&#30333;&#34920;&#32025;&#20316;&#26989;/14_&#31532;14&#34920;/&#31532;14&#34920;&#65288;&#215;&#65289;.xlsx" TargetMode="External"/><Relationship Id="rId1" Type="http://schemas.openxmlformats.org/officeDocument/2006/relationships/externalLinkPath" Target="&#31532;14&#34920;&#65288;&#215;&#65289;.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mhlwlan.sharepoint.com/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2_&#12480;&#12502;&#12523;&#12481;&#12455;&#12483;&#12463;&#20381;&#38972;/03_&#21463;&#26908;&#32773;&#25512;&#31227;&#65288;&#31532;10&#65374;18&#34920;&#65289;.xlsx" TargetMode="External"/><Relationship Id="rId1" Type="http://schemas.openxmlformats.org/officeDocument/2006/relationships/externalLinkPath" Target="/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2_&#12480;&#12502;&#12523;&#12481;&#12455;&#12483;&#12463;&#20381;&#38972;/03_&#21463;&#26908;&#32773;&#25512;&#31227;&#65288;&#31532;10&#65374;18&#34920;&#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随２申請（第14表）"/>
      <sheetName val="〇第４表（２級・随時２級）"/>
      <sheetName val="○参考（第４表）"/>
    </sheetNames>
    <sheetDataSet>
      <sheetData sheetId="0"/>
      <sheetData sheetId="1">
        <row r="53">
          <cell r="B53" t="str">
            <v>さく井</v>
          </cell>
          <cell r="C53">
            <v>200</v>
          </cell>
          <cell r="D53">
            <v>138</v>
          </cell>
          <cell r="E53">
            <v>69</v>
          </cell>
          <cell r="F53">
            <v>26</v>
          </cell>
          <cell r="G53">
            <v>0</v>
          </cell>
        </row>
        <row r="54">
          <cell r="B54" t="str">
            <v>パーカッション式さく井工事作業</v>
          </cell>
          <cell r="C54">
            <v>50</v>
          </cell>
          <cell r="D54">
            <v>32</v>
          </cell>
          <cell r="E54">
            <v>64</v>
          </cell>
          <cell r="F54">
            <v>5</v>
          </cell>
          <cell r="G54">
            <v>0</v>
          </cell>
        </row>
        <row r="55">
          <cell r="B55" t="str">
            <v>ロータリー式さく井工事作業</v>
          </cell>
          <cell r="C55">
            <v>150</v>
          </cell>
          <cell r="D55">
            <v>106</v>
          </cell>
          <cell r="E55">
            <v>70.666666666666671</v>
          </cell>
          <cell r="F55">
            <v>21</v>
          </cell>
          <cell r="G55">
            <v>0</v>
          </cell>
        </row>
        <row r="56">
          <cell r="B56" t="str">
            <v>金属溶解</v>
          </cell>
          <cell r="C56">
            <v>15</v>
          </cell>
          <cell r="D56">
            <v>7</v>
          </cell>
          <cell r="E56">
            <v>46.666666666666664</v>
          </cell>
          <cell r="F56" t="str">
            <v>-</v>
          </cell>
          <cell r="G56" t="str">
            <v>-</v>
          </cell>
        </row>
        <row r="57">
          <cell r="B57" t="str">
            <v>鋳鉄溶解作業</v>
          </cell>
          <cell r="C57">
            <v>15</v>
          </cell>
          <cell r="D57">
            <v>7</v>
          </cell>
          <cell r="E57">
            <v>46.666666666666664</v>
          </cell>
          <cell r="F57" t="str">
            <v>-</v>
          </cell>
          <cell r="G57" t="str">
            <v>-</v>
          </cell>
        </row>
        <row r="58">
          <cell r="B58" t="str">
            <v>鋳鋼溶解作業</v>
          </cell>
          <cell r="C58"/>
          <cell r="D58"/>
          <cell r="E58"/>
          <cell r="F58" t="str">
            <v>-</v>
          </cell>
          <cell r="G58" t="str">
            <v>-</v>
          </cell>
        </row>
        <row r="59">
          <cell r="B59" t="str">
            <v>軽合金溶解炉溶解作業</v>
          </cell>
          <cell r="C59"/>
          <cell r="D59"/>
          <cell r="E59"/>
          <cell r="F59" t="str">
            <v>-</v>
          </cell>
          <cell r="G59" t="str">
            <v>-</v>
          </cell>
        </row>
        <row r="60">
          <cell r="B60" t="str">
            <v>鋳造</v>
          </cell>
          <cell r="C60">
            <v>250</v>
          </cell>
          <cell r="D60">
            <v>179</v>
          </cell>
          <cell r="E60">
            <v>71.599999999999994</v>
          </cell>
          <cell r="F60">
            <v>241</v>
          </cell>
          <cell r="G60">
            <v>2</v>
          </cell>
        </row>
        <row r="61">
          <cell r="B61" t="str">
            <v>鋳鉄鋳物鋳造作業</v>
          </cell>
          <cell r="C61">
            <v>240</v>
          </cell>
          <cell r="D61">
            <v>174</v>
          </cell>
          <cell r="E61">
            <v>72.5</v>
          </cell>
          <cell r="F61">
            <v>161</v>
          </cell>
          <cell r="G61">
            <v>2</v>
          </cell>
        </row>
        <row r="62">
          <cell r="B62" t="str">
            <v>鋳鋼鋳物鋳造作業</v>
          </cell>
          <cell r="C62">
            <v>10</v>
          </cell>
          <cell r="D62">
            <v>5</v>
          </cell>
          <cell r="E62">
            <v>50</v>
          </cell>
          <cell r="F62" t="str">
            <v>-</v>
          </cell>
          <cell r="G62" t="str">
            <v>-</v>
          </cell>
        </row>
        <row r="63">
          <cell r="B63" t="str">
            <v>非鉄金属鋳物鋳造作業</v>
          </cell>
          <cell r="C63"/>
          <cell r="D63"/>
          <cell r="E63"/>
          <cell r="F63">
            <v>80</v>
          </cell>
          <cell r="G63">
            <v>0</v>
          </cell>
        </row>
        <row r="64">
          <cell r="B64" t="str">
            <v>鍛造</v>
          </cell>
          <cell r="C64">
            <v>26</v>
          </cell>
          <cell r="D64">
            <v>17</v>
          </cell>
          <cell r="E64">
            <v>65.384615384615387</v>
          </cell>
          <cell r="F64">
            <v>18</v>
          </cell>
          <cell r="G64">
            <v>0</v>
          </cell>
        </row>
        <row r="65">
          <cell r="B65" t="str">
            <v>自由鍛造作業</v>
          </cell>
          <cell r="C65"/>
          <cell r="D65"/>
          <cell r="E65"/>
          <cell r="F65" t="str">
            <v>-</v>
          </cell>
          <cell r="G65" t="str">
            <v>-</v>
          </cell>
        </row>
        <row r="66">
          <cell r="B66" t="str">
            <v>ハンマ型鍛造作業</v>
          </cell>
          <cell r="C66">
            <v>25</v>
          </cell>
          <cell r="D66">
            <v>16</v>
          </cell>
          <cell r="E66">
            <v>64</v>
          </cell>
          <cell r="F66">
            <v>2</v>
          </cell>
          <cell r="G66">
            <v>0</v>
          </cell>
        </row>
        <row r="67">
          <cell r="B67" t="str">
            <v>プレス型鍛造作業</v>
          </cell>
          <cell r="C67">
            <v>1</v>
          </cell>
          <cell r="D67">
            <v>1</v>
          </cell>
          <cell r="E67">
            <v>100</v>
          </cell>
          <cell r="F67">
            <v>16</v>
          </cell>
          <cell r="G67">
            <v>0</v>
          </cell>
        </row>
        <row r="68">
          <cell r="B68" t="str">
            <v>金属熱処理</v>
          </cell>
          <cell r="C68">
            <v>1893</v>
          </cell>
          <cell r="D68">
            <v>1076</v>
          </cell>
          <cell r="E68">
            <v>56.840993132593766</v>
          </cell>
          <cell r="F68" t="str">
            <v>-</v>
          </cell>
          <cell r="G68" t="str">
            <v>-</v>
          </cell>
        </row>
        <row r="69">
          <cell r="B69" t="str">
            <v>一般熱処理作業</v>
          </cell>
          <cell r="C69">
            <v>1184</v>
          </cell>
          <cell r="D69">
            <v>625</v>
          </cell>
          <cell r="E69">
            <v>52.787162162162161</v>
          </cell>
          <cell r="F69" t="str">
            <v>-</v>
          </cell>
          <cell r="G69" t="str">
            <v>-</v>
          </cell>
        </row>
        <row r="70">
          <cell r="B70" t="str">
            <v>浸炭・浸炭窒化・窒化処理作業</v>
          </cell>
          <cell r="C70">
            <v>368</v>
          </cell>
          <cell r="D70">
            <v>246</v>
          </cell>
          <cell r="E70">
            <v>66.847826086956516</v>
          </cell>
          <cell r="F70" t="str">
            <v>-</v>
          </cell>
          <cell r="G70" t="str">
            <v>-</v>
          </cell>
        </row>
        <row r="71">
          <cell r="B71" t="str">
            <v>高周波・炎熱処理作業</v>
          </cell>
          <cell r="C71">
            <v>341</v>
          </cell>
          <cell r="D71">
            <v>205</v>
          </cell>
          <cell r="E71">
            <v>60.117302052785924</v>
          </cell>
          <cell r="F71" t="str">
            <v>-</v>
          </cell>
          <cell r="G71" t="str">
            <v>-</v>
          </cell>
        </row>
        <row r="72">
          <cell r="B72" t="str">
            <v>粉末冶金</v>
          </cell>
          <cell r="C72">
            <v>21</v>
          </cell>
          <cell r="D72">
            <v>19</v>
          </cell>
          <cell r="E72">
            <v>90.476190476190482</v>
          </cell>
          <cell r="F72" t="str">
            <v>-</v>
          </cell>
          <cell r="G72" t="str">
            <v>-</v>
          </cell>
        </row>
        <row r="73">
          <cell r="B73" t="str">
            <v>成形・再圧縮作業</v>
          </cell>
          <cell r="C73"/>
          <cell r="D73"/>
          <cell r="E73"/>
          <cell r="F73" t="str">
            <v>-</v>
          </cell>
          <cell r="G73" t="str">
            <v>-</v>
          </cell>
        </row>
        <row r="74">
          <cell r="B74" t="str">
            <v>焼結作業</v>
          </cell>
          <cell r="C74">
            <v>21</v>
          </cell>
          <cell r="D74">
            <v>19</v>
          </cell>
          <cell r="E74">
            <v>90.476190476190482</v>
          </cell>
          <cell r="F74" t="str">
            <v>-</v>
          </cell>
          <cell r="G74" t="str">
            <v>-</v>
          </cell>
        </row>
        <row r="75">
          <cell r="B75" t="str">
            <v>機械加工</v>
          </cell>
          <cell r="C75">
            <v>4548</v>
          </cell>
          <cell r="D75">
            <v>2304</v>
          </cell>
          <cell r="E75">
            <v>50.659630606860162</v>
          </cell>
          <cell r="F75">
            <v>647</v>
          </cell>
          <cell r="G75">
            <v>14</v>
          </cell>
        </row>
        <row r="76">
          <cell r="B76" t="str">
            <v>普通旋盤作業</v>
          </cell>
          <cell r="C76">
            <v>1238</v>
          </cell>
          <cell r="D76">
            <v>738</v>
          </cell>
          <cell r="E76">
            <v>59.612277867528277</v>
          </cell>
          <cell r="F76">
            <v>206</v>
          </cell>
          <cell r="G76">
            <v>6</v>
          </cell>
        </row>
        <row r="77">
          <cell r="B77" t="str">
            <v>数値制御旋盤作業</v>
          </cell>
          <cell r="C77">
            <v>810</v>
          </cell>
          <cell r="D77">
            <v>393</v>
          </cell>
          <cell r="E77">
            <v>48.518518518518519</v>
          </cell>
          <cell r="F77">
            <v>187</v>
          </cell>
          <cell r="G77">
            <v>5</v>
          </cell>
        </row>
        <row r="78">
          <cell r="B78" t="str">
            <v>立旋盤作業</v>
          </cell>
          <cell r="C78"/>
          <cell r="D78"/>
          <cell r="E78"/>
          <cell r="F78" t="str">
            <v>-</v>
          </cell>
          <cell r="G78" t="str">
            <v>-</v>
          </cell>
        </row>
        <row r="79">
          <cell r="B79" t="str">
            <v>フライス盤作業</v>
          </cell>
          <cell r="C79">
            <v>350</v>
          </cell>
          <cell r="D79">
            <v>164</v>
          </cell>
          <cell r="E79">
            <v>46.857142857142861</v>
          </cell>
          <cell r="F79">
            <v>158</v>
          </cell>
          <cell r="G79">
            <v>3</v>
          </cell>
        </row>
        <row r="80">
          <cell r="B80" t="str">
            <v>数値制御フライス盤作業</v>
          </cell>
          <cell r="C80">
            <v>382</v>
          </cell>
          <cell r="D80">
            <v>205</v>
          </cell>
          <cell r="E80">
            <v>53.664921465968582</v>
          </cell>
          <cell r="F80" t="str">
            <v>-</v>
          </cell>
          <cell r="G80" t="str">
            <v>-</v>
          </cell>
        </row>
        <row r="81">
          <cell r="B81" t="str">
            <v>ブローチ盤作業</v>
          </cell>
          <cell r="C81"/>
          <cell r="D81"/>
          <cell r="E81"/>
          <cell r="F81" t="str">
            <v>-</v>
          </cell>
          <cell r="G81" t="str">
            <v>-</v>
          </cell>
        </row>
        <row r="82">
          <cell r="B82" t="str">
            <v>ボール盤作業</v>
          </cell>
          <cell r="C82"/>
          <cell r="D82"/>
          <cell r="E82"/>
          <cell r="F82" t="str">
            <v>-</v>
          </cell>
          <cell r="G82" t="str">
            <v>-</v>
          </cell>
        </row>
        <row r="83">
          <cell r="B83" t="str">
            <v>数値制御ボール盤作業</v>
          </cell>
          <cell r="C83"/>
          <cell r="D83"/>
          <cell r="E83"/>
          <cell r="F83" t="str">
            <v>-</v>
          </cell>
          <cell r="G83" t="str">
            <v>-</v>
          </cell>
        </row>
        <row r="84">
          <cell r="B84" t="str">
            <v>横中ぐり盤作業</v>
          </cell>
          <cell r="C84"/>
          <cell r="D84"/>
          <cell r="E84"/>
          <cell r="F84" t="str">
            <v>-</v>
          </cell>
          <cell r="G84" t="str">
            <v>-</v>
          </cell>
        </row>
        <row r="85">
          <cell r="B85" t="str">
            <v>ジグ中ぐり盤作業</v>
          </cell>
          <cell r="C85"/>
          <cell r="D85"/>
          <cell r="E85"/>
          <cell r="F85" t="str">
            <v>-</v>
          </cell>
          <cell r="G85" t="str">
            <v>-</v>
          </cell>
        </row>
        <row r="86">
          <cell r="B86" t="str">
            <v>平面研削盤作業</v>
          </cell>
          <cell r="C86">
            <v>271</v>
          </cell>
          <cell r="D86">
            <v>119</v>
          </cell>
          <cell r="E86">
            <v>43.911439114391143</v>
          </cell>
          <cell r="F86" t="str">
            <v>-</v>
          </cell>
          <cell r="G86" t="str">
            <v>-</v>
          </cell>
        </row>
        <row r="87">
          <cell r="B87" t="str">
            <v>数値制御平面研削盤作業</v>
          </cell>
          <cell r="C87"/>
          <cell r="D87"/>
          <cell r="E87"/>
          <cell r="F87" t="str">
            <v>-</v>
          </cell>
          <cell r="G87" t="str">
            <v>-</v>
          </cell>
        </row>
        <row r="88">
          <cell r="B88" t="str">
            <v>円筒研削盤作業</v>
          </cell>
          <cell r="C88">
            <v>132</v>
          </cell>
          <cell r="D88">
            <v>64</v>
          </cell>
          <cell r="E88">
            <v>48.484848484848484</v>
          </cell>
          <cell r="F88" t="str">
            <v>-</v>
          </cell>
          <cell r="G88" t="str">
            <v>-</v>
          </cell>
        </row>
        <row r="89">
          <cell r="B89" t="str">
            <v>数値制御円筒研削盤作業</v>
          </cell>
          <cell r="C89"/>
          <cell r="D89"/>
          <cell r="E89"/>
          <cell r="F89" t="str">
            <v>-</v>
          </cell>
          <cell r="G89" t="str">
            <v>-</v>
          </cell>
        </row>
        <row r="90">
          <cell r="B90" t="str">
            <v>心無し研削盤作業</v>
          </cell>
          <cell r="C90"/>
          <cell r="D90"/>
          <cell r="E90"/>
          <cell r="F90" t="str">
            <v>-</v>
          </cell>
          <cell r="G90" t="str">
            <v>-</v>
          </cell>
        </row>
        <row r="91">
          <cell r="B91" t="str">
            <v>ホブ盤作業</v>
          </cell>
          <cell r="C91">
            <v>55</v>
          </cell>
          <cell r="D91">
            <v>29</v>
          </cell>
          <cell r="E91">
            <v>52.72727272727272</v>
          </cell>
          <cell r="F91" t="str">
            <v>-</v>
          </cell>
          <cell r="G91" t="str">
            <v>-</v>
          </cell>
        </row>
        <row r="92">
          <cell r="B92" t="str">
            <v>数値制御ホブ盤作業</v>
          </cell>
          <cell r="C92">
            <v>13</v>
          </cell>
          <cell r="D92">
            <v>8</v>
          </cell>
          <cell r="E92">
            <v>61.53846153846154</v>
          </cell>
          <cell r="F92" t="str">
            <v>-</v>
          </cell>
          <cell r="G92" t="str">
            <v>-</v>
          </cell>
        </row>
        <row r="93">
          <cell r="B93" t="str">
            <v>歯車形削り盤作業</v>
          </cell>
          <cell r="C93"/>
          <cell r="D93"/>
          <cell r="E93"/>
          <cell r="F93" t="str">
            <v>-</v>
          </cell>
          <cell r="G93" t="str">
            <v>-</v>
          </cell>
        </row>
        <row r="94">
          <cell r="B94" t="str">
            <v>かさ歯車歯切り盤作業</v>
          </cell>
          <cell r="C94"/>
          <cell r="D94"/>
          <cell r="E94"/>
          <cell r="F94" t="str">
            <v>-</v>
          </cell>
          <cell r="G94" t="str">
            <v>-</v>
          </cell>
        </row>
        <row r="95">
          <cell r="B95" t="str">
            <v>ホーニング盤作業</v>
          </cell>
          <cell r="C95"/>
          <cell r="D95"/>
          <cell r="E95"/>
          <cell r="F95" t="str">
            <v>-</v>
          </cell>
          <cell r="G95" t="str">
            <v>-</v>
          </cell>
        </row>
        <row r="96">
          <cell r="B96" t="str">
            <v>マシニングセンタ作業</v>
          </cell>
          <cell r="C96">
            <v>1297</v>
          </cell>
          <cell r="D96">
            <v>584</v>
          </cell>
          <cell r="E96">
            <v>45.026985350809561</v>
          </cell>
          <cell r="F96">
            <v>96</v>
          </cell>
          <cell r="G96">
            <v>0</v>
          </cell>
        </row>
        <row r="97">
          <cell r="B97" t="str">
            <v>精密器具製作作業</v>
          </cell>
          <cell r="C97"/>
          <cell r="D97"/>
          <cell r="E97"/>
          <cell r="F97" t="str">
            <v>-</v>
          </cell>
          <cell r="G97" t="str">
            <v>-</v>
          </cell>
        </row>
        <row r="98">
          <cell r="B98" t="str">
            <v>けがき作業</v>
          </cell>
          <cell r="C98"/>
          <cell r="D98"/>
          <cell r="E98"/>
          <cell r="F98" t="str">
            <v>-</v>
          </cell>
          <cell r="G98" t="str">
            <v>-</v>
          </cell>
        </row>
        <row r="99">
          <cell r="B99" t="str">
            <v>非接触除去加工</v>
          </cell>
          <cell r="C99">
            <v>261</v>
          </cell>
          <cell r="D99">
            <v>150</v>
          </cell>
          <cell r="E99">
            <v>57.47126436781609</v>
          </cell>
          <cell r="F99" t="str">
            <v>-</v>
          </cell>
          <cell r="G99" t="str">
            <v>-</v>
          </cell>
        </row>
        <row r="100">
          <cell r="B100" t="str">
            <v>形彫り放電加工作業</v>
          </cell>
          <cell r="C100"/>
          <cell r="D100"/>
          <cell r="E100"/>
          <cell r="F100" t="str">
            <v>-</v>
          </cell>
          <cell r="G100" t="str">
            <v>-</v>
          </cell>
        </row>
        <row r="101">
          <cell r="B101" t="str">
            <v>数値制御形彫り放電加工作業</v>
          </cell>
          <cell r="C101">
            <v>46</v>
          </cell>
          <cell r="D101">
            <v>28</v>
          </cell>
          <cell r="E101">
            <v>60.869565217391312</v>
          </cell>
          <cell r="F101" t="str">
            <v>-</v>
          </cell>
          <cell r="G101" t="str">
            <v>-</v>
          </cell>
        </row>
        <row r="102">
          <cell r="B102" t="str">
            <v>ワイヤ放電加工作業</v>
          </cell>
          <cell r="C102">
            <v>141</v>
          </cell>
          <cell r="D102">
            <v>73</v>
          </cell>
          <cell r="E102">
            <v>51.773049645390067</v>
          </cell>
          <cell r="F102" t="str">
            <v>-</v>
          </cell>
          <cell r="G102" t="str">
            <v>-</v>
          </cell>
        </row>
        <row r="103">
          <cell r="B103" t="str">
            <v>レーザー加工作業</v>
          </cell>
          <cell r="C103">
            <v>74</v>
          </cell>
          <cell r="D103">
            <v>49</v>
          </cell>
          <cell r="E103">
            <v>66.21621621621621</v>
          </cell>
          <cell r="F103" t="str">
            <v>-</v>
          </cell>
          <cell r="G103" t="str">
            <v>-</v>
          </cell>
        </row>
        <row r="104">
          <cell r="B104" t="str">
            <v>金型製作</v>
          </cell>
          <cell r="C104">
            <v>2</v>
          </cell>
          <cell r="D104">
            <v>2</v>
          </cell>
          <cell r="E104">
            <v>100</v>
          </cell>
          <cell r="F104" t="str">
            <v>-</v>
          </cell>
          <cell r="G104" t="str">
            <v>-</v>
          </cell>
        </row>
        <row r="105">
          <cell r="B105" t="str">
            <v>プレス金型製作作業</v>
          </cell>
          <cell r="C105"/>
          <cell r="D105"/>
          <cell r="E105"/>
          <cell r="F105" t="str">
            <v>-</v>
          </cell>
          <cell r="G105" t="str">
            <v>-</v>
          </cell>
        </row>
        <row r="106">
          <cell r="B106" t="str">
            <v>プラスチック成形用金型製作作業</v>
          </cell>
          <cell r="C106">
            <v>2</v>
          </cell>
          <cell r="D106">
            <v>2</v>
          </cell>
          <cell r="E106">
            <v>100</v>
          </cell>
          <cell r="F106" t="str">
            <v>-</v>
          </cell>
          <cell r="G106" t="str">
            <v>-</v>
          </cell>
        </row>
        <row r="107">
          <cell r="B107" t="str">
            <v>金属プレス加工</v>
          </cell>
          <cell r="C107">
            <v>482</v>
          </cell>
          <cell r="D107">
            <v>223</v>
          </cell>
          <cell r="E107">
            <v>46.265560165975103</v>
          </cell>
          <cell r="F107">
            <v>586</v>
          </cell>
          <cell r="G107">
            <v>12</v>
          </cell>
        </row>
        <row r="108">
          <cell r="B108" t="str">
            <v>金属プレス作業</v>
          </cell>
          <cell r="C108">
            <v>482</v>
          </cell>
          <cell r="D108">
            <v>223</v>
          </cell>
          <cell r="E108">
            <v>46.265560165975103</v>
          </cell>
          <cell r="F108">
            <v>586</v>
          </cell>
          <cell r="G108">
            <v>12</v>
          </cell>
        </row>
        <row r="109">
          <cell r="B109" t="str">
            <v>鉄工</v>
          </cell>
          <cell r="C109">
            <v>525</v>
          </cell>
          <cell r="D109">
            <v>313</v>
          </cell>
          <cell r="E109">
            <v>59.619047619047613</v>
          </cell>
          <cell r="F109">
            <v>536</v>
          </cell>
          <cell r="G109">
            <v>11</v>
          </cell>
        </row>
        <row r="110">
          <cell r="B110" t="str">
            <v>製缶作業</v>
          </cell>
          <cell r="C110">
            <v>119</v>
          </cell>
          <cell r="D110">
            <v>69</v>
          </cell>
          <cell r="E110">
            <v>57.983193277310932</v>
          </cell>
          <cell r="F110" t="str">
            <v>-</v>
          </cell>
          <cell r="G110" t="str">
            <v>-</v>
          </cell>
        </row>
        <row r="111">
          <cell r="B111" t="str">
            <v>構造物鉄工作業</v>
          </cell>
          <cell r="C111">
            <v>406</v>
          </cell>
          <cell r="D111">
            <v>244</v>
          </cell>
          <cell r="E111">
            <v>60.098522167487687</v>
          </cell>
          <cell r="F111">
            <v>536</v>
          </cell>
          <cell r="G111">
            <v>11</v>
          </cell>
        </row>
        <row r="112">
          <cell r="B112" t="str">
            <v>構造物現図作業</v>
          </cell>
          <cell r="C112"/>
          <cell r="D112"/>
          <cell r="E112"/>
          <cell r="F112" t="str">
            <v>-</v>
          </cell>
          <cell r="G112" t="str">
            <v>-</v>
          </cell>
        </row>
        <row r="113">
          <cell r="B113" t="str">
            <v>建築板金</v>
          </cell>
          <cell r="C113">
            <v>475</v>
          </cell>
          <cell r="D113">
            <v>218</v>
          </cell>
          <cell r="E113">
            <v>45.89473684210526</v>
          </cell>
          <cell r="F113">
            <v>140</v>
          </cell>
          <cell r="G113">
            <v>3</v>
          </cell>
        </row>
        <row r="114">
          <cell r="B114" t="str">
            <v>内外装板金作業</v>
          </cell>
          <cell r="C114">
            <v>301</v>
          </cell>
          <cell r="D114">
            <v>165</v>
          </cell>
          <cell r="E114">
            <v>54.817275747508312</v>
          </cell>
          <cell r="F114">
            <v>61</v>
          </cell>
          <cell r="G114">
            <v>1</v>
          </cell>
        </row>
        <row r="115">
          <cell r="B115" t="str">
            <v>ダクト板金作業</v>
          </cell>
          <cell r="C115">
            <v>174</v>
          </cell>
          <cell r="D115">
            <v>53</v>
          </cell>
          <cell r="E115">
            <v>30.459770114942529</v>
          </cell>
          <cell r="F115">
            <v>79</v>
          </cell>
          <cell r="G115">
            <v>2</v>
          </cell>
        </row>
        <row r="116">
          <cell r="B116" t="str">
            <v>工場板金</v>
          </cell>
          <cell r="C116">
            <v>829</v>
          </cell>
          <cell r="D116">
            <v>517</v>
          </cell>
          <cell r="E116">
            <v>62.364294330518696</v>
          </cell>
          <cell r="F116">
            <v>248</v>
          </cell>
          <cell r="G116">
            <v>2</v>
          </cell>
        </row>
        <row r="117">
          <cell r="B117" t="str">
            <v>曲げ板金作業</v>
          </cell>
          <cell r="C117">
            <v>206</v>
          </cell>
          <cell r="D117">
            <v>123</v>
          </cell>
          <cell r="E117">
            <v>59.708737864077662</v>
          </cell>
          <cell r="F117" t="str">
            <v>-</v>
          </cell>
          <cell r="G117" t="str">
            <v>-</v>
          </cell>
        </row>
        <row r="118">
          <cell r="B118" t="str">
            <v>打出し板金作業</v>
          </cell>
          <cell r="C118">
            <v>135</v>
          </cell>
          <cell r="D118">
            <v>79</v>
          </cell>
          <cell r="E118">
            <v>58.518518518518512</v>
          </cell>
          <cell r="F118" t="str">
            <v>-</v>
          </cell>
          <cell r="G118" t="str">
            <v>-</v>
          </cell>
        </row>
        <row r="119">
          <cell r="B119" t="str">
            <v>機械板金作業</v>
          </cell>
          <cell r="C119">
            <v>363</v>
          </cell>
          <cell r="D119">
            <v>234</v>
          </cell>
          <cell r="E119">
            <v>64.462809917355372</v>
          </cell>
          <cell r="F119">
            <v>248</v>
          </cell>
          <cell r="G119">
            <v>2</v>
          </cell>
        </row>
        <row r="120">
          <cell r="B120" t="str">
            <v>数値制御タレットパンチプレス板金作業</v>
          </cell>
          <cell r="C120">
            <v>125</v>
          </cell>
          <cell r="D120">
            <v>81</v>
          </cell>
          <cell r="E120">
            <v>64.8</v>
          </cell>
          <cell r="F120" t="str">
            <v>-</v>
          </cell>
          <cell r="G120" t="str">
            <v>-</v>
          </cell>
        </row>
        <row r="121">
          <cell r="B121" t="str">
            <v>めっき</v>
          </cell>
          <cell r="C121">
            <v>681</v>
          </cell>
          <cell r="D121">
            <v>337</v>
          </cell>
          <cell r="E121">
            <v>49.486049926578559</v>
          </cell>
          <cell r="F121">
            <v>271</v>
          </cell>
          <cell r="G121">
            <v>1</v>
          </cell>
        </row>
        <row r="122">
          <cell r="B122" t="str">
            <v>電気めっき作業</v>
          </cell>
          <cell r="C122">
            <v>602</v>
          </cell>
          <cell r="D122">
            <v>282</v>
          </cell>
          <cell r="E122">
            <v>46.843853820598007</v>
          </cell>
          <cell r="F122">
            <v>210</v>
          </cell>
          <cell r="G122">
            <v>1</v>
          </cell>
        </row>
        <row r="123">
          <cell r="B123" t="str">
            <v>溶融亜鉛めっき作業</v>
          </cell>
          <cell r="C123">
            <v>79</v>
          </cell>
          <cell r="D123">
            <v>55</v>
          </cell>
          <cell r="E123">
            <v>69.620253164556971</v>
          </cell>
          <cell r="F123">
            <v>61</v>
          </cell>
          <cell r="G123">
            <v>0</v>
          </cell>
        </row>
        <row r="124">
          <cell r="B124" t="str">
            <v>アルミニウム陽極酸化処理</v>
          </cell>
          <cell r="C124">
            <v>52</v>
          </cell>
          <cell r="D124">
            <v>39</v>
          </cell>
          <cell r="E124">
            <v>75</v>
          </cell>
          <cell r="F124">
            <v>35</v>
          </cell>
          <cell r="G124">
            <v>8</v>
          </cell>
        </row>
        <row r="125">
          <cell r="B125" t="str">
            <v>陽極酸化処理作業</v>
          </cell>
          <cell r="C125">
            <v>52</v>
          </cell>
          <cell r="D125">
            <v>39</v>
          </cell>
          <cell r="E125">
            <v>75</v>
          </cell>
          <cell r="F125">
            <v>35</v>
          </cell>
          <cell r="G125">
            <v>8</v>
          </cell>
        </row>
        <row r="126">
          <cell r="B126" t="str">
            <v>金属ばね製造</v>
          </cell>
          <cell r="C126">
            <v>241</v>
          </cell>
          <cell r="D126">
            <v>130</v>
          </cell>
          <cell r="E126">
            <v>53.941908713692946</v>
          </cell>
          <cell r="F126" t="str">
            <v>-</v>
          </cell>
          <cell r="G126" t="str">
            <v>-</v>
          </cell>
        </row>
        <row r="127">
          <cell r="B127" t="str">
            <v>線ばね製造作業</v>
          </cell>
          <cell r="C127">
            <v>154</v>
          </cell>
          <cell r="D127">
            <v>90</v>
          </cell>
          <cell r="E127">
            <v>58.441558441558442</v>
          </cell>
          <cell r="F127" t="str">
            <v>-</v>
          </cell>
          <cell r="G127" t="str">
            <v>-</v>
          </cell>
        </row>
        <row r="128">
          <cell r="B128" t="str">
            <v>薄板ばね製造作業</v>
          </cell>
          <cell r="C128">
            <v>87</v>
          </cell>
          <cell r="D128">
            <v>40</v>
          </cell>
          <cell r="E128">
            <v>45.977011494252871</v>
          </cell>
          <cell r="F128" t="str">
            <v>-</v>
          </cell>
          <cell r="G128" t="str">
            <v>-</v>
          </cell>
        </row>
        <row r="129">
          <cell r="B129" t="str">
            <v>ロープ加工</v>
          </cell>
          <cell r="C129">
            <v>82</v>
          </cell>
          <cell r="D129">
            <v>43</v>
          </cell>
          <cell r="E129">
            <v>52.439024390243901</v>
          </cell>
          <cell r="F129" t="str">
            <v>-</v>
          </cell>
          <cell r="G129" t="str">
            <v>-</v>
          </cell>
        </row>
        <row r="130">
          <cell r="B130" t="str">
            <v>ロープ加工作業</v>
          </cell>
          <cell r="C130">
            <v>82</v>
          </cell>
          <cell r="D130">
            <v>43</v>
          </cell>
          <cell r="E130">
            <v>52.439024390243901</v>
          </cell>
          <cell r="F130" t="str">
            <v>-</v>
          </cell>
          <cell r="G130" t="str">
            <v>-</v>
          </cell>
        </row>
        <row r="131">
          <cell r="B131" t="str">
            <v>仕上げ</v>
          </cell>
          <cell r="C131">
            <v>1731</v>
          </cell>
          <cell r="D131">
            <v>876</v>
          </cell>
          <cell r="E131">
            <v>50.606585788561517</v>
          </cell>
          <cell r="F131">
            <v>151</v>
          </cell>
          <cell r="G131">
            <v>1</v>
          </cell>
        </row>
        <row r="132">
          <cell r="B132" t="str">
            <v>治工具仕上げ作業</v>
          </cell>
          <cell r="C132">
            <v>390</v>
          </cell>
          <cell r="D132">
            <v>173</v>
          </cell>
          <cell r="E132">
            <v>44.358974358974358</v>
          </cell>
          <cell r="F132">
            <v>30</v>
          </cell>
          <cell r="G132">
            <v>0</v>
          </cell>
        </row>
        <row r="133">
          <cell r="B133" t="str">
            <v>金型仕上げ作業</v>
          </cell>
          <cell r="C133">
            <v>101</v>
          </cell>
          <cell r="D133">
            <v>37</v>
          </cell>
          <cell r="E133">
            <v>36.633663366336634</v>
          </cell>
          <cell r="F133">
            <v>18</v>
          </cell>
          <cell r="G133">
            <v>1</v>
          </cell>
        </row>
        <row r="134">
          <cell r="B134" t="str">
            <v>機械組立仕上げ作業</v>
          </cell>
          <cell r="C134">
            <v>1240</v>
          </cell>
          <cell r="D134">
            <v>666</v>
          </cell>
          <cell r="E134">
            <v>53.70967741935484</v>
          </cell>
          <cell r="F134">
            <v>103</v>
          </cell>
          <cell r="G134">
            <v>0</v>
          </cell>
        </row>
        <row r="135">
          <cell r="B135" t="str">
            <v>切削工具研削</v>
          </cell>
          <cell r="C135">
            <v>64</v>
          </cell>
          <cell r="D135">
            <v>40</v>
          </cell>
          <cell r="E135">
            <v>62.5</v>
          </cell>
          <cell r="F135" t="str">
            <v>-</v>
          </cell>
          <cell r="G135" t="str">
            <v>-</v>
          </cell>
        </row>
        <row r="136">
          <cell r="B136" t="str">
            <v>工作機械用切削工具研削作業</v>
          </cell>
          <cell r="C136">
            <v>55</v>
          </cell>
          <cell r="D136">
            <v>37</v>
          </cell>
          <cell r="E136">
            <v>67.272727272727266</v>
          </cell>
          <cell r="F136" t="str">
            <v>-</v>
          </cell>
          <cell r="G136" t="str">
            <v>-</v>
          </cell>
        </row>
        <row r="137">
          <cell r="B137" t="str">
            <v>超硬刃物研磨作業</v>
          </cell>
          <cell r="C137">
            <v>9</v>
          </cell>
          <cell r="D137">
            <v>3</v>
          </cell>
          <cell r="E137">
            <v>33.333333333333329</v>
          </cell>
          <cell r="F137" t="str">
            <v>-</v>
          </cell>
          <cell r="G137" t="str">
            <v>-</v>
          </cell>
        </row>
        <row r="138">
          <cell r="B138" t="str">
            <v>機械検査</v>
          </cell>
          <cell r="C138">
            <v>2637</v>
          </cell>
          <cell r="D138">
            <v>913</v>
          </cell>
          <cell r="E138">
            <v>34.622677284793326</v>
          </cell>
          <cell r="F138">
            <v>288</v>
          </cell>
          <cell r="G138">
            <v>6</v>
          </cell>
        </row>
        <row r="139">
          <cell r="B139" t="str">
            <v>機械検査作業</v>
          </cell>
          <cell r="C139">
            <v>2637</v>
          </cell>
          <cell r="D139">
            <v>913</v>
          </cell>
          <cell r="E139">
            <v>34.622677284793326</v>
          </cell>
          <cell r="F139">
            <v>288</v>
          </cell>
          <cell r="G139">
            <v>6</v>
          </cell>
        </row>
        <row r="140">
          <cell r="B140" t="str">
            <v>ダイカスト</v>
          </cell>
          <cell r="C140">
            <v>352</v>
          </cell>
          <cell r="D140">
            <v>202</v>
          </cell>
          <cell r="E140">
            <v>57.386363636363633</v>
          </cell>
          <cell r="F140">
            <v>73</v>
          </cell>
          <cell r="G140">
            <v>0</v>
          </cell>
        </row>
        <row r="141">
          <cell r="B141" t="str">
            <v>ホットチャンバダイカスト作業</v>
          </cell>
          <cell r="C141"/>
          <cell r="D141"/>
          <cell r="E141"/>
          <cell r="F141">
            <v>4</v>
          </cell>
          <cell r="G141">
            <v>0</v>
          </cell>
        </row>
        <row r="142">
          <cell r="B142" t="str">
            <v>コールドチャンバダイカスト作業</v>
          </cell>
          <cell r="C142">
            <v>352</v>
          </cell>
          <cell r="D142">
            <v>202</v>
          </cell>
          <cell r="E142">
            <v>57.386363636363633</v>
          </cell>
          <cell r="F142">
            <v>69</v>
          </cell>
          <cell r="G142">
            <v>0</v>
          </cell>
        </row>
        <row r="143">
          <cell r="B143" t="str">
            <v>機械保全</v>
          </cell>
          <cell r="C143">
            <v>13794</v>
          </cell>
          <cell r="D143">
            <v>5155</v>
          </cell>
          <cell r="E143">
            <v>37.371320864143833</v>
          </cell>
          <cell r="F143">
            <v>166</v>
          </cell>
          <cell r="G143">
            <v>2</v>
          </cell>
        </row>
        <row r="144">
          <cell r="B144" t="str">
            <v>機械系保全作業</v>
          </cell>
          <cell r="C144">
            <v>10823</v>
          </cell>
          <cell r="D144">
            <v>4366</v>
          </cell>
          <cell r="E144">
            <v>40.340016631248268</v>
          </cell>
          <cell r="F144">
            <v>166</v>
          </cell>
          <cell r="G144">
            <v>2</v>
          </cell>
        </row>
        <row r="145">
          <cell r="B145" t="str">
            <v>電気系保全作業</v>
          </cell>
          <cell r="C145">
            <v>2627</v>
          </cell>
          <cell r="D145">
            <v>671</v>
          </cell>
          <cell r="E145">
            <v>25.542443852303009</v>
          </cell>
          <cell r="F145" t="str">
            <v>-</v>
          </cell>
          <cell r="G145" t="str">
            <v>-</v>
          </cell>
        </row>
        <row r="146">
          <cell r="B146" t="str">
            <v>設備診断作業</v>
          </cell>
          <cell r="C146">
            <v>344</v>
          </cell>
          <cell r="D146">
            <v>118</v>
          </cell>
          <cell r="E146">
            <v>34.302325581395351</v>
          </cell>
          <cell r="F146" t="str">
            <v>-</v>
          </cell>
          <cell r="G146" t="str">
            <v>-</v>
          </cell>
        </row>
        <row r="147">
          <cell r="B147" t="str">
            <v>電子機器組立て</v>
          </cell>
          <cell r="C147">
            <v>1776</v>
          </cell>
          <cell r="D147">
            <v>833</v>
          </cell>
          <cell r="E147">
            <v>46.903153153153156</v>
          </cell>
          <cell r="F147">
            <v>426</v>
          </cell>
          <cell r="G147">
            <v>3</v>
          </cell>
        </row>
        <row r="148">
          <cell r="B148" t="str">
            <v>電子機器組立て作業</v>
          </cell>
          <cell r="C148">
            <v>1776</v>
          </cell>
          <cell r="D148">
            <v>833</v>
          </cell>
          <cell r="E148">
            <v>46.903153153153156</v>
          </cell>
          <cell r="F148">
            <v>426</v>
          </cell>
          <cell r="G148">
            <v>3</v>
          </cell>
        </row>
        <row r="149">
          <cell r="B149" t="str">
            <v>電気機器組立て</v>
          </cell>
          <cell r="C149">
            <v>870</v>
          </cell>
          <cell r="D149">
            <v>427</v>
          </cell>
          <cell r="E149">
            <v>49.080459770114942</v>
          </cell>
          <cell r="F149">
            <v>107</v>
          </cell>
          <cell r="G149">
            <v>4</v>
          </cell>
        </row>
        <row r="150">
          <cell r="B150" t="str">
            <v>回転電機組立て作業</v>
          </cell>
          <cell r="C150"/>
          <cell r="D150"/>
          <cell r="E150"/>
          <cell r="F150">
            <v>26</v>
          </cell>
          <cell r="G150">
            <v>0</v>
          </cell>
        </row>
        <row r="151">
          <cell r="B151" t="str">
            <v>変圧器組立て作業</v>
          </cell>
          <cell r="C151">
            <v>40</v>
          </cell>
          <cell r="D151">
            <v>34</v>
          </cell>
          <cell r="E151">
            <v>85</v>
          </cell>
          <cell r="F151">
            <v>2</v>
          </cell>
          <cell r="G151">
            <v>0</v>
          </cell>
        </row>
        <row r="152">
          <cell r="B152" t="str">
            <v>配電盤・制御盤組立て作業</v>
          </cell>
          <cell r="C152">
            <v>830</v>
          </cell>
          <cell r="D152">
            <v>393</v>
          </cell>
          <cell r="E152">
            <v>47.349397590361448</v>
          </cell>
          <cell r="F152">
            <v>55</v>
          </cell>
          <cell r="G152">
            <v>2</v>
          </cell>
        </row>
        <row r="153">
          <cell r="B153" t="str">
            <v>開閉制御器具組立て作業</v>
          </cell>
          <cell r="C153"/>
          <cell r="D153"/>
          <cell r="E153"/>
          <cell r="F153">
            <v>24</v>
          </cell>
          <cell r="G153">
            <v>2</v>
          </cell>
        </row>
        <row r="154">
          <cell r="B154" t="str">
            <v>回転電機巻線製作作業</v>
          </cell>
          <cell r="C154"/>
          <cell r="D154"/>
          <cell r="E154"/>
          <cell r="F154">
            <v>0</v>
          </cell>
          <cell r="G154">
            <v>0</v>
          </cell>
        </row>
        <row r="155">
          <cell r="B155" t="str">
            <v>シーケンス制御</v>
          </cell>
          <cell r="C155">
            <v>1182</v>
          </cell>
          <cell r="D155">
            <v>541</v>
          </cell>
          <cell r="E155">
            <v>45.769881556683586</v>
          </cell>
          <cell r="F155" t="str">
            <v>-</v>
          </cell>
          <cell r="G155" t="str">
            <v>-</v>
          </cell>
        </row>
        <row r="156">
          <cell r="B156" t="str">
            <v>シーケンス制御作業</v>
          </cell>
          <cell r="C156">
            <v>1182</v>
          </cell>
          <cell r="D156">
            <v>541</v>
          </cell>
          <cell r="E156">
            <v>45.769881556683586</v>
          </cell>
          <cell r="F156" t="str">
            <v>-</v>
          </cell>
          <cell r="G156" t="str">
            <v>-</v>
          </cell>
        </row>
        <row r="157">
          <cell r="B157" t="str">
            <v>半導体製品製造</v>
          </cell>
          <cell r="C157">
            <v>687</v>
          </cell>
          <cell r="D157">
            <v>413</v>
          </cell>
          <cell r="E157">
            <v>60.11644832605532</v>
          </cell>
          <cell r="F157" t="str">
            <v>-</v>
          </cell>
          <cell r="G157" t="str">
            <v>-</v>
          </cell>
        </row>
        <row r="158">
          <cell r="B158" t="str">
            <v>集積回路チップ製造作業</v>
          </cell>
          <cell r="C158">
            <v>530</v>
          </cell>
          <cell r="D158">
            <v>314</v>
          </cell>
          <cell r="E158">
            <v>59.245283018867923</v>
          </cell>
          <cell r="F158" t="str">
            <v>-</v>
          </cell>
          <cell r="G158" t="str">
            <v>-</v>
          </cell>
        </row>
        <row r="159">
          <cell r="B159" t="str">
            <v>集積回路組立て作業</v>
          </cell>
          <cell r="C159">
            <v>157</v>
          </cell>
          <cell r="D159">
            <v>99</v>
          </cell>
          <cell r="E159">
            <v>63.057324840764331</v>
          </cell>
          <cell r="F159" t="str">
            <v>-</v>
          </cell>
          <cell r="G159" t="str">
            <v>-</v>
          </cell>
        </row>
        <row r="160">
          <cell r="B160" t="str">
            <v>プリント配線板製造</v>
          </cell>
          <cell r="C160">
            <v>117</v>
          </cell>
          <cell r="D160">
            <v>69</v>
          </cell>
          <cell r="E160">
            <v>58.974358974358978</v>
          </cell>
          <cell r="F160">
            <v>77</v>
          </cell>
          <cell r="G160">
            <v>3</v>
          </cell>
        </row>
        <row r="161">
          <cell r="B161" t="str">
            <v>プリント配線板設計作業</v>
          </cell>
          <cell r="C161">
            <v>12</v>
          </cell>
          <cell r="D161">
            <v>4</v>
          </cell>
          <cell r="E161">
            <v>33.333333333333329</v>
          </cell>
          <cell r="F161">
            <v>0</v>
          </cell>
          <cell r="G161">
            <v>0</v>
          </cell>
        </row>
        <row r="162">
          <cell r="B162" t="str">
            <v>プリント配線板製造作業</v>
          </cell>
          <cell r="C162">
            <v>105</v>
          </cell>
          <cell r="D162">
            <v>65</v>
          </cell>
          <cell r="E162">
            <v>61.904761904761905</v>
          </cell>
          <cell r="F162">
            <v>77</v>
          </cell>
          <cell r="G162">
            <v>3</v>
          </cell>
        </row>
        <row r="163">
          <cell r="B163" t="str">
            <v>自動販売機調整</v>
          </cell>
          <cell r="C163">
            <v>78</v>
          </cell>
          <cell r="D163">
            <v>34</v>
          </cell>
          <cell r="E163">
            <v>43.589743589743591</v>
          </cell>
          <cell r="F163" t="str">
            <v>-</v>
          </cell>
          <cell r="G163" t="str">
            <v>-</v>
          </cell>
        </row>
        <row r="164">
          <cell r="B164" t="str">
            <v>自動販売機調整作業</v>
          </cell>
          <cell r="C164">
            <v>78</v>
          </cell>
          <cell r="D164">
            <v>34</v>
          </cell>
          <cell r="E164">
            <v>43.589743589743591</v>
          </cell>
          <cell r="F164" t="str">
            <v>-</v>
          </cell>
          <cell r="G164" t="str">
            <v>-</v>
          </cell>
        </row>
        <row r="165">
          <cell r="B165" t="str">
            <v>産業車両整備</v>
          </cell>
          <cell r="C165">
            <v>174</v>
          </cell>
          <cell r="D165">
            <v>138</v>
          </cell>
          <cell r="E165">
            <v>79.310344827586206</v>
          </cell>
          <cell r="F165" t="str">
            <v>-</v>
          </cell>
          <cell r="G165" t="str">
            <v>-</v>
          </cell>
        </row>
        <row r="166">
          <cell r="B166" t="str">
            <v>産業車両整備作業</v>
          </cell>
          <cell r="C166">
            <v>174</v>
          </cell>
          <cell r="D166">
            <v>138</v>
          </cell>
          <cell r="E166">
            <v>79.310344827586206</v>
          </cell>
          <cell r="F166" t="str">
            <v>-</v>
          </cell>
          <cell r="G166" t="str">
            <v>-</v>
          </cell>
        </row>
        <row r="167">
          <cell r="B167" t="str">
            <v>鉄道車両製造・整備</v>
          </cell>
          <cell r="C167">
            <v>727</v>
          </cell>
          <cell r="D167">
            <v>437</v>
          </cell>
          <cell r="E167">
            <v>60.110041265474557</v>
          </cell>
          <cell r="F167" t="str">
            <v>-</v>
          </cell>
          <cell r="G167" t="str">
            <v>-</v>
          </cell>
        </row>
        <row r="168">
          <cell r="B168" t="str">
            <v>機器ぎ装作業</v>
          </cell>
          <cell r="C168"/>
          <cell r="D168"/>
          <cell r="E168"/>
          <cell r="F168" t="str">
            <v>-</v>
          </cell>
          <cell r="G168" t="str">
            <v>-</v>
          </cell>
        </row>
        <row r="169">
          <cell r="B169" t="str">
            <v>内部ぎ装作業</v>
          </cell>
          <cell r="C169">
            <v>79</v>
          </cell>
          <cell r="D169">
            <v>41</v>
          </cell>
          <cell r="E169">
            <v>51.898734177215189</v>
          </cell>
          <cell r="F169" t="str">
            <v>-</v>
          </cell>
          <cell r="G169" t="str">
            <v>-</v>
          </cell>
        </row>
        <row r="170">
          <cell r="B170" t="str">
            <v>配管ぎ装作業</v>
          </cell>
          <cell r="C170">
            <v>73</v>
          </cell>
          <cell r="D170">
            <v>52</v>
          </cell>
          <cell r="E170">
            <v>71.232876712328761</v>
          </cell>
          <cell r="F170" t="str">
            <v>-</v>
          </cell>
          <cell r="G170" t="str">
            <v>-</v>
          </cell>
        </row>
        <row r="171">
          <cell r="B171" t="str">
            <v>電気ぎ装作業</v>
          </cell>
          <cell r="C171">
            <v>186</v>
          </cell>
          <cell r="D171">
            <v>116</v>
          </cell>
          <cell r="E171">
            <v>62.365591397849464</v>
          </cell>
          <cell r="F171" t="str">
            <v>-</v>
          </cell>
          <cell r="G171" t="str">
            <v>-</v>
          </cell>
        </row>
        <row r="172">
          <cell r="B172" t="str">
            <v>鉄道車両現図作業</v>
          </cell>
          <cell r="C172">
            <v>11</v>
          </cell>
          <cell r="D172">
            <v>9</v>
          </cell>
          <cell r="E172">
            <v>81.818181818181827</v>
          </cell>
          <cell r="F172" t="str">
            <v>-</v>
          </cell>
          <cell r="G172" t="str">
            <v>-</v>
          </cell>
        </row>
        <row r="173">
          <cell r="B173" t="str">
            <v>走行装置整備作業</v>
          </cell>
          <cell r="C173">
            <v>190</v>
          </cell>
          <cell r="D173">
            <v>130</v>
          </cell>
          <cell r="E173">
            <v>68.421052631578945</v>
          </cell>
          <cell r="F173" t="str">
            <v>-</v>
          </cell>
          <cell r="G173" t="str">
            <v>-</v>
          </cell>
        </row>
        <row r="174">
          <cell r="B174" t="str">
            <v>原動機整備作業</v>
          </cell>
          <cell r="C174"/>
          <cell r="D174"/>
          <cell r="E174"/>
          <cell r="F174" t="str">
            <v>-</v>
          </cell>
          <cell r="G174" t="str">
            <v>-</v>
          </cell>
        </row>
        <row r="175">
          <cell r="B175" t="str">
            <v>鉄道車両点検・調整作業</v>
          </cell>
          <cell r="C175">
            <v>188</v>
          </cell>
          <cell r="D175">
            <v>89</v>
          </cell>
          <cell r="E175">
            <v>47.340425531914896</v>
          </cell>
          <cell r="F175" t="str">
            <v>-</v>
          </cell>
          <cell r="G175" t="str">
            <v>-</v>
          </cell>
        </row>
        <row r="176">
          <cell r="B176" t="str">
            <v>時計修理</v>
          </cell>
          <cell r="C176">
            <v>287</v>
          </cell>
          <cell r="D176">
            <v>173</v>
          </cell>
          <cell r="E176">
            <v>60.278745644599304</v>
          </cell>
          <cell r="F176" t="str">
            <v>-</v>
          </cell>
          <cell r="G176" t="str">
            <v>-</v>
          </cell>
        </row>
        <row r="177">
          <cell r="B177" t="str">
            <v>時計修理作業</v>
          </cell>
          <cell r="C177">
            <v>287</v>
          </cell>
          <cell r="D177">
            <v>173</v>
          </cell>
          <cell r="E177">
            <v>60.278745644599304</v>
          </cell>
          <cell r="F177" t="str">
            <v>-</v>
          </cell>
          <cell r="G177" t="str">
            <v>-</v>
          </cell>
        </row>
        <row r="178">
          <cell r="B178" t="str">
            <v>光学機器製造</v>
          </cell>
          <cell r="C178">
            <v>178</v>
          </cell>
          <cell r="D178">
            <v>93</v>
          </cell>
          <cell r="E178">
            <v>52.247191011235962</v>
          </cell>
          <cell r="F178" t="str">
            <v>-</v>
          </cell>
          <cell r="G178" t="str">
            <v>-</v>
          </cell>
        </row>
        <row r="179">
          <cell r="B179" t="str">
            <v>光学ガラス研磨作業</v>
          </cell>
          <cell r="C179">
            <v>62</v>
          </cell>
          <cell r="D179">
            <v>35</v>
          </cell>
          <cell r="E179">
            <v>56.451612903225815</v>
          </cell>
          <cell r="F179" t="str">
            <v>-</v>
          </cell>
          <cell r="G179" t="str">
            <v>-</v>
          </cell>
        </row>
        <row r="180">
          <cell r="B180" t="str">
            <v>光学機器組立て作業</v>
          </cell>
          <cell r="C180">
            <v>116</v>
          </cell>
          <cell r="D180">
            <v>58</v>
          </cell>
          <cell r="E180">
            <v>50</v>
          </cell>
          <cell r="F180" t="str">
            <v>-</v>
          </cell>
          <cell r="G180" t="str">
            <v>-</v>
          </cell>
        </row>
        <row r="181">
          <cell r="B181" t="str">
            <v>内燃機関組立て</v>
          </cell>
          <cell r="C181">
            <v>299</v>
          </cell>
          <cell r="D181">
            <v>145</v>
          </cell>
          <cell r="E181">
            <v>48.494983277591977</v>
          </cell>
          <cell r="F181" t="str">
            <v>-</v>
          </cell>
          <cell r="G181" t="str">
            <v>-</v>
          </cell>
        </row>
        <row r="182">
          <cell r="B182" t="str">
            <v>量産形内燃機関組立て作業</v>
          </cell>
          <cell r="C182">
            <v>299</v>
          </cell>
          <cell r="D182">
            <v>145</v>
          </cell>
          <cell r="E182">
            <v>48.494983277591977</v>
          </cell>
          <cell r="F182" t="str">
            <v>-</v>
          </cell>
          <cell r="G182" t="str">
            <v>-</v>
          </cell>
        </row>
        <row r="183">
          <cell r="B183" t="str">
            <v>空気圧装置組立て</v>
          </cell>
          <cell r="C183">
            <v>1668</v>
          </cell>
          <cell r="D183">
            <v>1067</v>
          </cell>
          <cell r="E183">
            <v>63.968824940047966</v>
          </cell>
          <cell r="F183" t="str">
            <v>-</v>
          </cell>
          <cell r="G183" t="str">
            <v>-</v>
          </cell>
        </row>
        <row r="184">
          <cell r="B184" t="str">
            <v>空気圧装置組立て作業</v>
          </cell>
          <cell r="C184">
            <v>1668</v>
          </cell>
          <cell r="D184">
            <v>1067</v>
          </cell>
          <cell r="E184">
            <v>63.968824940047966</v>
          </cell>
          <cell r="F184" t="str">
            <v>-</v>
          </cell>
          <cell r="G184" t="str">
            <v>-</v>
          </cell>
        </row>
        <row r="185">
          <cell r="B185" t="str">
            <v>油圧装置調整</v>
          </cell>
          <cell r="C185">
            <v>574</v>
          </cell>
          <cell r="D185">
            <v>303</v>
          </cell>
          <cell r="E185">
            <v>52.78745644599303</v>
          </cell>
          <cell r="F185" t="str">
            <v>-</v>
          </cell>
          <cell r="G185" t="str">
            <v>-</v>
          </cell>
        </row>
        <row r="186">
          <cell r="B186" t="str">
            <v>油圧装置調整作業</v>
          </cell>
          <cell r="C186">
            <v>574</v>
          </cell>
          <cell r="D186">
            <v>303</v>
          </cell>
          <cell r="E186">
            <v>52.78745644599303</v>
          </cell>
          <cell r="F186" t="str">
            <v>-</v>
          </cell>
          <cell r="G186" t="str">
            <v>-</v>
          </cell>
        </row>
        <row r="187">
          <cell r="B187" t="str">
            <v>縫製機械整備</v>
          </cell>
          <cell r="C187">
            <v>75</v>
          </cell>
          <cell r="D187">
            <v>47</v>
          </cell>
          <cell r="E187">
            <v>62.666666666666671</v>
          </cell>
          <cell r="F187" t="str">
            <v>-</v>
          </cell>
          <cell r="G187" t="str">
            <v>-</v>
          </cell>
        </row>
        <row r="188">
          <cell r="B188" t="str">
            <v>縫製機械整備作業</v>
          </cell>
          <cell r="C188">
            <v>75</v>
          </cell>
          <cell r="D188">
            <v>47</v>
          </cell>
          <cell r="E188">
            <v>62.666666666666671</v>
          </cell>
          <cell r="F188" t="str">
            <v>-</v>
          </cell>
          <cell r="G188" t="str">
            <v>-</v>
          </cell>
        </row>
        <row r="189">
          <cell r="B189" t="str">
            <v>建設機械整備</v>
          </cell>
          <cell r="C189">
            <v>2553</v>
          </cell>
          <cell r="D189">
            <v>1433</v>
          </cell>
          <cell r="E189">
            <v>56.130043086564832</v>
          </cell>
          <cell r="F189" t="str">
            <v>-</v>
          </cell>
          <cell r="G189" t="str">
            <v>-</v>
          </cell>
        </row>
        <row r="190">
          <cell r="B190" t="str">
            <v>建設機械整備作業</v>
          </cell>
          <cell r="C190">
            <v>2553</v>
          </cell>
          <cell r="D190">
            <v>1433</v>
          </cell>
          <cell r="E190">
            <v>56.130043086564832</v>
          </cell>
          <cell r="F190" t="str">
            <v>-</v>
          </cell>
          <cell r="G190" t="str">
            <v>-</v>
          </cell>
        </row>
        <row r="191">
          <cell r="B191" t="str">
            <v>農業機械整備</v>
          </cell>
          <cell r="C191">
            <v>730</v>
          </cell>
          <cell r="D191">
            <v>433</v>
          </cell>
          <cell r="E191">
            <v>59.315068493150683</v>
          </cell>
          <cell r="F191" t="str">
            <v>-</v>
          </cell>
          <cell r="G191" t="str">
            <v>-</v>
          </cell>
        </row>
        <row r="192">
          <cell r="B192" t="str">
            <v>農業機械整備作業</v>
          </cell>
          <cell r="C192">
            <v>730</v>
          </cell>
          <cell r="D192">
            <v>433</v>
          </cell>
          <cell r="E192">
            <v>59.315068493150683</v>
          </cell>
          <cell r="F192" t="str">
            <v>-</v>
          </cell>
          <cell r="G192" t="str">
            <v>-</v>
          </cell>
        </row>
        <row r="193">
          <cell r="B193" t="str">
            <v>冷凍空気調和機器施工</v>
          </cell>
          <cell r="C193">
            <v>770</v>
          </cell>
          <cell r="D193">
            <v>440</v>
          </cell>
          <cell r="E193">
            <v>57.142857142857139</v>
          </cell>
          <cell r="F193">
            <v>91</v>
          </cell>
          <cell r="G193">
            <v>3</v>
          </cell>
        </row>
        <row r="194">
          <cell r="B194" t="str">
            <v>冷凍空気調和機器施工作業</v>
          </cell>
          <cell r="C194">
            <v>770</v>
          </cell>
          <cell r="D194">
            <v>440</v>
          </cell>
          <cell r="E194">
            <v>57.142857142857139</v>
          </cell>
          <cell r="F194">
            <v>91</v>
          </cell>
          <cell r="G194">
            <v>3</v>
          </cell>
        </row>
        <row r="195">
          <cell r="B195" t="str">
            <v>染色</v>
          </cell>
          <cell r="C195">
            <v>18</v>
          </cell>
          <cell r="D195">
            <v>12</v>
          </cell>
          <cell r="E195">
            <v>66.666666666666657</v>
          </cell>
          <cell r="F195">
            <v>74</v>
          </cell>
          <cell r="G195">
            <v>2</v>
          </cell>
        </row>
        <row r="196">
          <cell r="B196" t="str">
            <v>糸浸染作業</v>
          </cell>
          <cell r="C196"/>
          <cell r="D196"/>
          <cell r="E196"/>
          <cell r="F196">
            <v>10</v>
          </cell>
          <cell r="G196">
            <v>0</v>
          </cell>
        </row>
        <row r="197">
          <cell r="B197" t="str">
            <v>織物・ニット浸染作業</v>
          </cell>
          <cell r="C197"/>
          <cell r="D197"/>
          <cell r="E197"/>
          <cell r="F197">
            <v>64</v>
          </cell>
          <cell r="G197">
            <v>2</v>
          </cell>
        </row>
        <row r="198">
          <cell r="B198" t="str">
            <v>染色補正作業</v>
          </cell>
          <cell r="C198">
            <v>18</v>
          </cell>
          <cell r="D198">
            <v>12</v>
          </cell>
          <cell r="E198">
            <v>66.666666666666657</v>
          </cell>
          <cell r="F198" t="str">
            <v>-</v>
          </cell>
          <cell r="G198" t="str">
            <v>-</v>
          </cell>
        </row>
        <row r="199">
          <cell r="B199" t="str">
            <v>ニット製品製造</v>
          </cell>
          <cell r="C199"/>
          <cell r="D199"/>
          <cell r="E199"/>
          <cell r="F199">
            <v>34</v>
          </cell>
          <cell r="G199">
            <v>2</v>
          </cell>
        </row>
        <row r="200">
          <cell r="B200" t="str">
            <v>丸編みニット製造作業</v>
          </cell>
          <cell r="C200"/>
          <cell r="D200"/>
          <cell r="E200"/>
          <cell r="F200">
            <v>8</v>
          </cell>
          <cell r="G200">
            <v>0</v>
          </cell>
        </row>
        <row r="201">
          <cell r="B201" t="str">
            <v>靴下製造作業</v>
          </cell>
          <cell r="C201"/>
          <cell r="D201"/>
          <cell r="E201"/>
          <cell r="F201">
            <v>26</v>
          </cell>
          <cell r="G201">
            <v>2</v>
          </cell>
        </row>
        <row r="202">
          <cell r="B202" t="str">
            <v>婦人子供服製造</v>
          </cell>
          <cell r="C202">
            <v>224</v>
          </cell>
          <cell r="D202">
            <v>132</v>
          </cell>
          <cell r="E202">
            <v>58.928571428571431</v>
          </cell>
          <cell r="F202">
            <v>3366</v>
          </cell>
          <cell r="G202">
            <v>55</v>
          </cell>
        </row>
        <row r="203">
          <cell r="B203" t="str">
            <v>婦人子供注文服製作作業</v>
          </cell>
          <cell r="C203">
            <v>130</v>
          </cell>
          <cell r="D203">
            <v>65</v>
          </cell>
          <cell r="E203">
            <v>50</v>
          </cell>
          <cell r="F203" t="str">
            <v>-</v>
          </cell>
          <cell r="G203" t="str">
            <v>-</v>
          </cell>
        </row>
        <row r="204">
          <cell r="B204" t="str">
            <v>婦人子供既製服パターンメーキング作業</v>
          </cell>
          <cell r="C204"/>
          <cell r="D204"/>
          <cell r="E204"/>
          <cell r="F204" t="str">
            <v>-</v>
          </cell>
          <cell r="G204" t="str">
            <v>-</v>
          </cell>
        </row>
        <row r="205">
          <cell r="B205" t="str">
            <v>婦人子供既製服縫製作業</v>
          </cell>
          <cell r="C205">
            <v>94</v>
          </cell>
          <cell r="D205">
            <v>67</v>
          </cell>
          <cell r="E205">
            <v>71.276595744680847</v>
          </cell>
          <cell r="F205">
            <v>3366</v>
          </cell>
          <cell r="G205">
            <v>55</v>
          </cell>
        </row>
        <row r="206">
          <cell r="B206" t="str">
            <v>紳士服製造</v>
          </cell>
          <cell r="C206">
            <v>22</v>
          </cell>
          <cell r="D206">
            <v>10</v>
          </cell>
          <cell r="E206">
            <v>45.454545454545453</v>
          </cell>
          <cell r="F206">
            <v>187</v>
          </cell>
          <cell r="G206">
            <v>2</v>
          </cell>
        </row>
        <row r="207">
          <cell r="B207" t="str">
            <v>紳士既製服製造作業</v>
          </cell>
          <cell r="C207">
            <v>22</v>
          </cell>
          <cell r="D207">
            <v>10</v>
          </cell>
          <cell r="E207">
            <v>45.454545454545453</v>
          </cell>
          <cell r="F207">
            <v>187</v>
          </cell>
          <cell r="G207">
            <v>2</v>
          </cell>
        </row>
        <row r="208">
          <cell r="B208" t="str">
            <v>和裁</v>
          </cell>
          <cell r="C208">
            <v>70</v>
          </cell>
          <cell r="D208">
            <v>32</v>
          </cell>
          <cell r="E208">
            <v>45.714285714285715</v>
          </cell>
          <cell r="F208" t="str">
            <v>-</v>
          </cell>
          <cell r="G208" t="str">
            <v>-</v>
          </cell>
        </row>
        <row r="209">
          <cell r="B209" t="str">
            <v>和服製作作業</v>
          </cell>
          <cell r="C209">
            <v>70</v>
          </cell>
          <cell r="D209">
            <v>32</v>
          </cell>
          <cell r="E209">
            <v>45.714285714285715</v>
          </cell>
          <cell r="F209" t="str">
            <v>-</v>
          </cell>
          <cell r="G209" t="str">
            <v>-</v>
          </cell>
        </row>
        <row r="210">
          <cell r="B210" t="str">
            <v>寝具製作</v>
          </cell>
          <cell r="C210">
            <v>10</v>
          </cell>
          <cell r="D210">
            <v>7</v>
          </cell>
          <cell r="E210">
            <v>70</v>
          </cell>
          <cell r="F210">
            <v>28</v>
          </cell>
          <cell r="G210">
            <v>0</v>
          </cell>
        </row>
        <row r="211">
          <cell r="B211" t="str">
            <v>寝具製作作業</v>
          </cell>
          <cell r="C211">
            <v>10</v>
          </cell>
          <cell r="D211">
            <v>7</v>
          </cell>
          <cell r="E211">
            <v>70</v>
          </cell>
          <cell r="F211">
            <v>28</v>
          </cell>
          <cell r="G211">
            <v>0</v>
          </cell>
        </row>
        <row r="212">
          <cell r="B212" t="str">
            <v>帆布製品製造</v>
          </cell>
          <cell r="C212"/>
          <cell r="D212"/>
          <cell r="E212"/>
          <cell r="F212">
            <v>79</v>
          </cell>
          <cell r="G212">
            <v>2</v>
          </cell>
        </row>
        <row r="213">
          <cell r="B213" t="str">
            <v>帆布製品製造作業</v>
          </cell>
          <cell r="C213"/>
          <cell r="D213"/>
          <cell r="E213"/>
          <cell r="F213">
            <v>79</v>
          </cell>
          <cell r="G213">
            <v>2</v>
          </cell>
        </row>
        <row r="214">
          <cell r="B214" t="str">
            <v>布はく縫製</v>
          </cell>
          <cell r="C214"/>
          <cell r="D214"/>
          <cell r="E214"/>
          <cell r="F214">
            <v>60</v>
          </cell>
          <cell r="G214">
            <v>4</v>
          </cell>
        </row>
        <row r="215">
          <cell r="B215" t="str">
            <v>ワイシャツ製造作業</v>
          </cell>
          <cell r="C215"/>
          <cell r="D215"/>
          <cell r="E215"/>
          <cell r="F215">
            <v>60</v>
          </cell>
          <cell r="G215">
            <v>4</v>
          </cell>
        </row>
        <row r="216">
          <cell r="B216" t="str">
            <v>衛生白衣製造作業</v>
          </cell>
          <cell r="C216"/>
          <cell r="D216"/>
          <cell r="E216"/>
          <cell r="F216" t="str">
            <v>-</v>
          </cell>
          <cell r="G216" t="str">
            <v>-</v>
          </cell>
        </row>
        <row r="217">
          <cell r="B217" t="str">
            <v>機械木工</v>
          </cell>
          <cell r="C217"/>
          <cell r="D217"/>
          <cell r="E217"/>
          <cell r="F217" t="str">
            <v>-</v>
          </cell>
          <cell r="G217" t="str">
            <v>-</v>
          </cell>
        </row>
        <row r="218">
          <cell r="B218" t="str">
            <v>機械木工作業</v>
          </cell>
          <cell r="C218"/>
          <cell r="D218"/>
          <cell r="E218"/>
          <cell r="F218" t="str">
            <v>-</v>
          </cell>
          <cell r="G218" t="str">
            <v>-</v>
          </cell>
        </row>
        <row r="219">
          <cell r="B219" t="str">
            <v>木工機械整備作業</v>
          </cell>
          <cell r="C219"/>
          <cell r="D219"/>
          <cell r="E219"/>
          <cell r="F219" t="str">
            <v>-</v>
          </cell>
          <cell r="G219" t="str">
            <v>-</v>
          </cell>
        </row>
        <row r="220">
          <cell r="B220" t="str">
            <v>家具製作</v>
          </cell>
          <cell r="C220">
            <v>226</v>
          </cell>
          <cell r="D220">
            <v>136</v>
          </cell>
          <cell r="E220">
            <v>60.176991150442483</v>
          </cell>
          <cell r="F220">
            <v>192</v>
          </cell>
          <cell r="G220">
            <v>1</v>
          </cell>
        </row>
        <row r="221">
          <cell r="B221" t="str">
            <v>家具手加工作業</v>
          </cell>
          <cell r="C221">
            <v>226</v>
          </cell>
          <cell r="D221">
            <v>136</v>
          </cell>
          <cell r="E221">
            <v>60.176991150442483</v>
          </cell>
          <cell r="F221">
            <v>192</v>
          </cell>
          <cell r="G221">
            <v>1</v>
          </cell>
        </row>
        <row r="222">
          <cell r="B222" t="str">
            <v>家具機械加工作業</v>
          </cell>
          <cell r="C222"/>
          <cell r="D222"/>
          <cell r="E222"/>
          <cell r="F222" t="str">
            <v>-</v>
          </cell>
          <cell r="G222" t="str">
            <v>-</v>
          </cell>
        </row>
        <row r="223">
          <cell r="B223" t="str">
            <v>いす張り作業</v>
          </cell>
          <cell r="C223">
            <v>0</v>
          </cell>
          <cell r="D223">
            <v>0</v>
          </cell>
          <cell r="E223">
            <v>0</v>
          </cell>
          <cell r="F223" t="str">
            <v>-</v>
          </cell>
          <cell r="G223" t="str">
            <v>-</v>
          </cell>
        </row>
        <row r="224">
          <cell r="B224" t="str">
            <v>建具製作</v>
          </cell>
          <cell r="C224">
            <v>57</v>
          </cell>
          <cell r="D224">
            <v>27</v>
          </cell>
          <cell r="E224">
            <v>47.368421052631575</v>
          </cell>
          <cell r="F224">
            <v>29</v>
          </cell>
          <cell r="G224">
            <v>0</v>
          </cell>
        </row>
        <row r="225">
          <cell r="B225" t="str">
            <v>木製建具手加工作業</v>
          </cell>
          <cell r="C225">
            <v>57</v>
          </cell>
          <cell r="D225">
            <v>27</v>
          </cell>
          <cell r="E225">
            <v>47.368421052631575</v>
          </cell>
          <cell r="F225">
            <v>29</v>
          </cell>
          <cell r="G225">
            <v>0</v>
          </cell>
        </row>
        <row r="226">
          <cell r="B226" t="str">
            <v>木製建具機械加工作業</v>
          </cell>
          <cell r="C226"/>
          <cell r="D226"/>
          <cell r="E226"/>
          <cell r="F226" t="str">
            <v>-</v>
          </cell>
          <cell r="G226" t="str">
            <v>-</v>
          </cell>
        </row>
        <row r="227">
          <cell r="B227" t="str">
            <v>紙器・段ボール箱製造</v>
          </cell>
          <cell r="C227"/>
          <cell r="D227"/>
          <cell r="E227"/>
          <cell r="F227">
            <v>132</v>
          </cell>
          <cell r="G227">
            <v>4</v>
          </cell>
        </row>
        <row r="228">
          <cell r="B228" t="str">
            <v>印刷箱打抜き作業</v>
          </cell>
          <cell r="C228"/>
          <cell r="D228"/>
          <cell r="E228"/>
          <cell r="F228">
            <v>37</v>
          </cell>
          <cell r="G228">
            <v>1</v>
          </cell>
        </row>
        <row r="229">
          <cell r="B229" t="str">
            <v>印刷箱製箱作業</v>
          </cell>
          <cell r="C229"/>
          <cell r="D229"/>
          <cell r="E229"/>
          <cell r="F229">
            <v>29</v>
          </cell>
          <cell r="G229">
            <v>0</v>
          </cell>
        </row>
        <row r="230">
          <cell r="B230" t="str">
            <v>貼箱製造作業</v>
          </cell>
          <cell r="C230"/>
          <cell r="D230"/>
          <cell r="E230"/>
          <cell r="F230">
            <v>17</v>
          </cell>
          <cell r="G230">
            <v>1</v>
          </cell>
        </row>
        <row r="231">
          <cell r="B231" t="str">
            <v>段ボール箱製造作業</v>
          </cell>
          <cell r="C231"/>
          <cell r="D231"/>
          <cell r="E231"/>
          <cell r="F231">
            <v>49</v>
          </cell>
          <cell r="G231">
            <v>2</v>
          </cell>
        </row>
        <row r="232">
          <cell r="B232" t="str">
            <v>プリプレス</v>
          </cell>
          <cell r="C232">
            <v>45</v>
          </cell>
          <cell r="D232">
            <v>21</v>
          </cell>
          <cell r="E232">
            <v>46.666666666666664</v>
          </cell>
          <cell r="F232" t="str">
            <v>-</v>
          </cell>
          <cell r="G232" t="str">
            <v>-</v>
          </cell>
        </row>
        <row r="233">
          <cell r="B233" t="str">
            <v>DTP作業</v>
          </cell>
          <cell r="C233">
            <v>45</v>
          </cell>
          <cell r="D233">
            <v>21</v>
          </cell>
          <cell r="E233">
            <v>46.666666666666664</v>
          </cell>
          <cell r="F233" t="str">
            <v>-</v>
          </cell>
          <cell r="G233" t="str">
            <v>-</v>
          </cell>
        </row>
        <row r="234">
          <cell r="B234" t="str">
            <v>印刷</v>
          </cell>
          <cell r="C234">
            <v>123</v>
          </cell>
          <cell r="D234">
            <v>47</v>
          </cell>
          <cell r="E234">
            <v>38.211382113821138</v>
          </cell>
          <cell r="F234">
            <v>100</v>
          </cell>
          <cell r="G234">
            <v>0</v>
          </cell>
        </row>
        <row r="235">
          <cell r="B235" t="str">
            <v>オフセット印刷作業</v>
          </cell>
          <cell r="C235">
            <v>123</v>
          </cell>
          <cell r="D235">
            <v>47</v>
          </cell>
          <cell r="E235">
            <v>38.211382113821138</v>
          </cell>
          <cell r="F235">
            <v>100</v>
          </cell>
          <cell r="G235">
            <v>0</v>
          </cell>
        </row>
        <row r="236">
          <cell r="B236" t="str">
            <v>製本</v>
          </cell>
          <cell r="C236">
            <v>28</v>
          </cell>
          <cell r="D236">
            <v>23</v>
          </cell>
          <cell r="E236">
            <v>82.142857142857139</v>
          </cell>
          <cell r="F236">
            <v>143</v>
          </cell>
          <cell r="G236">
            <v>2</v>
          </cell>
        </row>
        <row r="237">
          <cell r="B237" t="str">
            <v>製本作業</v>
          </cell>
          <cell r="C237">
            <v>28</v>
          </cell>
          <cell r="D237">
            <v>23</v>
          </cell>
          <cell r="E237">
            <v>82.142857142857139</v>
          </cell>
          <cell r="F237">
            <v>143</v>
          </cell>
          <cell r="G237">
            <v>2</v>
          </cell>
        </row>
        <row r="238">
          <cell r="B238" t="str">
            <v>プラスチック成形</v>
          </cell>
          <cell r="C238">
            <v>3267</v>
          </cell>
          <cell r="D238">
            <v>1156</v>
          </cell>
          <cell r="E238">
            <v>35.384144475053567</v>
          </cell>
          <cell r="F238">
            <v>1490</v>
          </cell>
          <cell r="G238">
            <v>32</v>
          </cell>
        </row>
        <row r="239">
          <cell r="B239" t="str">
            <v>圧縮成形作業</v>
          </cell>
          <cell r="C239"/>
          <cell r="D239"/>
          <cell r="E239"/>
          <cell r="F239">
            <v>103</v>
          </cell>
          <cell r="G239">
            <v>2</v>
          </cell>
        </row>
        <row r="240">
          <cell r="B240" t="str">
            <v>射出成形作業</v>
          </cell>
          <cell r="C240">
            <v>2844</v>
          </cell>
          <cell r="D240">
            <v>1003</v>
          </cell>
          <cell r="E240">
            <v>35.267229254571028</v>
          </cell>
          <cell r="F240">
            <v>1273</v>
          </cell>
          <cell r="G240">
            <v>30</v>
          </cell>
        </row>
        <row r="241">
          <cell r="B241" t="str">
            <v>インフレーション成形作業</v>
          </cell>
          <cell r="C241">
            <v>152</v>
          </cell>
          <cell r="D241">
            <v>76</v>
          </cell>
          <cell r="E241">
            <v>50</v>
          </cell>
          <cell r="F241">
            <v>51</v>
          </cell>
          <cell r="G241">
            <v>0</v>
          </cell>
        </row>
        <row r="242">
          <cell r="B242" t="str">
            <v>ブロー成形作業</v>
          </cell>
          <cell r="C242">
            <v>37</v>
          </cell>
          <cell r="D242">
            <v>24</v>
          </cell>
          <cell r="E242">
            <v>64.86486486486487</v>
          </cell>
          <cell r="F242">
            <v>63</v>
          </cell>
          <cell r="G242">
            <v>0</v>
          </cell>
        </row>
        <row r="243">
          <cell r="B243" t="str">
            <v>真空成形作業</v>
          </cell>
          <cell r="C243">
            <v>234</v>
          </cell>
          <cell r="D243">
            <v>53</v>
          </cell>
          <cell r="E243">
            <v>22.649572649572651</v>
          </cell>
          <cell r="F243" t="str">
            <v>-</v>
          </cell>
          <cell r="G243" t="str">
            <v>-</v>
          </cell>
        </row>
        <row r="244">
          <cell r="B244" t="str">
            <v>強化プラスチック成形</v>
          </cell>
          <cell r="C244">
            <v>48</v>
          </cell>
          <cell r="D244">
            <v>19</v>
          </cell>
          <cell r="E244">
            <v>39.583333333333329</v>
          </cell>
          <cell r="F244">
            <v>75</v>
          </cell>
          <cell r="G244">
            <v>1</v>
          </cell>
        </row>
        <row r="245">
          <cell r="B245" t="str">
            <v>手積み積層成形作業</v>
          </cell>
          <cell r="C245">
            <v>46</v>
          </cell>
          <cell r="D245">
            <v>17</v>
          </cell>
          <cell r="E245">
            <v>36.95652173913043</v>
          </cell>
          <cell r="F245">
            <v>75</v>
          </cell>
          <cell r="G245">
            <v>1</v>
          </cell>
        </row>
        <row r="246">
          <cell r="B246" t="str">
            <v>エポキシ樹脂積層防食作業</v>
          </cell>
          <cell r="C246">
            <v>2</v>
          </cell>
          <cell r="D246">
            <v>2</v>
          </cell>
          <cell r="E246">
            <v>100</v>
          </cell>
          <cell r="F246" t="str">
            <v>-</v>
          </cell>
          <cell r="G246" t="str">
            <v>-</v>
          </cell>
        </row>
        <row r="247">
          <cell r="B247" t="str">
            <v>ビニルエステル樹脂積層防食作業</v>
          </cell>
          <cell r="C247"/>
          <cell r="D247"/>
          <cell r="E247"/>
          <cell r="F247" t="str">
            <v>-</v>
          </cell>
          <cell r="G247" t="str">
            <v>-</v>
          </cell>
        </row>
        <row r="248">
          <cell r="B248" t="str">
            <v>石材施工</v>
          </cell>
          <cell r="C248">
            <v>13</v>
          </cell>
          <cell r="D248">
            <v>5</v>
          </cell>
          <cell r="E248">
            <v>38.461538461538467</v>
          </cell>
          <cell r="F248">
            <v>45</v>
          </cell>
          <cell r="G248">
            <v>0</v>
          </cell>
        </row>
        <row r="249">
          <cell r="B249" t="str">
            <v>石材加工作業</v>
          </cell>
          <cell r="C249">
            <v>2</v>
          </cell>
          <cell r="D249">
            <v>2</v>
          </cell>
          <cell r="E249">
            <v>100</v>
          </cell>
          <cell r="F249">
            <v>18</v>
          </cell>
          <cell r="G249">
            <v>0</v>
          </cell>
        </row>
        <row r="250">
          <cell r="B250" t="str">
            <v>石張り作業</v>
          </cell>
          <cell r="C250">
            <v>8</v>
          </cell>
          <cell r="D250">
            <v>1</v>
          </cell>
          <cell r="E250">
            <v>12.5</v>
          </cell>
          <cell r="F250">
            <v>27</v>
          </cell>
          <cell r="G250">
            <v>0</v>
          </cell>
        </row>
        <row r="251">
          <cell r="B251" t="str">
            <v>石積み作業</v>
          </cell>
          <cell r="C251">
            <v>3</v>
          </cell>
          <cell r="D251">
            <v>2</v>
          </cell>
          <cell r="E251">
            <v>66.666666666666657</v>
          </cell>
          <cell r="F251"/>
          <cell r="G251"/>
        </row>
        <row r="252">
          <cell r="B252" t="str">
            <v>パン製造</v>
          </cell>
          <cell r="C252">
            <v>344</v>
          </cell>
          <cell r="D252">
            <v>239</v>
          </cell>
          <cell r="E252">
            <v>69.476744186046517</v>
          </cell>
          <cell r="F252">
            <v>377</v>
          </cell>
          <cell r="G252">
            <v>1</v>
          </cell>
        </row>
        <row r="253">
          <cell r="B253" t="str">
            <v>パン製造作業</v>
          </cell>
          <cell r="C253">
            <v>344</v>
          </cell>
          <cell r="D253">
            <v>239</v>
          </cell>
          <cell r="E253">
            <v>69.476744186046517</v>
          </cell>
          <cell r="F253">
            <v>377</v>
          </cell>
          <cell r="G253">
            <v>1</v>
          </cell>
        </row>
        <row r="254">
          <cell r="B254" t="str">
            <v>菓子製造</v>
          </cell>
          <cell r="C254">
            <v>196</v>
          </cell>
          <cell r="D254">
            <v>98</v>
          </cell>
          <cell r="E254">
            <v>50</v>
          </cell>
          <cell r="F254" t="str">
            <v>-</v>
          </cell>
          <cell r="G254" t="str">
            <v>-</v>
          </cell>
        </row>
        <row r="255">
          <cell r="B255" t="str">
            <v>洋菓子製造作業</v>
          </cell>
          <cell r="C255">
            <v>126</v>
          </cell>
          <cell r="D255">
            <v>58</v>
          </cell>
          <cell r="E255">
            <v>46.031746031746032</v>
          </cell>
          <cell r="F255" t="str">
            <v>-</v>
          </cell>
          <cell r="G255" t="str">
            <v>-</v>
          </cell>
        </row>
        <row r="256">
          <cell r="B256" t="str">
            <v>和菓子製造作業</v>
          </cell>
          <cell r="C256">
            <v>70</v>
          </cell>
          <cell r="D256">
            <v>40</v>
          </cell>
          <cell r="E256">
            <v>57.142857142857139</v>
          </cell>
          <cell r="F256" t="str">
            <v>-</v>
          </cell>
          <cell r="G256" t="str">
            <v>-</v>
          </cell>
        </row>
        <row r="257">
          <cell r="B257" t="str">
            <v>ハム・ソーセージ・ベーコン製造</v>
          </cell>
          <cell r="C257">
            <v>83</v>
          </cell>
          <cell r="D257">
            <v>42</v>
          </cell>
          <cell r="E257">
            <v>50.602409638554214</v>
          </cell>
          <cell r="F257">
            <v>101</v>
          </cell>
          <cell r="G257">
            <v>2</v>
          </cell>
        </row>
        <row r="258">
          <cell r="B258" t="str">
            <v>ハム・ソーセージ・ベーコン製造作業</v>
          </cell>
          <cell r="C258">
            <v>83</v>
          </cell>
          <cell r="D258">
            <v>42</v>
          </cell>
          <cell r="E258">
            <v>50.602409638554214</v>
          </cell>
          <cell r="F258">
            <v>101</v>
          </cell>
          <cell r="G258">
            <v>2</v>
          </cell>
        </row>
        <row r="259">
          <cell r="B259" t="str">
            <v>水産練り製品製造</v>
          </cell>
          <cell r="C259"/>
          <cell r="D259"/>
          <cell r="E259"/>
          <cell r="F259">
            <v>16</v>
          </cell>
          <cell r="G259">
            <v>0</v>
          </cell>
        </row>
        <row r="260">
          <cell r="B260" t="str">
            <v>かまぼこ製品製造作業</v>
          </cell>
          <cell r="C260"/>
          <cell r="D260"/>
          <cell r="E260"/>
          <cell r="F260">
            <v>16</v>
          </cell>
          <cell r="G260">
            <v>0</v>
          </cell>
        </row>
        <row r="261">
          <cell r="B261" t="str">
            <v>みそ製造</v>
          </cell>
          <cell r="C261">
            <v>96</v>
          </cell>
          <cell r="D261">
            <v>64</v>
          </cell>
          <cell r="E261">
            <v>66.666666666666657</v>
          </cell>
          <cell r="F261" t="str">
            <v>-</v>
          </cell>
          <cell r="G261" t="str">
            <v>-</v>
          </cell>
        </row>
        <row r="262">
          <cell r="B262" t="str">
            <v>みそ製造作業</v>
          </cell>
          <cell r="C262">
            <v>96</v>
          </cell>
          <cell r="D262">
            <v>64</v>
          </cell>
          <cell r="E262">
            <v>66.666666666666657</v>
          </cell>
          <cell r="F262" t="str">
            <v>-</v>
          </cell>
          <cell r="G262" t="str">
            <v>-</v>
          </cell>
        </row>
        <row r="263">
          <cell r="B263" t="str">
            <v>酒造</v>
          </cell>
          <cell r="C263">
            <v>50</v>
          </cell>
          <cell r="D263">
            <v>27</v>
          </cell>
          <cell r="E263">
            <v>54</v>
          </cell>
          <cell r="F263" t="str">
            <v>-</v>
          </cell>
          <cell r="G263" t="str">
            <v>-</v>
          </cell>
        </row>
        <row r="264">
          <cell r="B264" t="str">
            <v>清酒製造作業</v>
          </cell>
          <cell r="C264">
            <v>50</v>
          </cell>
          <cell r="D264">
            <v>27</v>
          </cell>
          <cell r="E264">
            <v>54</v>
          </cell>
          <cell r="F264" t="str">
            <v>-</v>
          </cell>
          <cell r="G264" t="str">
            <v>-</v>
          </cell>
        </row>
        <row r="265">
          <cell r="B265" t="str">
            <v>情報配線施工</v>
          </cell>
          <cell r="C265">
            <v>72</v>
          </cell>
          <cell r="D265">
            <v>29</v>
          </cell>
          <cell r="E265">
            <v>40.277777777777779</v>
          </cell>
          <cell r="F265" t="str">
            <v>-</v>
          </cell>
          <cell r="G265" t="str">
            <v>-</v>
          </cell>
        </row>
        <row r="266">
          <cell r="B266" t="str">
            <v>情報配線施工作業</v>
          </cell>
          <cell r="C266">
            <v>72</v>
          </cell>
          <cell r="D266">
            <v>29</v>
          </cell>
          <cell r="E266">
            <v>40.277777777777779</v>
          </cell>
          <cell r="F266" t="str">
            <v>-</v>
          </cell>
          <cell r="G266" t="str">
            <v>-</v>
          </cell>
        </row>
        <row r="267">
          <cell r="B267" t="str">
            <v>建築大工</v>
          </cell>
          <cell r="C267">
            <v>1356</v>
          </cell>
          <cell r="D267">
            <v>838</v>
          </cell>
          <cell r="E267">
            <v>61.799410029498524</v>
          </cell>
          <cell r="F267">
            <v>530</v>
          </cell>
          <cell r="G267">
            <v>1</v>
          </cell>
        </row>
        <row r="268">
          <cell r="B268" t="str">
            <v>大工工事作業</v>
          </cell>
          <cell r="C268">
            <v>1356</v>
          </cell>
          <cell r="D268">
            <v>838</v>
          </cell>
          <cell r="E268">
            <v>61.799410029498524</v>
          </cell>
          <cell r="F268">
            <v>530</v>
          </cell>
          <cell r="G268">
            <v>1</v>
          </cell>
        </row>
        <row r="269">
          <cell r="B269" t="str">
            <v>かわらぶき</v>
          </cell>
          <cell r="C269">
            <v>78</v>
          </cell>
          <cell r="D269">
            <v>39</v>
          </cell>
          <cell r="E269">
            <v>50</v>
          </cell>
          <cell r="F269">
            <v>35</v>
          </cell>
          <cell r="G269">
            <v>2</v>
          </cell>
        </row>
        <row r="270">
          <cell r="B270" t="str">
            <v>かわらぶき作業</v>
          </cell>
          <cell r="C270">
            <v>78</v>
          </cell>
          <cell r="D270">
            <v>39</v>
          </cell>
          <cell r="E270">
            <v>50</v>
          </cell>
          <cell r="F270">
            <v>35</v>
          </cell>
          <cell r="G270">
            <v>2</v>
          </cell>
        </row>
        <row r="271">
          <cell r="B271" t="str">
            <v>とび</v>
          </cell>
          <cell r="C271">
            <v>332</v>
          </cell>
          <cell r="D271">
            <v>136</v>
          </cell>
          <cell r="E271">
            <v>40.963855421686745</v>
          </cell>
          <cell r="F271">
            <v>2415</v>
          </cell>
          <cell r="G271">
            <v>42</v>
          </cell>
        </row>
        <row r="272">
          <cell r="B272" t="str">
            <v>とび作業</v>
          </cell>
          <cell r="C272">
            <v>332</v>
          </cell>
          <cell r="D272">
            <v>136</v>
          </cell>
          <cell r="E272">
            <v>40.963855421686745</v>
          </cell>
          <cell r="F272">
            <v>2415</v>
          </cell>
          <cell r="G272">
            <v>42</v>
          </cell>
        </row>
        <row r="273">
          <cell r="B273" t="str">
            <v>左官</v>
          </cell>
          <cell r="C273">
            <v>335</v>
          </cell>
          <cell r="D273">
            <v>201</v>
          </cell>
          <cell r="E273">
            <v>60</v>
          </cell>
          <cell r="F273">
            <v>223</v>
          </cell>
          <cell r="G273">
            <v>1</v>
          </cell>
        </row>
        <row r="274">
          <cell r="B274" t="str">
            <v>左官作業</v>
          </cell>
          <cell r="C274">
            <v>335</v>
          </cell>
          <cell r="D274">
            <v>201</v>
          </cell>
          <cell r="E274">
            <v>60</v>
          </cell>
          <cell r="F274">
            <v>223</v>
          </cell>
          <cell r="G274">
            <v>1</v>
          </cell>
        </row>
        <row r="275">
          <cell r="B275" t="str">
            <v>築炉</v>
          </cell>
          <cell r="C275">
            <v>183</v>
          </cell>
          <cell r="D275">
            <v>134</v>
          </cell>
          <cell r="E275">
            <v>73.224043715847003</v>
          </cell>
          <cell r="F275">
            <v>36</v>
          </cell>
          <cell r="G275">
            <v>7</v>
          </cell>
        </row>
        <row r="276">
          <cell r="B276" t="str">
            <v>築炉作業</v>
          </cell>
          <cell r="C276">
            <v>183</v>
          </cell>
          <cell r="D276">
            <v>134</v>
          </cell>
          <cell r="E276">
            <v>73.224043715847003</v>
          </cell>
          <cell r="F276">
            <v>36</v>
          </cell>
          <cell r="G276">
            <v>7</v>
          </cell>
        </row>
        <row r="277">
          <cell r="B277" t="str">
            <v>ブロック建築</v>
          </cell>
          <cell r="C277">
            <v>75</v>
          </cell>
          <cell r="D277">
            <v>38</v>
          </cell>
          <cell r="E277">
            <v>50.666666666666671</v>
          </cell>
          <cell r="F277" t="str">
            <v>-</v>
          </cell>
          <cell r="G277" t="str">
            <v>-</v>
          </cell>
        </row>
        <row r="278">
          <cell r="B278" t="str">
            <v>コンクリートブロック工事作業</v>
          </cell>
          <cell r="C278">
            <v>75</v>
          </cell>
          <cell r="D278">
            <v>38</v>
          </cell>
          <cell r="E278">
            <v>50.666666666666671</v>
          </cell>
          <cell r="F278" t="str">
            <v>-</v>
          </cell>
          <cell r="G278" t="str">
            <v>-</v>
          </cell>
        </row>
        <row r="279">
          <cell r="B279" t="str">
            <v>タイル張り</v>
          </cell>
          <cell r="C279">
            <v>93</v>
          </cell>
          <cell r="D279">
            <v>55</v>
          </cell>
          <cell r="E279">
            <v>59.13978494623656</v>
          </cell>
          <cell r="F279">
            <v>111</v>
          </cell>
          <cell r="G279">
            <v>1</v>
          </cell>
        </row>
        <row r="280">
          <cell r="B280" t="str">
            <v>タイル張り作業</v>
          </cell>
          <cell r="C280">
            <v>93</v>
          </cell>
          <cell r="D280">
            <v>55</v>
          </cell>
          <cell r="E280">
            <v>59.13978494623656</v>
          </cell>
          <cell r="F280">
            <v>111</v>
          </cell>
          <cell r="G280">
            <v>1</v>
          </cell>
        </row>
        <row r="281">
          <cell r="B281" t="str">
            <v>畳製作</v>
          </cell>
          <cell r="C281">
            <v>14</v>
          </cell>
          <cell r="D281">
            <v>8</v>
          </cell>
          <cell r="E281">
            <v>57.142857142857139</v>
          </cell>
          <cell r="F281" t="str">
            <v>-</v>
          </cell>
          <cell r="G281" t="str">
            <v>-</v>
          </cell>
        </row>
        <row r="282">
          <cell r="B282" t="str">
            <v>畳製作作業</v>
          </cell>
          <cell r="C282">
            <v>14</v>
          </cell>
          <cell r="D282">
            <v>8</v>
          </cell>
          <cell r="E282">
            <v>57.142857142857139</v>
          </cell>
          <cell r="F282" t="str">
            <v>-</v>
          </cell>
          <cell r="G282" t="str">
            <v>-</v>
          </cell>
        </row>
        <row r="283">
          <cell r="B283" t="str">
            <v>配管</v>
          </cell>
          <cell r="C283">
            <v>1149</v>
          </cell>
          <cell r="D283">
            <v>514</v>
          </cell>
          <cell r="E283">
            <v>44.734551784160139</v>
          </cell>
          <cell r="F283">
            <v>242</v>
          </cell>
          <cell r="G283">
            <v>6</v>
          </cell>
        </row>
        <row r="284">
          <cell r="B284" t="str">
            <v>建築配管作業</v>
          </cell>
          <cell r="C284">
            <v>1117</v>
          </cell>
          <cell r="D284">
            <v>497</v>
          </cell>
          <cell r="E284">
            <v>44.494180841539837</v>
          </cell>
          <cell r="F284">
            <v>206</v>
          </cell>
          <cell r="G284">
            <v>6</v>
          </cell>
        </row>
        <row r="285">
          <cell r="B285" t="str">
            <v>プラント配管作業</v>
          </cell>
          <cell r="C285">
            <v>32</v>
          </cell>
          <cell r="D285">
            <v>17</v>
          </cell>
          <cell r="E285">
            <v>53.125</v>
          </cell>
          <cell r="F285">
            <v>36</v>
          </cell>
          <cell r="G285">
            <v>0</v>
          </cell>
        </row>
        <row r="286">
          <cell r="B286" t="str">
            <v>厨房設備施工</v>
          </cell>
          <cell r="C286">
            <v>70</v>
          </cell>
          <cell r="D286">
            <v>41</v>
          </cell>
          <cell r="E286">
            <v>58.571428571428577</v>
          </cell>
          <cell r="F286" t="str">
            <v>-</v>
          </cell>
          <cell r="G286" t="str">
            <v>-</v>
          </cell>
        </row>
        <row r="287">
          <cell r="B287" t="str">
            <v>厨房設備施工作業</v>
          </cell>
          <cell r="C287">
            <v>70</v>
          </cell>
          <cell r="D287">
            <v>41</v>
          </cell>
          <cell r="E287">
            <v>58.571428571428577</v>
          </cell>
          <cell r="F287" t="str">
            <v>-</v>
          </cell>
          <cell r="G287" t="str">
            <v>-</v>
          </cell>
        </row>
        <row r="288">
          <cell r="B288" t="str">
            <v>型枠施工</v>
          </cell>
          <cell r="C288">
            <v>117</v>
          </cell>
          <cell r="D288">
            <v>58</v>
          </cell>
          <cell r="E288">
            <v>49.572649572649574</v>
          </cell>
          <cell r="F288">
            <v>922</v>
          </cell>
          <cell r="G288">
            <v>13</v>
          </cell>
        </row>
        <row r="289">
          <cell r="B289" t="str">
            <v>型枠工事作業</v>
          </cell>
          <cell r="C289">
            <v>117</v>
          </cell>
          <cell r="D289">
            <v>58</v>
          </cell>
          <cell r="E289">
            <v>49.572649572649574</v>
          </cell>
          <cell r="F289">
            <v>922</v>
          </cell>
          <cell r="G289">
            <v>13</v>
          </cell>
        </row>
        <row r="290">
          <cell r="B290" t="str">
            <v>鉄筋施工</v>
          </cell>
          <cell r="C290">
            <v>291</v>
          </cell>
          <cell r="D290">
            <v>145</v>
          </cell>
          <cell r="E290">
            <v>49.828178694158076</v>
          </cell>
          <cell r="F290">
            <v>1112</v>
          </cell>
          <cell r="G290">
            <v>24</v>
          </cell>
        </row>
        <row r="291">
          <cell r="B291" t="str">
            <v>鉄筋施工図作成作業</v>
          </cell>
          <cell r="C291">
            <v>17</v>
          </cell>
          <cell r="D291">
            <v>13</v>
          </cell>
          <cell r="E291">
            <v>76.470588235294116</v>
          </cell>
          <cell r="F291" t="str">
            <v>-</v>
          </cell>
          <cell r="G291" t="str">
            <v>-</v>
          </cell>
        </row>
        <row r="292">
          <cell r="B292" t="str">
            <v>鉄筋組立て作業</v>
          </cell>
          <cell r="C292">
            <v>274</v>
          </cell>
          <cell r="D292">
            <v>132</v>
          </cell>
          <cell r="E292">
            <v>48.175182481751825</v>
          </cell>
          <cell r="F292">
            <v>1112</v>
          </cell>
          <cell r="G292">
            <v>24</v>
          </cell>
        </row>
        <row r="293">
          <cell r="B293" t="str">
            <v>コンクリート圧送施工</v>
          </cell>
          <cell r="C293">
            <v>187</v>
          </cell>
          <cell r="D293">
            <v>116</v>
          </cell>
          <cell r="E293">
            <v>62.032085561497333</v>
          </cell>
          <cell r="F293">
            <v>66</v>
          </cell>
          <cell r="G293">
            <v>0</v>
          </cell>
        </row>
        <row r="294">
          <cell r="B294" t="str">
            <v>コンクリート圧送工事作業</v>
          </cell>
          <cell r="C294">
            <v>187</v>
          </cell>
          <cell r="D294">
            <v>116</v>
          </cell>
          <cell r="E294">
            <v>62.032085561497333</v>
          </cell>
          <cell r="F294">
            <v>66</v>
          </cell>
          <cell r="G294">
            <v>0</v>
          </cell>
        </row>
        <row r="295">
          <cell r="B295" t="str">
            <v>防水施工</v>
          </cell>
          <cell r="C295">
            <v>337</v>
          </cell>
          <cell r="D295">
            <v>182</v>
          </cell>
          <cell r="E295">
            <v>54.005934718100889</v>
          </cell>
          <cell r="F295">
            <v>364</v>
          </cell>
          <cell r="G295">
            <v>8</v>
          </cell>
        </row>
        <row r="296">
          <cell r="B296" t="str">
            <v>アスファルト防水工事作業</v>
          </cell>
          <cell r="C296">
            <v>9</v>
          </cell>
          <cell r="D296">
            <v>6</v>
          </cell>
          <cell r="E296">
            <v>66.666666666666657</v>
          </cell>
          <cell r="F296" t="str">
            <v>-</v>
          </cell>
          <cell r="G296" t="str">
            <v>-</v>
          </cell>
        </row>
        <row r="297">
          <cell r="B297" t="str">
            <v>ウレタンゴム系塗膜防水工事作業</v>
          </cell>
          <cell r="C297">
            <v>102</v>
          </cell>
          <cell r="D297">
            <v>46</v>
          </cell>
          <cell r="E297">
            <v>45.098039215686278</v>
          </cell>
          <cell r="F297" t="str">
            <v>-</v>
          </cell>
          <cell r="G297" t="str">
            <v>-</v>
          </cell>
        </row>
        <row r="298">
          <cell r="B298" t="str">
            <v>アクリルゴム系塗膜防水工事作業</v>
          </cell>
          <cell r="C298">
            <v>10</v>
          </cell>
          <cell r="D298">
            <v>4</v>
          </cell>
          <cell r="E298">
            <v>40</v>
          </cell>
          <cell r="F298" t="str">
            <v>-</v>
          </cell>
          <cell r="G298" t="str">
            <v>-</v>
          </cell>
        </row>
        <row r="299">
          <cell r="B299" t="str">
            <v>合成ゴム系シート防水工事作業</v>
          </cell>
          <cell r="C299">
            <v>4</v>
          </cell>
          <cell r="D299">
            <v>2</v>
          </cell>
          <cell r="E299">
            <v>50</v>
          </cell>
          <cell r="F299" t="str">
            <v>-</v>
          </cell>
          <cell r="G299" t="str">
            <v>-</v>
          </cell>
        </row>
        <row r="300">
          <cell r="B300" t="str">
            <v>塩化ビニル系シート防水工事作業</v>
          </cell>
          <cell r="C300">
            <v>47</v>
          </cell>
          <cell r="D300">
            <v>28</v>
          </cell>
          <cell r="E300">
            <v>59.574468085106382</v>
          </cell>
          <cell r="F300" t="str">
            <v>-</v>
          </cell>
          <cell r="G300" t="str">
            <v>-</v>
          </cell>
        </row>
        <row r="301">
          <cell r="B301" t="str">
            <v>セメント系防水工事作業</v>
          </cell>
          <cell r="C301"/>
          <cell r="D301"/>
          <cell r="E301"/>
          <cell r="F301" t="str">
            <v>-</v>
          </cell>
          <cell r="G301" t="str">
            <v>-</v>
          </cell>
        </row>
        <row r="302">
          <cell r="B302" t="str">
            <v>シーリング防水工事作業</v>
          </cell>
          <cell r="C302">
            <v>117</v>
          </cell>
          <cell r="D302">
            <v>70</v>
          </cell>
          <cell r="E302">
            <v>59.82905982905983</v>
          </cell>
          <cell r="F302">
            <v>364</v>
          </cell>
          <cell r="G302">
            <v>8</v>
          </cell>
        </row>
        <row r="303">
          <cell r="B303" t="str">
            <v>改質アスファルトシートトーチ工法防水工事作業</v>
          </cell>
          <cell r="C303">
            <v>19</v>
          </cell>
          <cell r="D303">
            <v>9</v>
          </cell>
          <cell r="E303">
            <v>47.368421052631575</v>
          </cell>
          <cell r="F303" t="str">
            <v>-</v>
          </cell>
          <cell r="G303" t="str">
            <v>-</v>
          </cell>
        </row>
        <row r="304">
          <cell r="B304" t="str">
            <v>改質アスファルトシート常温粘着工法防水工事作業</v>
          </cell>
          <cell r="C304">
            <v>7</v>
          </cell>
          <cell r="D304">
            <v>4</v>
          </cell>
          <cell r="E304">
            <v>57.142857142857139</v>
          </cell>
          <cell r="F304" t="str">
            <v>-</v>
          </cell>
          <cell r="G304" t="str">
            <v>-</v>
          </cell>
        </row>
        <row r="305">
          <cell r="B305" t="str">
            <v>FRP防水工事作業</v>
          </cell>
          <cell r="C305">
            <v>22</v>
          </cell>
          <cell r="D305">
            <v>13</v>
          </cell>
          <cell r="E305">
            <v>59.090909090909093</v>
          </cell>
          <cell r="F305" t="str">
            <v>-</v>
          </cell>
          <cell r="G305" t="str">
            <v>-</v>
          </cell>
        </row>
        <row r="306">
          <cell r="B306" t="str">
            <v>樹脂接着剤注入施工</v>
          </cell>
          <cell r="C306">
            <v>55</v>
          </cell>
          <cell r="D306">
            <v>25</v>
          </cell>
          <cell r="E306">
            <v>45.454545454545453</v>
          </cell>
          <cell r="F306" t="str">
            <v>-</v>
          </cell>
          <cell r="G306" t="str">
            <v>-</v>
          </cell>
        </row>
        <row r="307">
          <cell r="B307" t="str">
            <v>樹脂接着剤注入工事作業</v>
          </cell>
          <cell r="C307">
            <v>55</v>
          </cell>
          <cell r="D307">
            <v>25</v>
          </cell>
          <cell r="E307">
            <v>45.454545454545453</v>
          </cell>
          <cell r="F307" t="str">
            <v>-</v>
          </cell>
          <cell r="G307" t="str">
            <v>-</v>
          </cell>
        </row>
        <row r="308">
          <cell r="B308" t="str">
            <v>内装仕上げ施工</v>
          </cell>
          <cell r="C308">
            <v>175</v>
          </cell>
          <cell r="D308">
            <v>88</v>
          </cell>
          <cell r="E308">
            <v>50.285714285714292</v>
          </cell>
          <cell r="F308">
            <v>325</v>
          </cell>
          <cell r="G308">
            <v>8</v>
          </cell>
        </row>
        <row r="309">
          <cell r="B309" t="str">
            <v>プラスチック系床仕上げ工事作業</v>
          </cell>
          <cell r="C309">
            <v>72</v>
          </cell>
          <cell r="D309">
            <v>40</v>
          </cell>
          <cell r="E309">
            <v>55.555555555555557</v>
          </cell>
          <cell r="F309">
            <v>34</v>
          </cell>
          <cell r="G309">
            <v>1</v>
          </cell>
        </row>
        <row r="310">
          <cell r="B310" t="str">
            <v>カーペット系床仕上げ工事作業</v>
          </cell>
          <cell r="C310">
            <v>8</v>
          </cell>
          <cell r="D310">
            <v>4</v>
          </cell>
          <cell r="E310">
            <v>50</v>
          </cell>
          <cell r="F310">
            <v>9</v>
          </cell>
          <cell r="G310">
            <v>0</v>
          </cell>
        </row>
        <row r="311">
          <cell r="B311" t="str">
            <v>木質系床仕上げ工事作業</v>
          </cell>
          <cell r="C311"/>
          <cell r="D311"/>
          <cell r="E311"/>
          <cell r="F311" t="str">
            <v>-</v>
          </cell>
          <cell r="G311" t="str">
            <v>-</v>
          </cell>
        </row>
        <row r="312">
          <cell r="B312" t="str">
            <v>鋼製下地工事作業</v>
          </cell>
          <cell r="C312">
            <v>27</v>
          </cell>
          <cell r="D312">
            <v>13</v>
          </cell>
          <cell r="E312">
            <v>48.148148148148145</v>
          </cell>
          <cell r="F312">
            <v>45</v>
          </cell>
          <cell r="G312">
            <v>0</v>
          </cell>
        </row>
        <row r="313">
          <cell r="B313" t="str">
            <v>ボード仕上げ工事作業</v>
          </cell>
          <cell r="C313">
            <v>44</v>
          </cell>
          <cell r="D313">
            <v>19</v>
          </cell>
          <cell r="E313">
            <v>43.18181818181818</v>
          </cell>
          <cell r="F313">
            <v>177</v>
          </cell>
          <cell r="G313">
            <v>6</v>
          </cell>
        </row>
        <row r="314">
          <cell r="B314" t="str">
            <v>カーテン工事作業</v>
          </cell>
          <cell r="C314"/>
          <cell r="D314"/>
          <cell r="E314"/>
          <cell r="F314">
            <v>60</v>
          </cell>
          <cell r="G314">
            <v>1</v>
          </cell>
        </row>
        <row r="315">
          <cell r="B315" t="str">
            <v>化粧フィルム工事作業</v>
          </cell>
          <cell r="C315">
            <v>24</v>
          </cell>
          <cell r="D315">
            <v>12</v>
          </cell>
          <cell r="E315">
            <v>50</v>
          </cell>
          <cell r="F315" t="str">
            <v>-</v>
          </cell>
          <cell r="G315" t="str">
            <v>-</v>
          </cell>
        </row>
        <row r="316">
          <cell r="B316" t="str">
            <v>熱絶縁施工</v>
          </cell>
          <cell r="C316">
            <v>157</v>
          </cell>
          <cell r="D316">
            <v>81</v>
          </cell>
          <cell r="E316">
            <v>51.592356687898089</v>
          </cell>
          <cell r="F316">
            <v>82</v>
          </cell>
          <cell r="G316">
            <v>5</v>
          </cell>
        </row>
        <row r="317">
          <cell r="B317" t="str">
            <v>保温保冷工事作業</v>
          </cell>
          <cell r="C317">
            <v>91</v>
          </cell>
          <cell r="D317">
            <v>44</v>
          </cell>
          <cell r="E317">
            <v>48.35164835164835</v>
          </cell>
          <cell r="F317">
            <v>82</v>
          </cell>
          <cell r="G317">
            <v>5</v>
          </cell>
        </row>
        <row r="318">
          <cell r="B318" t="str">
            <v>吹付け硬質ウレタンフォーム断熱工事作業</v>
          </cell>
          <cell r="C318">
            <v>66</v>
          </cell>
          <cell r="D318">
            <v>37</v>
          </cell>
          <cell r="E318">
            <v>56.060606060606055</v>
          </cell>
          <cell r="F318" t="str">
            <v>-</v>
          </cell>
          <cell r="G318" t="str">
            <v>-</v>
          </cell>
        </row>
        <row r="319">
          <cell r="B319" t="str">
            <v>カーテンウォール施工</v>
          </cell>
          <cell r="C319">
            <v>6</v>
          </cell>
          <cell r="D319">
            <v>3</v>
          </cell>
          <cell r="E319">
            <v>50</v>
          </cell>
          <cell r="F319" t="str">
            <v>-</v>
          </cell>
          <cell r="G319" t="str">
            <v>-</v>
          </cell>
        </row>
        <row r="320">
          <cell r="B320" t="str">
            <v>金属製カーテンウォール工事作業</v>
          </cell>
          <cell r="C320">
            <v>6</v>
          </cell>
          <cell r="D320">
            <v>3</v>
          </cell>
          <cell r="E320">
            <v>50</v>
          </cell>
          <cell r="F320" t="str">
            <v>-</v>
          </cell>
          <cell r="G320" t="str">
            <v>-</v>
          </cell>
        </row>
        <row r="321">
          <cell r="B321" t="str">
            <v>サッシ施工</v>
          </cell>
          <cell r="C321">
            <v>116</v>
          </cell>
          <cell r="D321">
            <v>40</v>
          </cell>
          <cell r="E321">
            <v>34.482758620689658</v>
          </cell>
          <cell r="F321">
            <v>48</v>
          </cell>
          <cell r="G321">
            <v>0</v>
          </cell>
        </row>
        <row r="322">
          <cell r="B322" t="str">
            <v>ビル用サッシ施工作業</v>
          </cell>
          <cell r="C322">
            <v>116</v>
          </cell>
          <cell r="D322">
            <v>40</v>
          </cell>
          <cell r="E322">
            <v>34.482758620689658</v>
          </cell>
          <cell r="F322">
            <v>48</v>
          </cell>
          <cell r="G322">
            <v>0</v>
          </cell>
        </row>
        <row r="323">
          <cell r="B323" t="str">
            <v>自動ドア施工</v>
          </cell>
          <cell r="C323">
            <v>136</v>
          </cell>
          <cell r="D323">
            <v>94</v>
          </cell>
          <cell r="E323">
            <v>69.117647058823522</v>
          </cell>
          <cell r="F323" t="str">
            <v>-</v>
          </cell>
          <cell r="G323" t="str">
            <v>-</v>
          </cell>
        </row>
        <row r="324">
          <cell r="B324" t="str">
            <v>自動ドア施工作業</v>
          </cell>
          <cell r="C324">
            <v>136</v>
          </cell>
          <cell r="D324">
            <v>94</v>
          </cell>
          <cell r="E324">
            <v>69.117647058823522</v>
          </cell>
          <cell r="F324" t="str">
            <v>-</v>
          </cell>
          <cell r="G324" t="str">
            <v>-</v>
          </cell>
        </row>
        <row r="325">
          <cell r="B325" t="str">
            <v>ガラス施工</v>
          </cell>
          <cell r="C325">
            <v>131</v>
          </cell>
          <cell r="D325">
            <v>64</v>
          </cell>
          <cell r="E325">
            <v>48.854961832061065</v>
          </cell>
          <cell r="F325" t="str">
            <v>-</v>
          </cell>
          <cell r="G325" t="str">
            <v>-</v>
          </cell>
        </row>
        <row r="326">
          <cell r="B326" t="str">
            <v>ガラス工事作業</v>
          </cell>
          <cell r="C326">
            <v>131</v>
          </cell>
          <cell r="D326">
            <v>64</v>
          </cell>
          <cell r="E326">
            <v>48.854961832061065</v>
          </cell>
          <cell r="F326" t="str">
            <v>-</v>
          </cell>
          <cell r="G326" t="str">
            <v>-</v>
          </cell>
        </row>
        <row r="327">
          <cell r="B327" t="str">
            <v>ウェルポイント施工</v>
          </cell>
          <cell r="C327">
            <v>33</v>
          </cell>
          <cell r="D327">
            <v>25</v>
          </cell>
          <cell r="E327">
            <v>75.757575757575751</v>
          </cell>
          <cell r="F327">
            <v>0</v>
          </cell>
          <cell r="G327">
            <v>0</v>
          </cell>
        </row>
        <row r="328">
          <cell r="B328" t="str">
            <v>ウェルポイント工事作業</v>
          </cell>
          <cell r="C328">
            <v>33</v>
          </cell>
          <cell r="D328">
            <v>25</v>
          </cell>
          <cell r="E328">
            <v>75.757575757575751</v>
          </cell>
          <cell r="F328">
            <v>0</v>
          </cell>
          <cell r="G328">
            <v>0</v>
          </cell>
        </row>
        <row r="329">
          <cell r="B329" t="str">
            <v>テクニカルイラストレーション</v>
          </cell>
          <cell r="C329"/>
          <cell r="D329"/>
          <cell r="E329"/>
          <cell r="F329" t="str">
            <v>-</v>
          </cell>
          <cell r="G329" t="str">
            <v>-</v>
          </cell>
        </row>
        <row r="330">
          <cell r="B330" t="str">
            <v>テクニカルイラストレーション手書き作業</v>
          </cell>
          <cell r="C330"/>
          <cell r="D330"/>
          <cell r="E330"/>
          <cell r="F330" t="str">
            <v>-</v>
          </cell>
          <cell r="G330" t="str">
            <v>-</v>
          </cell>
        </row>
        <row r="331">
          <cell r="B331" t="str">
            <v>テクニカルイラストレーションＣＡＤ作業</v>
          </cell>
          <cell r="C331"/>
          <cell r="D331"/>
          <cell r="E331"/>
          <cell r="F331" t="str">
            <v>-</v>
          </cell>
          <cell r="G331" t="str">
            <v>-</v>
          </cell>
        </row>
        <row r="332">
          <cell r="B332" t="str">
            <v>機械・プラント製図</v>
          </cell>
          <cell r="C332">
            <v>2867</v>
          </cell>
          <cell r="D332">
            <v>1101</v>
          </cell>
          <cell r="E332">
            <v>38.402511335891177</v>
          </cell>
          <cell r="F332" t="str">
            <v>-</v>
          </cell>
          <cell r="G332" t="str">
            <v>-</v>
          </cell>
        </row>
        <row r="333">
          <cell r="B333" t="str">
            <v>機械製図手書き作業</v>
          </cell>
          <cell r="C333">
            <v>123</v>
          </cell>
          <cell r="D333">
            <v>70</v>
          </cell>
          <cell r="E333">
            <v>56.910569105691053</v>
          </cell>
          <cell r="F333" t="str">
            <v>-</v>
          </cell>
          <cell r="G333" t="str">
            <v>-</v>
          </cell>
        </row>
        <row r="334">
          <cell r="B334" t="str">
            <v>機械製図ＣＡＤ作業</v>
          </cell>
          <cell r="C334">
            <v>2691</v>
          </cell>
          <cell r="D334">
            <v>1008</v>
          </cell>
          <cell r="E334">
            <v>37.458193979933107</v>
          </cell>
          <cell r="F334" t="str">
            <v>-</v>
          </cell>
          <cell r="G334" t="str">
            <v>-</v>
          </cell>
        </row>
        <row r="335">
          <cell r="B335" t="str">
            <v>プラント配管製図作業</v>
          </cell>
          <cell r="C335">
            <v>53</v>
          </cell>
          <cell r="D335">
            <v>23</v>
          </cell>
          <cell r="E335">
            <v>43.39622641509434</v>
          </cell>
          <cell r="F335" t="str">
            <v>-</v>
          </cell>
          <cell r="G335" t="str">
            <v>-</v>
          </cell>
        </row>
        <row r="336">
          <cell r="B336" t="str">
            <v>電気製図</v>
          </cell>
          <cell r="C336">
            <v>220</v>
          </cell>
          <cell r="D336">
            <v>123</v>
          </cell>
          <cell r="E336">
            <v>55.909090909090907</v>
          </cell>
          <cell r="F336" t="str">
            <v>-</v>
          </cell>
          <cell r="G336" t="str">
            <v>-</v>
          </cell>
        </row>
        <row r="337">
          <cell r="B337" t="str">
            <v>配電盤・制御盤製図作業</v>
          </cell>
          <cell r="C337">
            <v>220</v>
          </cell>
          <cell r="D337">
            <v>123</v>
          </cell>
          <cell r="E337">
            <v>55.909090909090907</v>
          </cell>
          <cell r="F337" t="str">
            <v>-</v>
          </cell>
          <cell r="G337" t="str">
            <v>-</v>
          </cell>
        </row>
        <row r="338">
          <cell r="B338" t="str">
            <v>化学分析</v>
          </cell>
          <cell r="C338">
            <v>103</v>
          </cell>
          <cell r="D338">
            <v>66</v>
          </cell>
          <cell r="E338">
            <v>64.077669902912632</v>
          </cell>
          <cell r="F338" t="str">
            <v>-</v>
          </cell>
          <cell r="G338" t="str">
            <v>-</v>
          </cell>
        </row>
        <row r="339">
          <cell r="B339" t="str">
            <v>化学分析作業</v>
          </cell>
          <cell r="C339">
            <v>103</v>
          </cell>
          <cell r="D339">
            <v>66</v>
          </cell>
          <cell r="E339">
            <v>64.077669902912632</v>
          </cell>
          <cell r="F339" t="str">
            <v>-</v>
          </cell>
          <cell r="G339" t="str">
            <v>-</v>
          </cell>
        </row>
        <row r="340">
          <cell r="B340" t="str">
            <v>金属材料試験</v>
          </cell>
          <cell r="C340">
            <v>309</v>
          </cell>
          <cell r="D340">
            <v>144</v>
          </cell>
          <cell r="E340">
            <v>46.601941747572816</v>
          </cell>
          <cell r="F340" t="str">
            <v>-</v>
          </cell>
          <cell r="G340" t="str">
            <v>-</v>
          </cell>
        </row>
        <row r="341">
          <cell r="B341" t="str">
            <v>機械試験作業</v>
          </cell>
          <cell r="C341">
            <v>54</v>
          </cell>
          <cell r="D341">
            <v>38</v>
          </cell>
          <cell r="E341">
            <v>70.370370370370367</v>
          </cell>
          <cell r="F341" t="str">
            <v>-</v>
          </cell>
          <cell r="G341" t="str">
            <v>-</v>
          </cell>
        </row>
        <row r="342">
          <cell r="B342" t="str">
            <v>組織試験作業</v>
          </cell>
          <cell r="C342">
            <v>255</v>
          </cell>
          <cell r="D342">
            <v>106</v>
          </cell>
          <cell r="E342">
            <v>41.568627450980394</v>
          </cell>
          <cell r="F342" t="str">
            <v>-</v>
          </cell>
          <cell r="G342" t="str">
            <v>-</v>
          </cell>
        </row>
        <row r="343">
          <cell r="B343" t="str">
            <v>貴金属装身具製作</v>
          </cell>
          <cell r="C343">
            <v>73</v>
          </cell>
          <cell r="D343">
            <v>27</v>
          </cell>
          <cell r="E343">
            <v>36.986301369863014</v>
          </cell>
          <cell r="F343" t="str">
            <v>-</v>
          </cell>
          <cell r="G343" t="str">
            <v>-</v>
          </cell>
        </row>
        <row r="344">
          <cell r="B344" t="str">
            <v>貴金属装身具製作作業</v>
          </cell>
          <cell r="C344">
            <v>73</v>
          </cell>
          <cell r="D344">
            <v>27</v>
          </cell>
          <cell r="E344">
            <v>36.986301369863014</v>
          </cell>
          <cell r="F344" t="str">
            <v>-</v>
          </cell>
          <cell r="G344" t="str">
            <v>-</v>
          </cell>
        </row>
        <row r="345">
          <cell r="B345" t="str">
            <v>印章彫刻</v>
          </cell>
          <cell r="C345">
            <v>60</v>
          </cell>
          <cell r="D345">
            <v>47</v>
          </cell>
          <cell r="E345">
            <v>78.333333333333329</v>
          </cell>
          <cell r="F345" t="str">
            <v>-</v>
          </cell>
          <cell r="G345" t="str">
            <v>-</v>
          </cell>
        </row>
        <row r="346">
          <cell r="B346" t="str">
            <v>木口彫刻作業</v>
          </cell>
          <cell r="C346">
            <v>60</v>
          </cell>
          <cell r="D346">
            <v>47</v>
          </cell>
          <cell r="E346">
            <v>78.333333333333329</v>
          </cell>
          <cell r="F346" t="str">
            <v>-</v>
          </cell>
          <cell r="G346" t="str">
            <v>-</v>
          </cell>
        </row>
        <row r="347">
          <cell r="B347" t="str">
            <v>ガラス用フィルム施工</v>
          </cell>
          <cell r="C347">
            <v>73</v>
          </cell>
          <cell r="D347">
            <v>56</v>
          </cell>
          <cell r="E347">
            <v>76.712328767123282</v>
          </cell>
          <cell r="F347" t="str">
            <v>-</v>
          </cell>
          <cell r="G347" t="str">
            <v>-</v>
          </cell>
        </row>
        <row r="348">
          <cell r="B348" t="str">
            <v>自動車フィルム作業</v>
          </cell>
          <cell r="C348">
            <v>4</v>
          </cell>
          <cell r="D348">
            <v>3</v>
          </cell>
          <cell r="E348">
            <v>75</v>
          </cell>
          <cell r="F348" t="str">
            <v>-</v>
          </cell>
          <cell r="G348" t="str">
            <v>-</v>
          </cell>
        </row>
        <row r="349">
          <cell r="B349" t="str">
            <v>建築フィルム作業</v>
          </cell>
          <cell r="C349">
            <v>69</v>
          </cell>
          <cell r="D349">
            <v>53</v>
          </cell>
          <cell r="E349">
            <v>76.811594202898547</v>
          </cell>
          <cell r="F349" t="str">
            <v>-</v>
          </cell>
          <cell r="G349" t="str">
            <v>-</v>
          </cell>
        </row>
        <row r="350">
          <cell r="B350" t="str">
            <v>表装</v>
          </cell>
          <cell r="C350">
            <v>188</v>
          </cell>
          <cell r="D350">
            <v>107</v>
          </cell>
          <cell r="E350">
            <v>56.914893617021278</v>
          </cell>
          <cell r="F350">
            <v>58</v>
          </cell>
          <cell r="G350">
            <v>2</v>
          </cell>
        </row>
        <row r="351">
          <cell r="B351" t="str">
            <v>表具作業</v>
          </cell>
          <cell r="C351"/>
          <cell r="D351"/>
          <cell r="E351"/>
          <cell r="F351" t="str">
            <v>-</v>
          </cell>
          <cell r="G351" t="str">
            <v>-</v>
          </cell>
        </row>
        <row r="352">
          <cell r="B352" t="str">
            <v>壁装作業</v>
          </cell>
          <cell r="C352">
            <v>188</v>
          </cell>
          <cell r="D352">
            <v>107</v>
          </cell>
          <cell r="E352">
            <v>56.914893617021278</v>
          </cell>
          <cell r="F352">
            <v>58</v>
          </cell>
          <cell r="G352">
            <v>2</v>
          </cell>
        </row>
        <row r="353">
          <cell r="B353" t="str">
            <v>塗装</v>
          </cell>
          <cell r="C353">
            <v>1711</v>
          </cell>
          <cell r="D353">
            <v>918</v>
          </cell>
          <cell r="E353">
            <v>53.652834599649324</v>
          </cell>
          <cell r="F353">
            <v>1099</v>
          </cell>
          <cell r="G353">
            <v>11</v>
          </cell>
        </row>
        <row r="354">
          <cell r="B354" t="str">
            <v>木工塗装作業</v>
          </cell>
          <cell r="C354"/>
          <cell r="D354"/>
          <cell r="E354"/>
          <cell r="F354" t="str">
            <v>-</v>
          </cell>
          <cell r="G354" t="str">
            <v>-</v>
          </cell>
        </row>
        <row r="355">
          <cell r="B355" t="str">
            <v>建築塗装作業</v>
          </cell>
          <cell r="C355">
            <v>507</v>
          </cell>
          <cell r="D355">
            <v>254</v>
          </cell>
          <cell r="E355">
            <v>50.098619329388562</v>
          </cell>
          <cell r="F355">
            <v>337</v>
          </cell>
          <cell r="G355">
            <v>1</v>
          </cell>
        </row>
        <row r="356">
          <cell r="B356" t="str">
            <v>金属塗装作業</v>
          </cell>
          <cell r="C356">
            <v>798</v>
          </cell>
          <cell r="D356">
            <v>467</v>
          </cell>
          <cell r="E356">
            <v>58.521303258145366</v>
          </cell>
          <cell r="F356">
            <v>424</v>
          </cell>
          <cell r="G356">
            <v>4</v>
          </cell>
        </row>
        <row r="357">
          <cell r="B357" t="str">
            <v>鋼橋塗装作業</v>
          </cell>
          <cell r="C357">
            <v>117</v>
          </cell>
          <cell r="D357">
            <v>64</v>
          </cell>
          <cell r="E357">
            <v>54.700854700854705</v>
          </cell>
          <cell r="F357">
            <v>68</v>
          </cell>
          <cell r="G357">
            <v>2</v>
          </cell>
        </row>
        <row r="358">
          <cell r="B358" t="str">
            <v>噴霧塗装作業</v>
          </cell>
          <cell r="C358">
            <v>289</v>
          </cell>
          <cell r="D358">
            <v>133</v>
          </cell>
          <cell r="E358">
            <v>46.020761245674741</v>
          </cell>
          <cell r="F358">
            <v>270</v>
          </cell>
          <cell r="G358">
            <v>4</v>
          </cell>
        </row>
        <row r="359">
          <cell r="B359" t="str">
            <v>広告美術仕上げ</v>
          </cell>
          <cell r="C359">
            <v>34</v>
          </cell>
          <cell r="D359">
            <v>17</v>
          </cell>
          <cell r="E359">
            <v>50</v>
          </cell>
          <cell r="F359" t="str">
            <v>-</v>
          </cell>
          <cell r="G359" t="str">
            <v>-</v>
          </cell>
        </row>
        <row r="360">
          <cell r="B360" t="str">
            <v>広告面ペイント仕上げ作業</v>
          </cell>
          <cell r="C360"/>
          <cell r="D360"/>
          <cell r="E360"/>
          <cell r="F360" t="str">
            <v>-</v>
          </cell>
          <cell r="G360" t="str">
            <v>-</v>
          </cell>
        </row>
        <row r="361">
          <cell r="B361" t="str">
            <v>広告面プラスチック仕上げ作業</v>
          </cell>
          <cell r="C361"/>
          <cell r="D361"/>
          <cell r="E361"/>
          <cell r="F361" t="str">
            <v>-</v>
          </cell>
          <cell r="G361" t="str">
            <v>-</v>
          </cell>
        </row>
        <row r="362">
          <cell r="B362" t="str">
            <v>広告面粘着シート仕上げ作業</v>
          </cell>
          <cell r="C362">
            <v>34</v>
          </cell>
          <cell r="D362">
            <v>17</v>
          </cell>
          <cell r="E362">
            <v>50</v>
          </cell>
          <cell r="F362" t="str">
            <v>-</v>
          </cell>
          <cell r="G362" t="str">
            <v>-</v>
          </cell>
        </row>
        <row r="363">
          <cell r="B363" t="str">
            <v>義肢・装具製作</v>
          </cell>
          <cell r="C363"/>
          <cell r="D363"/>
          <cell r="E363"/>
          <cell r="F363" t="str">
            <v>-</v>
          </cell>
          <cell r="G363" t="str">
            <v>-</v>
          </cell>
        </row>
        <row r="364">
          <cell r="B364" t="str">
            <v>義肢製作作業</v>
          </cell>
          <cell r="C364"/>
          <cell r="D364"/>
          <cell r="E364"/>
          <cell r="F364" t="str">
            <v>-</v>
          </cell>
          <cell r="G364" t="str">
            <v>-</v>
          </cell>
        </row>
        <row r="365">
          <cell r="B365" t="str">
            <v>装具製作作業</v>
          </cell>
          <cell r="C365"/>
          <cell r="D365"/>
          <cell r="E365"/>
          <cell r="F365" t="str">
            <v>-</v>
          </cell>
          <cell r="G365" t="str">
            <v>-</v>
          </cell>
        </row>
        <row r="366">
          <cell r="B366" t="str">
            <v>舞台機構調整</v>
          </cell>
          <cell r="C366">
            <v>202</v>
          </cell>
          <cell r="D366">
            <v>102</v>
          </cell>
          <cell r="E366">
            <v>50.495049504950494</v>
          </cell>
          <cell r="F366" t="str">
            <v>-</v>
          </cell>
          <cell r="G366" t="str">
            <v>-</v>
          </cell>
        </row>
        <row r="367">
          <cell r="B367" t="str">
            <v>音響機構調整作業</v>
          </cell>
          <cell r="C367">
            <v>202</v>
          </cell>
          <cell r="D367">
            <v>102</v>
          </cell>
          <cell r="E367">
            <v>50.495049504950494</v>
          </cell>
          <cell r="F367" t="str">
            <v>-</v>
          </cell>
          <cell r="G367" t="str">
            <v>-</v>
          </cell>
        </row>
        <row r="368">
          <cell r="B368" t="str">
            <v>工業包装</v>
          </cell>
          <cell r="C368"/>
          <cell r="D368"/>
          <cell r="E368"/>
          <cell r="F368">
            <v>913</v>
          </cell>
          <cell r="G368">
            <v>8</v>
          </cell>
        </row>
        <row r="369">
          <cell r="B369" t="str">
            <v>工業包装作業</v>
          </cell>
          <cell r="C369"/>
          <cell r="D369"/>
          <cell r="E369"/>
          <cell r="F369">
            <v>913</v>
          </cell>
          <cell r="G369">
            <v>8</v>
          </cell>
        </row>
        <row r="370">
          <cell r="B370" t="str">
            <v>写真</v>
          </cell>
          <cell r="C370"/>
          <cell r="D370"/>
          <cell r="E370"/>
          <cell r="F370" t="str">
            <v>-</v>
          </cell>
          <cell r="G370" t="str">
            <v>-</v>
          </cell>
        </row>
        <row r="371">
          <cell r="B371" t="str">
            <v>肖像写真デジタル作業</v>
          </cell>
          <cell r="C371"/>
          <cell r="D371"/>
          <cell r="E371"/>
          <cell r="F371" t="str">
            <v>-</v>
          </cell>
          <cell r="G371" t="str">
            <v>-</v>
          </cell>
        </row>
        <row r="372">
          <cell r="B372" t="str">
            <v>ビルクリーニング</v>
          </cell>
          <cell r="C372">
            <v>690</v>
          </cell>
          <cell r="D372">
            <v>312</v>
          </cell>
          <cell r="E372">
            <v>45.217391304347828</v>
          </cell>
          <cell r="F372">
            <v>308</v>
          </cell>
          <cell r="G372">
            <v>34</v>
          </cell>
        </row>
        <row r="373">
          <cell r="B373" t="str">
            <v>ビルクリーニング作業</v>
          </cell>
          <cell r="C373">
            <v>690</v>
          </cell>
          <cell r="D373">
            <v>312</v>
          </cell>
          <cell r="E373">
            <v>45.217391304347828</v>
          </cell>
          <cell r="F373">
            <v>308</v>
          </cell>
          <cell r="G373">
            <v>34</v>
          </cell>
        </row>
        <row r="374">
          <cell r="B374" t="str">
            <v>商品装飾展示</v>
          </cell>
          <cell r="C374"/>
          <cell r="D374"/>
          <cell r="E374"/>
          <cell r="F374" t="str">
            <v>-</v>
          </cell>
          <cell r="G374" t="str">
            <v>-</v>
          </cell>
        </row>
        <row r="375">
          <cell r="B375" t="str">
            <v>商品装飾展示作業</v>
          </cell>
          <cell r="C375"/>
          <cell r="D375"/>
          <cell r="E375"/>
          <cell r="F375" t="str">
            <v>-</v>
          </cell>
          <cell r="G375" t="str">
            <v>-</v>
          </cell>
        </row>
        <row r="376">
          <cell r="B376" t="str">
            <v>フラワー装飾</v>
          </cell>
          <cell r="C376">
            <v>381</v>
          </cell>
          <cell r="D376">
            <v>318</v>
          </cell>
          <cell r="E376">
            <v>83.464566929133852</v>
          </cell>
          <cell r="F376" t="str">
            <v>-</v>
          </cell>
          <cell r="G376" t="str">
            <v>-</v>
          </cell>
        </row>
        <row r="377">
          <cell r="B377" t="str">
            <v>フラワー装飾作業</v>
          </cell>
          <cell r="C377">
            <v>381</v>
          </cell>
          <cell r="D377">
            <v>318</v>
          </cell>
          <cell r="E377">
            <v>83.464566929133852</v>
          </cell>
          <cell r="F377" t="str">
            <v>-</v>
          </cell>
          <cell r="G377" t="str">
            <v>-</v>
          </cell>
        </row>
      </sheetData>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第10表（全等級申請）"/>
      <sheetName val="〇第11表（特級申請）"/>
      <sheetName val="〇第12表（1級申請）"/>
      <sheetName val="〇第13表（2級申請）"/>
      <sheetName val="○第14表（随２申請）"/>
      <sheetName val="〇第15表（3級申請）"/>
      <sheetName val="〇第16表（随３申請）"/>
      <sheetName val="〇第17表（基礎級申請）"/>
      <sheetName val="○第18表（単一等級申請）"/>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D0DF4-254C-43EF-BD0E-BACD8C9AC9E8}">
  <sheetPr>
    <tabColor rgb="FFFFC000"/>
  </sheetPr>
  <dimension ref="A1:K158"/>
  <sheetViews>
    <sheetView showGridLines="0" tabSelected="1" view="pageBreakPreview" zoomScaleNormal="100" zoomScaleSheetLayoutView="100" zoomScalePageLayoutView="90" workbookViewId="0">
      <selection activeCell="L13" sqref="L13"/>
    </sheetView>
  </sheetViews>
  <sheetFormatPr defaultColWidth="8.875" defaultRowHeight="12.75" customHeight="1" x14ac:dyDescent="0.15"/>
  <cols>
    <col min="1" max="1" width="3.625" style="10" customWidth="1"/>
    <col min="2" max="2" width="31.5" style="10" customWidth="1"/>
    <col min="3" max="3" width="8.625" style="10" customWidth="1"/>
    <col min="4" max="5" width="8.625" style="12" customWidth="1"/>
    <col min="6" max="8" width="8.625" style="10" customWidth="1"/>
    <col min="9" max="9" width="9" style="10" customWidth="1"/>
    <col min="10" max="10" width="3.25" style="10" bestFit="1" customWidth="1"/>
    <col min="11" max="12" width="8.875" style="10"/>
    <col min="13" max="13" width="3.25" style="10" bestFit="1" customWidth="1"/>
    <col min="14" max="255" width="8.875" style="10"/>
    <col min="256" max="256" width="3.625" style="10" customWidth="1"/>
    <col min="257" max="257" width="31.5" style="10" customWidth="1"/>
    <col min="258" max="264" width="8.625" style="10" customWidth="1"/>
    <col min="265" max="265" width="9" style="10" customWidth="1"/>
    <col min="266" max="266" width="3.25" style="10" bestFit="1" customWidth="1"/>
    <col min="267" max="268" width="8.875" style="10"/>
    <col min="269" max="269" width="3.25" style="10" bestFit="1" customWidth="1"/>
    <col min="270" max="511" width="8.875" style="10"/>
    <col min="512" max="512" width="3.625" style="10" customWidth="1"/>
    <col min="513" max="513" width="31.5" style="10" customWidth="1"/>
    <col min="514" max="520" width="8.625" style="10" customWidth="1"/>
    <col min="521" max="521" width="9" style="10" customWidth="1"/>
    <col min="522" max="522" width="3.25" style="10" bestFit="1" customWidth="1"/>
    <col min="523" max="524" width="8.875" style="10"/>
    <col min="525" max="525" width="3.25" style="10" bestFit="1" customWidth="1"/>
    <col min="526" max="767" width="8.875" style="10"/>
    <col min="768" max="768" width="3.625" style="10" customWidth="1"/>
    <col min="769" max="769" width="31.5" style="10" customWidth="1"/>
    <col min="770" max="776" width="8.625" style="10" customWidth="1"/>
    <col min="777" max="777" width="9" style="10" customWidth="1"/>
    <col min="778" max="778" width="3.25" style="10" bestFit="1" customWidth="1"/>
    <col min="779" max="780" width="8.875" style="10"/>
    <col min="781" max="781" width="3.25" style="10" bestFit="1" customWidth="1"/>
    <col min="782" max="1023" width="8.875" style="10"/>
    <col min="1024" max="1024" width="3.625" style="10" customWidth="1"/>
    <col min="1025" max="1025" width="31.5" style="10" customWidth="1"/>
    <col min="1026" max="1032" width="8.625" style="10" customWidth="1"/>
    <col min="1033" max="1033" width="9" style="10" customWidth="1"/>
    <col min="1034" max="1034" width="3.25" style="10" bestFit="1" customWidth="1"/>
    <col min="1035" max="1036" width="8.875" style="10"/>
    <col min="1037" max="1037" width="3.25" style="10" bestFit="1" customWidth="1"/>
    <col min="1038" max="1279" width="8.875" style="10"/>
    <col min="1280" max="1280" width="3.625" style="10" customWidth="1"/>
    <col min="1281" max="1281" width="31.5" style="10" customWidth="1"/>
    <col min="1282" max="1288" width="8.625" style="10" customWidth="1"/>
    <col min="1289" max="1289" width="9" style="10" customWidth="1"/>
    <col min="1290" max="1290" width="3.25" style="10" bestFit="1" customWidth="1"/>
    <col min="1291" max="1292" width="8.875" style="10"/>
    <col min="1293" max="1293" width="3.25" style="10" bestFit="1" customWidth="1"/>
    <col min="1294" max="1535" width="8.875" style="10"/>
    <col min="1536" max="1536" width="3.625" style="10" customWidth="1"/>
    <col min="1537" max="1537" width="31.5" style="10" customWidth="1"/>
    <col min="1538" max="1544" width="8.625" style="10" customWidth="1"/>
    <col min="1545" max="1545" width="9" style="10" customWidth="1"/>
    <col min="1546" max="1546" width="3.25" style="10" bestFit="1" customWidth="1"/>
    <col min="1547" max="1548" width="8.875" style="10"/>
    <col min="1549" max="1549" width="3.25" style="10" bestFit="1" customWidth="1"/>
    <col min="1550" max="1791" width="8.875" style="10"/>
    <col min="1792" max="1792" width="3.625" style="10" customWidth="1"/>
    <col min="1793" max="1793" width="31.5" style="10" customWidth="1"/>
    <col min="1794" max="1800" width="8.625" style="10" customWidth="1"/>
    <col min="1801" max="1801" width="9" style="10" customWidth="1"/>
    <col min="1802" max="1802" width="3.25" style="10" bestFit="1" customWidth="1"/>
    <col min="1803" max="1804" width="8.875" style="10"/>
    <col min="1805" max="1805" width="3.25" style="10" bestFit="1" customWidth="1"/>
    <col min="1806" max="2047" width="8.875" style="10"/>
    <col min="2048" max="2048" width="3.625" style="10" customWidth="1"/>
    <col min="2049" max="2049" width="31.5" style="10" customWidth="1"/>
    <col min="2050" max="2056" width="8.625" style="10" customWidth="1"/>
    <col min="2057" max="2057" width="9" style="10" customWidth="1"/>
    <col min="2058" max="2058" width="3.25" style="10" bestFit="1" customWidth="1"/>
    <col min="2059" max="2060" width="8.875" style="10"/>
    <col min="2061" max="2061" width="3.25" style="10" bestFit="1" customWidth="1"/>
    <col min="2062" max="2303" width="8.875" style="10"/>
    <col min="2304" max="2304" width="3.625" style="10" customWidth="1"/>
    <col min="2305" max="2305" width="31.5" style="10" customWidth="1"/>
    <col min="2306" max="2312" width="8.625" style="10" customWidth="1"/>
    <col min="2313" max="2313" width="9" style="10" customWidth="1"/>
    <col min="2314" max="2314" width="3.25" style="10" bestFit="1" customWidth="1"/>
    <col min="2315" max="2316" width="8.875" style="10"/>
    <col min="2317" max="2317" width="3.25" style="10" bestFit="1" customWidth="1"/>
    <col min="2318" max="2559" width="8.875" style="10"/>
    <col min="2560" max="2560" width="3.625" style="10" customWidth="1"/>
    <col min="2561" max="2561" width="31.5" style="10" customWidth="1"/>
    <col min="2562" max="2568" width="8.625" style="10" customWidth="1"/>
    <col min="2569" max="2569" width="9" style="10" customWidth="1"/>
    <col min="2570" max="2570" width="3.25" style="10" bestFit="1" customWidth="1"/>
    <col min="2571" max="2572" width="8.875" style="10"/>
    <col min="2573" max="2573" width="3.25" style="10" bestFit="1" customWidth="1"/>
    <col min="2574" max="2815" width="8.875" style="10"/>
    <col min="2816" max="2816" width="3.625" style="10" customWidth="1"/>
    <col min="2817" max="2817" width="31.5" style="10" customWidth="1"/>
    <col min="2818" max="2824" width="8.625" style="10" customWidth="1"/>
    <col min="2825" max="2825" width="9" style="10" customWidth="1"/>
    <col min="2826" max="2826" width="3.25" style="10" bestFit="1" customWidth="1"/>
    <col min="2827" max="2828" width="8.875" style="10"/>
    <col min="2829" max="2829" width="3.25" style="10" bestFit="1" customWidth="1"/>
    <col min="2830" max="3071" width="8.875" style="10"/>
    <col min="3072" max="3072" width="3.625" style="10" customWidth="1"/>
    <col min="3073" max="3073" width="31.5" style="10" customWidth="1"/>
    <col min="3074" max="3080" width="8.625" style="10" customWidth="1"/>
    <col min="3081" max="3081" width="9" style="10" customWidth="1"/>
    <col min="3082" max="3082" width="3.25" style="10" bestFit="1" customWidth="1"/>
    <col min="3083" max="3084" width="8.875" style="10"/>
    <col min="3085" max="3085" width="3.25" style="10" bestFit="1" customWidth="1"/>
    <col min="3086" max="3327" width="8.875" style="10"/>
    <col min="3328" max="3328" width="3.625" style="10" customWidth="1"/>
    <col min="3329" max="3329" width="31.5" style="10" customWidth="1"/>
    <col min="3330" max="3336" width="8.625" style="10" customWidth="1"/>
    <col min="3337" max="3337" width="9" style="10" customWidth="1"/>
    <col min="3338" max="3338" width="3.25" style="10" bestFit="1" customWidth="1"/>
    <col min="3339" max="3340" width="8.875" style="10"/>
    <col min="3341" max="3341" width="3.25" style="10" bestFit="1" customWidth="1"/>
    <col min="3342" max="3583" width="8.875" style="10"/>
    <col min="3584" max="3584" width="3.625" style="10" customWidth="1"/>
    <col min="3585" max="3585" width="31.5" style="10" customWidth="1"/>
    <col min="3586" max="3592" width="8.625" style="10" customWidth="1"/>
    <col min="3593" max="3593" width="9" style="10" customWidth="1"/>
    <col min="3594" max="3594" width="3.25" style="10" bestFit="1" customWidth="1"/>
    <col min="3595" max="3596" width="8.875" style="10"/>
    <col min="3597" max="3597" width="3.25" style="10" bestFit="1" customWidth="1"/>
    <col min="3598" max="3839" width="8.875" style="10"/>
    <col min="3840" max="3840" width="3.625" style="10" customWidth="1"/>
    <col min="3841" max="3841" width="31.5" style="10" customWidth="1"/>
    <col min="3842" max="3848" width="8.625" style="10" customWidth="1"/>
    <col min="3849" max="3849" width="9" style="10" customWidth="1"/>
    <col min="3850" max="3850" width="3.25" style="10" bestFit="1" customWidth="1"/>
    <col min="3851" max="3852" width="8.875" style="10"/>
    <col min="3853" max="3853" width="3.25" style="10" bestFit="1" customWidth="1"/>
    <col min="3854" max="4095" width="8.875" style="10"/>
    <col min="4096" max="4096" width="3.625" style="10" customWidth="1"/>
    <col min="4097" max="4097" width="31.5" style="10" customWidth="1"/>
    <col min="4098" max="4104" width="8.625" style="10" customWidth="1"/>
    <col min="4105" max="4105" width="9" style="10" customWidth="1"/>
    <col min="4106" max="4106" width="3.25" style="10" bestFit="1" customWidth="1"/>
    <col min="4107" max="4108" width="8.875" style="10"/>
    <col min="4109" max="4109" width="3.25" style="10" bestFit="1" customWidth="1"/>
    <col min="4110" max="4351" width="8.875" style="10"/>
    <col min="4352" max="4352" width="3.625" style="10" customWidth="1"/>
    <col min="4353" max="4353" width="31.5" style="10" customWidth="1"/>
    <col min="4354" max="4360" width="8.625" style="10" customWidth="1"/>
    <col min="4361" max="4361" width="9" style="10" customWidth="1"/>
    <col min="4362" max="4362" width="3.25" style="10" bestFit="1" customWidth="1"/>
    <col min="4363" max="4364" width="8.875" style="10"/>
    <col min="4365" max="4365" width="3.25" style="10" bestFit="1" customWidth="1"/>
    <col min="4366" max="4607" width="8.875" style="10"/>
    <col min="4608" max="4608" width="3.625" style="10" customWidth="1"/>
    <col min="4609" max="4609" width="31.5" style="10" customWidth="1"/>
    <col min="4610" max="4616" width="8.625" style="10" customWidth="1"/>
    <col min="4617" max="4617" width="9" style="10" customWidth="1"/>
    <col min="4618" max="4618" width="3.25" style="10" bestFit="1" customWidth="1"/>
    <col min="4619" max="4620" width="8.875" style="10"/>
    <col min="4621" max="4621" width="3.25" style="10" bestFit="1" customWidth="1"/>
    <col min="4622" max="4863" width="8.875" style="10"/>
    <col min="4864" max="4864" width="3.625" style="10" customWidth="1"/>
    <col min="4865" max="4865" width="31.5" style="10" customWidth="1"/>
    <col min="4866" max="4872" width="8.625" style="10" customWidth="1"/>
    <col min="4873" max="4873" width="9" style="10" customWidth="1"/>
    <col min="4874" max="4874" width="3.25" style="10" bestFit="1" customWidth="1"/>
    <col min="4875" max="4876" width="8.875" style="10"/>
    <col min="4877" max="4877" width="3.25" style="10" bestFit="1" customWidth="1"/>
    <col min="4878" max="5119" width="8.875" style="10"/>
    <col min="5120" max="5120" width="3.625" style="10" customWidth="1"/>
    <col min="5121" max="5121" width="31.5" style="10" customWidth="1"/>
    <col min="5122" max="5128" width="8.625" style="10" customWidth="1"/>
    <col min="5129" max="5129" width="9" style="10" customWidth="1"/>
    <col min="5130" max="5130" width="3.25" style="10" bestFit="1" customWidth="1"/>
    <col min="5131" max="5132" width="8.875" style="10"/>
    <col min="5133" max="5133" width="3.25" style="10" bestFit="1" customWidth="1"/>
    <col min="5134" max="5375" width="8.875" style="10"/>
    <col min="5376" max="5376" width="3.625" style="10" customWidth="1"/>
    <col min="5377" max="5377" width="31.5" style="10" customWidth="1"/>
    <col min="5378" max="5384" width="8.625" style="10" customWidth="1"/>
    <col min="5385" max="5385" width="9" style="10" customWidth="1"/>
    <col min="5386" max="5386" width="3.25" style="10" bestFit="1" customWidth="1"/>
    <col min="5387" max="5388" width="8.875" style="10"/>
    <col min="5389" max="5389" width="3.25" style="10" bestFit="1" customWidth="1"/>
    <col min="5390" max="5631" width="8.875" style="10"/>
    <col min="5632" max="5632" width="3.625" style="10" customWidth="1"/>
    <col min="5633" max="5633" width="31.5" style="10" customWidth="1"/>
    <col min="5634" max="5640" width="8.625" style="10" customWidth="1"/>
    <col min="5641" max="5641" width="9" style="10" customWidth="1"/>
    <col min="5642" max="5642" width="3.25" style="10" bestFit="1" customWidth="1"/>
    <col min="5643" max="5644" width="8.875" style="10"/>
    <col min="5645" max="5645" width="3.25" style="10" bestFit="1" customWidth="1"/>
    <col min="5646" max="5887" width="8.875" style="10"/>
    <col min="5888" max="5888" width="3.625" style="10" customWidth="1"/>
    <col min="5889" max="5889" width="31.5" style="10" customWidth="1"/>
    <col min="5890" max="5896" width="8.625" style="10" customWidth="1"/>
    <col min="5897" max="5897" width="9" style="10" customWidth="1"/>
    <col min="5898" max="5898" width="3.25" style="10" bestFit="1" customWidth="1"/>
    <col min="5899" max="5900" width="8.875" style="10"/>
    <col min="5901" max="5901" width="3.25" style="10" bestFit="1" customWidth="1"/>
    <col min="5902" max="6143" width="8.875" style="10"/>
    <col min="6144" max="6144" width="3.625" style="10" customWidth="1"/>
    <col min="6145" max="6145" width="31.5" style="10" customWidth="1"/>
    <col min="6146" max="6152" width="8.625" style="10" customWidth="1"/>
    <col min="6153" max="6153" width="9" style="10" customWidth="1"/>
    <col min="6154" max="6154" width="3.25" style="10" bestFit="1" customWidth="1"/>
    <col min="6155" max="6156" width="8.875" style="10"/>
    <col min="6157" max="6157" width="3.25" style="10" bestFit="1" customWidth="1"/>
    <col min="6158" max="6399" width="8.875" style="10"/>
    <col min="6400" max="6400" width="3.625" style="10" customWidth="1"/>
    <col min="6401" max="6401" width="31.5" style="10" customWidth="1"/>
    <col min="6402" max="6408" width="8.625" style="10" customWidth="1"/>
    <col min="6409" max="6409" width="9" style="10" customWidth="1"/>
    <col min="6410" max="6410" width="3.25" style="10" bestFit="1" customWidth="1"/>
    <col min="6411" max="6412" width="8.875" style="10"/>
    <col min="6413" max="6413" width="3.25" style="10" bestFit="1" customWidth="1"/>
    <col min="6414" max="6655" width="8.875" style="10"/>
    <col min="6656" max="6656" width="3.625" style="10" customWidth="1"/>
    <col min="6657" max="6657" width="31.5" style="10" customWidth="1"/>
    <col min="6658" max="6664" width="8.625" style="10" customWidth="1"/>
    <col min="6665" max="6665" width="9" style="10" customWidth="1"/>
    <col min="6666" max="6666" width="3.25" style="10" bestFit="1" customWidth="1"/>
    <col min="6667" max="6668" width="8.875" style="10"/>
    <col min="6669" max="6669" width="3.25" style="10" bestFit="1" customWidth="1"/>
    <col min="6670" max="6911" width="8.875" style="10"/>
    <col min="6912" max="6912" width="3.625" style="10" customWidth="1"/>
    <col min="6913" max="6913" width="31.5" style="10" customWidth="1"/>
    <col min="6914" max="6920" width="8.625" style="10" customWidth="1"/>
    <col min="6921" max="6921" width="9" style="10" customWidth="1"/>
    <col min="6922" max="6922" width="3.25" style="10" bestFit="1" customWidth="1"/>
    <col min="6923" max="6924" width="8.875" style="10"/>
    <col min="6925" max="6925" width="3.25" style="10" bestFit="1" customWidth="1"/>
    <col min="6926" max="7167" width="8.875" style="10"/>
    <col min="7168" max="7168" width="3.625" style="10" customWidth="1"/>
    <col min="7169" max="7169" width="31.5" style="10" customWidth="1"/>
    <col min="7170" max="7176" width="8.625" style="10" customWidth="1"/>
    <col min="7177" max="7177" width="9" style="10" customWidth="1"/>
    <col min="7178" max="7178" width="3.25" style="10" bestFit="1" customWidth="1"/>
    <col min="7179" max="7180" width="8.875" style="10"/>
    <col min="7181" max="7181" width="3.25" style="10" bestFit="1" customWidth="1"/>
    <col min="7182" max="7423" width="8.875" style="10"/>
    <col min="7424" max="7424" width="3.625" style="10" customWidth="1"/>
    <col min="7425" max="7425" width="31.5" style="10" customWidth="1"/>
    <col min="7426" max="7432" width="8.625" style="10" customWidth="1"/>
    <col min="7433" max="7433" width="9" style="10" customWidth="1"/>
    <col min="7434" max="7434" width="3.25" style="10" bestFit="1" customWidth="1"/>
    <col min="7435" max="7436" width="8.875" style="10"/>
    <col min="7437" max="7437" width="3.25" style="10" bestFit="1" customWidth="1"/>
    <col min="7438" max="7679" width="8.875" style="10"/>
    <col min="7680" max="7680" width="3.625" style="10" customWidth="1"/>
    <col min="7681" max="7681" width="31.5" style="10" customWidth="1"/>
    <col min="7682" max="7688" width="8.625" style="10" customWidth="1"/>
    <col min="7689" max="7689" width="9" style="10" customWidth="1"/>
    <col min="7690" max="7690" width="3.25" style="10" bestFit="1" customWidth="1"/>
    <col min="7691" max="7692" width="8.875" style="10"/>
    <col min="7693" max="7693" width="3.25" style="10" bestFit="1" customWidth="1"/>
    <col min="7694" max="7935" width="8.875" style="10"/>
    <col min="7936" max="7936" width="3.625" style="10" customWidth="1"/>
    <col min="7937" max="7937" width="31.5" style="10" customWidth="1"/>
    <col min="7938" max="7944" width="8.625" style="10" customWidth="1"/>
    <col min="7945" max="7945" width="9" style="10" customWidth="1"/>
    <col min="7946" max="7946" width="3.25" style="10" bestFit="1" customWidth="1"/>
    <col min="7947" max="7948" width="8.875" style="10"/>
    <col min="7949" max="7949" width="3.25" style="10" bestFit="1" customWidth="1"/>
    <col min="7950" max="8191" width="8.875" style="10"/>
    <col min="8192" max="8192" width="3.625" style="10" customWidth="1"/>
    <col min="8193" max="8193" width="31.5" style="10" customWidth="1"/>
    <col min="8194" max="8200" width="8.625" style="10" customWidth="1"/>
    <col min="8201" max="8201" width="9" style="10" customWidth="1"/>
    <col min="8202" max="8202" width="3.25" style="10" bestFit="1" customWidth="1"/>
    <col min="8203" max="8204" width="8.875" style="10"/>
    <col min="8205" max="8205" width="3.25" style="10" bestFit="1" customWidth="1"/>
    <col min="8206" max="8447" width="8.875" style="10"/>
    <col min="8448" max="8448" width="3.625" style="10" customWidth="1"/>
    <col min="8449" max="8449" width="31.5" style="10" customWidth="1"/>
    <col min="8450" max="8456" width="8.625" style="10" customWidth="1"/>
    <col min="8457" max="8457" width="9" style="10" customWidth="1"/>
    <col min="8458" max="8458" width="3.25" style="10" bestFit="1" customWidth="1"/>
    <col min="8459" max="8460" width="8.875" style="10"/>
    <col min="8461" max="8461" width="3.25" style="10" bestFit="1" customWidth="1"/>
    <col min="8462" max="8703" width="8.875" style="10"/>
    <col min="8704" max="8704" width="3.625" style="10" customWidth="1"/>
    <col min="8705" max="8705" width="31.5" style="10" customWidth="1"/>
    <col min="8706" max="8712" width="8.625" style="10" customWidth="1"/>
    <col min="8713" max="8713" width="9" style="10" customWidth="1"/>
    <col min="8714" max="8714" width="3.25" style="10" bestFit="1" customWidth="1"/>
    <col min="8715" max="8716" width="8.875" style="10"/>
    <col min="8717" max="8717" width="3.25" style="10" bestFit="1" customWidth="1"/>
    <col min="8718" max="8959" width="8.875" style="10"/>
    <col min="8960" max="8960" width="3.625" style="10" customWidth="1"/>
    <col min="8961" max="8961" width="31.5" style="10" customWidth="1"/>
    <col min="8962" max="8968" width="8.625" style="10" customWidth="1"/>
    <col min="8969" max="8969" width="9" style="10" customWidth="1"/>
    <col min="8970" max="8970" width="3.25" style="10" bestFit="1" customWidth="1"/>
    <col min="8971" max="8972" width="8.875" style="10"/>
    <col min="8973" max="8973" width="3.25" style="10" bestFit="1" customWidth="1"/>
    <col min="8974" max="9215" width="8.875" style="10"/>
    <col min="9216" max="9216" width="3.625" style="10" customWidth="1"/>
    <col min="9217" max="9217" width="31.5" style="10" customWidth="1"/>
    <col min="9218" max="9224" width="8.625" style="10" customWidth="1"/>
    <col min="9225" max="9225" width="9" style="10" customWidth="1"/>
    <col min="9226" max="9226" width="3.25" style="10" bestFit="1" customWidth="1"/>
    <col min="9227" max="9228" width="8.875" style="10"/>
    <col min="9229" max="9229" width="3.25" style="10" bestFit="1" customWidth="1"/>
    <col min="9230" max="9471" width="8.875" style="10"/>
    <col min="9472" max="9472" width="3.625" style="10" customWidth="1"/>
    <col min="9473" max="9473" width="31.5" style="10" customWidth="1"/>
    <col min="9474" max="9480" width="8.625" style="10" customWidth="1"/>
    <col min="9481" max="9481" width="9" style="10" customWidth="1"/>
    <col min="9482" max="9482" width="3.25" style="10" bestFit="1" customWidth="1"/>
    <col min="9483" max="9484" width="8.875" style="10"/>
    <col min="9485" max="9485" width="3.25" style="10" bestFit="1" customWidth="1"/>
    <col min="9486" max="9727" width="8.875" style="10"/>
    <col min="9728" max="9728" width="3.625" style="10" customWidth="1"/>
    <col min="9729" max="9729" width="31.5" style="10" customWidth="1"/>
    <col min="9730" max="9736" width="8.625" style="10" customWidth="1"/>
    <col min="9737" max="9737" width="9" style="10" customWidth="1"/>
    <col min="9738" max="9738" width="3.25" style="10" bestFit="1" customWidth="1"/>
    <col min="9739" max="9740" width="8.875" style="10"/>
    <col min="9741" max="9741" width="3.25" style="10" bestFit="1" customWidth="1"/>
    <col min="9742" max="9983" width="8.875" style="10"/>
    <col min="9984" max="9984" width="3.625" style="10" customWidth="1"/>
    <col min="9985" max="9985" width="31.5" style="10" customWidth="1"/>
    <col min="9986" max="9992" width="8.625" style="10" customWidth="1"/>
    <col min="9993" max="9993" width="9" style="10" customWidth="1"/>
    <col min="9994" max="9994" width="3.25" style="10" bestFit="1" customWidth="1"/>
    <col min="9995" max="9996" width="8.875" style="10"/>
    <col min="9997" max="9997" width="3.25" style="10" bestFit="1" customWidth="1"/>
    <col min="9998" max="10239" width="8.875" style="10"/>
    <col min="10240" max="10240" width="3.625" style="10" customWidth="1"/>
    <col min="10241" max="10241" width="31.5" style="10" customWidth="1"/>
    <col min="10242" max="10248" width="8.625" style="10" customWidth="1"/>
    <col min="10249" max="10249" width="9" style="10" customWidth="1"/>
    <col min="10250" max="10250" width="3.25" style="10" bestFit="1" customWidth="1"/>
    <col min="10251" max="10252" width="8.875" style="10"/>
    <col min="10253" max="10253" width="3.25" style="10" bestFit="1" customWidth="1"/>
    <col min="10254" max="10495" width="8.875" style="10"/>
    <col min="10496" max="10496" width="3.625" style="10" customWidth="1"/>
    <col min="10497" max="10497" width="31.5" style="10" customWidth="1"/>
    <col min="10498" max="10504" width="8.625" style="10" customWidth="1"/>
    <col min="10505" max="10505" width="9" style="10" customWidth="1"/>
    <col min="10506" max="10506" width="3.25" style="10" bestFit="1" customWidth="1"/>
    <col min="10507" max="10508" width="8.875" style="10"/>
    <col min="10509" max="10509" width="3.25" style="10" bestFit="1" customWidth="1"/>
    <col min="10510" max="10751" width="8.875" style="10"/>
    <col min="10752" max="10752" width="3.625" style="10" customWidth="1"/>
    <col min="10753" max="10753" width="31.5" style="10" customWidth="1"/>
    <col min="10754" max="10760" width="8.625" style="10" customWidth="1"/>
    <col min="10761" max="10761" width="9" style="10" customWidth="1"/>
    <col min="10762" max="10762" width="3.25" style="10" bestFit="1" customWidth="1"/>
    <col min="10763" max="10764" width="8.875" style="10"/>
    <col min="10765" max="10765" width="3.25" style="10" bestFit="1" customWidth="1"/>
    <col min="10766" max="11007" width="8.875" style="10"/>
    <col min="11008" max="11008" width="3.625" style="10" customWidth="1"/>
    <col min="11009" max="11009" width="31.5" style="10" customWidth="1"/>
    <col min="11010" max="11016" width="8.625" style="10" customWidth="1"/>
    <col min="11017" max="11017" width="9" style="10" customWidth="1"/>
    <col min="11018" max="11018" width="3.25" style="10" bestFit="1" customWidth="1"/>
    <col min="11019" max="11020" width="8.875" style="10"/>
    <col min="11021" max="11021" width="3.25" style="10" bestFit="1" customWidth="1"/>
    <col min="11022" max="11263" width="8.875" style="10"/>
    <col min="11264" max="11264" width="3.625" style="10" customWidth="1"/>
    <col min="11265" max="11265" width="31.5" style="10" customWidth="1"/>
    <col min="11266" max="11272" width="8.625" style="10" customWidth="1"/>
    <col min="11273" max="11273" width="9" style="10" customWidth="1"/>
    <col min="11274" max="11274" width="3.25" style="10" bestFit="1" customWidth="1"/>
    <col min="11275" max="11276" width="8.875" style="10"/>
    <col min="11277" max="11277" width="3.25" style="10" bestFit="1" customWidth="1"/>
    <col min="11278" max="11519" width="8.875" style="10"/>
    <col min="11520" max="11520" width="3.625" style="10" customWidth="1"/>
    <col min="11521" max="11521" width="31.5" style="10" customWidth="1"/>
    <col min="11522" max="11528" width="8.625" style="10" customWidth="1"/>
    <col min="11529" max="11529" width="9" style="10" customWidth="1"/>
    <col min="11530" max="11530" width="3.25" style="10" bestFit="1" customWidth="1"/>
    <col min="11531" max="11532" width="8.875" style="10"/>
    <col min="11533" max="11533" width="3.25" style="10" bestFit="1" customWidth="1"/>
    <col min="11534" max="11775" width="8.875" style="10"/>
    <col min="11776" max="11776" width="3.625" style="10" customWidth="1"/>
    <col min="11777" max="11777" width="31.5" style="10" customWidth="1"/>
    <col min="11778" max="11784" width="8.625" style="10" customWidth="1"/>
    <col min="11785" max="11785" width="9" style="10" customWidth="1"/>
    <col min="11786" max="11786" width="3.25" style="10" bestFit="1" customWidth="1"/>
    <col min="11787" max="11788" width="8.875" style="10"/>
    <col min="11789" max="11789" width="3.25" style="10" bestFit="1" customWidth="1"/>
    <col min="11790" max="12031" width="8.875" style="10"/>
    <col min="12032" max="12032" width="3.625" style="10" customWidth="1"/>
    <col min="12033" max="12033" width="31.5" style="10" customWidth="1"/>
    <col min="12034" max="12040" width="8.625" style="10" customWidth="1"/>
    <col min="12041" max="12041" width="9" style="10" customWidth="1"/>
    <col min="12042" max="12042" width="3.25" style="10" bestFit="1" customWidth="1"/>
    <col min="12043" max="12044" width="8.875" style="10"/>
    <col min="12045" max="12045" width="3.25" style="10" bestFit="1" customWidth="1"/>
    <col min="12046" max="12287" width="8.875" style="10"/>
    <col min="12288" max="12288" width="3.625" style="10" customWidth="1"/>
    <col min="12289" max="12289" width="31.5" style="10" customWidth="1"/>
    <col min="12290" max="12296" width="8.625" style="10" customWidth="1"/>
    <col min="12297" max="12297" width="9" style="10" customWidth="1"/>
    <col min="12298" max="12298" width="3.25" style="10" bestFit="1" customWidth="1"/>
    <col min="12299" max="12300" width="8.875" style="10"/>
    <col min="12301" max="12301" width="3.25" style="10" bestFit="1" customWidth="1"/>
    <col min="12302" max="12543" width="8.875" style="10"/>
    <col min="12544" max="12544" width="3.625" style="10" customWidth="1"/>
    <col min="12545" max="12545" width="31.5" style="10" customWidth="1"/>
    <col min="12546" max="12552" width="8.625" style="10" customWidth="1"/>
    <col min="12553" max="12553" width="9" style="10" customWidth="1"/>
    <col min="12554" max="12554" width="3.25" style="10" bestFit="1" customWidth="1"/>
    <col min="12555" max="12556" width="8.875" style="10"/>
    <col min="12557" max="12557" width="3.25" style="10" bestFit="1" customWidth="1"/>
    <col min="12558" max="12799" width="8.875" style="10"/>
    <col min="12800" max="12800" width="3.625" style="10" customWidth="1"/>
    <col min="12801" max="12801" width="31.5" style="10" customWidth="1"/>
    <col min="12802" max="12808" width="8.625" style="10" customWidth="1"/>
    <col min="12809" max="12809" width="9" style="10" customWidth="1"/>
    <col min="12810" max="12810" width="3.25" style="10" bestFit="1" customWidth="1"/>
    <col min="12811" max="12812" width="8.875" style="10"/>
    <col min="12813" max="12813" width="3.25" style="10" bestFit="1" customWidth="1"/>
    <col min="12814" max="13055" width="8.875" style="10"/>
    <col min="13056" max="13056" width="3.625" style="10" customWidth="1"/>
    <col min="13057" max="13057" width="31.5" style="10" customWidth="1"/>
    <col min="13058" max="13064" width="8.625" style="10" customWidth="1"/>
    <col min="13065" max="13065" width="9" style="10" customWidth="1"/>
    <col min="13066" max="13066" width="3.25" style="10" bestFit="1" customWidth="1"/>
    <col min="13067" max="13068" width="8.875" style="10"/>
    <col min="13069" max="13069" width="3.25" style="10" bestFit="1" customWidth="1"/>
    <col min="13070" max="13311" width="8.875" style="10"/>
    <col min="13312" max="13312" width="3.625" style="10" customWidth="1"/>
    <col min="13313" max="13313" width="31.5" style="10" customWidth="1"/>
    <col min="13314" max="13320" width="8.625" style="10" customWidth="1"/>
    <col min="13321" max="13321" width="9" style="10" customWidth="1"/>
    <col min="13322" max="13322" width="3.25" style="10" bestFit="1" customWidth="1"/>
    <col min="13323" max="13324" width="8.875" style="10"/>
    <col min="13325" max="13325" width="3.25" style="10" bestFit="1" customWidth="1"/>
    <col min="13326" max="13567" width="8.875" style="10"/>
    <col min="13568" max="13568" width="3.625" style="10" customWidth="1"/>
    <col min="13569" max="13569" width="31.5" style="10" customWidth="1"/>
    <col min="13570" max="13576" width="8.625" style="10" customWidth="1"/>
    <col min="13577" max="13577" width="9" style="10" customWidth="1"/>
    <col min="13578" max="13578" width="3.25" style="10" bestFit="1" customWidth="1"/>
    <col min="13579" max="13580" width="8.875" style="10"/>
    <col min="13581" max="13581" width="3.25" style="10" bestFit="1" customWidth="1"/>
    <col min="13582" max="13823" width="8.875" style="10"/>
    <col min="13824" max="13824" width="3.625" style="10" customWidth="1"/>
    <col min="13825" max="13825" width="31.5" style="10" customWidth="1"/>
    <col min="13826" max="13832" width="8.625" style="10" customWidth="1"/>
    <col min="13833" max="13833" width="9" style="10" customWidth="1"/>
    <col min="13834" max="13834" width="3.25" style="10" bestFit="1" customWidth="1"/>
    <col min="13835" max="13836" width="8.875" style="10"/>
    <col min="13837" max="13837" width="3.25" style="10" bestFit="1" customWidth="1"/>
    <col min="13838" max="14079" width="8.875" style="10"/>
    <col min="14080" max="14080" width="3.625" style="10" customWidth="1"/>
    <col min="14081" max="14081" width="31.5" style="10" customWidth="1"/>
    <col min="14082" max="14088" width="8.625" style="10" customWidth="1"/>
    <col min="14089" max="14089" width="9" style="10" customWidth="1"/>
    <col min="14090" max="14090" width="3.25" style="10" bestFit="1" customWidth="1"/>
    <col min="14091" max="14092" width="8.875" style="10"/>
    <col min="14093" max="14093" width="3.25" style="10" bestFit="1" customWidth="1"/>
    <col min="14094" max="14335" width="8.875" style="10"/>
    <col min="14336" max="14336" width="3.625" style="10" customWidth="1"/>
    <col min="14337" max="14337" width="31.5" style="10" customWidth="1"/>
    <col min="14338" max="14344" width="8.625" style="10" customWidth="1"/>
    <col min="14345" max="14345" width="9" style="10" customWidth="1"/>
    <col min="14346" max="14346" width="3.25" style="10" bestFit="1" customWidth="1"/>
    <col min="14347" max="14348" width="8.875" style="10"/>
    <col min="14349" max="14349" width="3.25" style="10" bestFit="1" customWidth="1"/>
    <col min="14350" max="14591" width="8.875" style="10"/>
    <col min="14592" max="14592" width="3.625" style="10" customWidth="1"/>
    <col min="14593" max="14593" width="31.5" style="10" customWidth="1"/>
    <col min="14594" max="14600" width="8.625" style="10" customWidth="1"/>
    <col min="14601" max="14601" width="9" style="10" customWidth="1"/>
    <col min="14602" max="14602" width="3.25" style="10" bestFit="1" customWidth="1"/>
    <col min="14603" max="14604" width="8.875" style="10"/>
    <col min="14605" max="14605" width="3.25" style="10" bestFit="1" customWidth="1"/>
    <col min="14606" max="14847" width="8.875" style="10"/>
    <col min="14848" max="14848" width="3.625" style="10" customWidth="1"/>
    <col min="14849" max="14849" width="31.5" style="10" customWidth="1"/>
    <col min="14850" max="14856" width="8.625" style="10" customWidth="1"/>
    <col min="14857" max="14857" width="9" style="10" customWidth="1"/>
    <col min="14858" max="14858" width="3.25" style="10" bestFit="1" customWidth="1"/>
    <col min="14859" max="14860" width="8.875" style="10"/>
    <col min="14861" max="14861" width="3.25" style="10" bestFit="1" customWidth="1"/>
    <col min="14862" max="15103" width="8.875" style="10"/>
    <col min="15104" max="15104" width="3.625" style="10" customWidth="1"/>
    <col min="15105" max="15105" width="31.5" style="10" customWidth="1"/>
    <col min="15106" max="15112" width="8.625" style="10" customWidth="1"/>
    <col min="15113" max="15113" width="9" style="10" customWidth="1"/>
    <col min="15114" max="15114" width="3.25" style="10" bestFit="1" customWidth="1"/>
    <col min="15115" max="15116" width="8.875" style="10"/>
    <col min="15117" max="15117" width="3.25" style="10" bestFit="1" customWidth="1"/>
    <col min="15118" max="15359" width="8.875" style="10"/>
    <col min="15360" max="15360" width="3.625" style="10" customWidth="1"/>
    <col min="15361" max="15361" width="31.5" style="10" customWidth="1"/>
    <col min="15362" max="15368" width="8.625" style="10" customWidth="1"/>
    <col min="15369" max="15369" width="9" style="10" customWidth="1"/>
    <col min="15370" max="15370" width="3.25" style="10" bestFit="1" customWidth="1"/>
    <col min="15371" max="15372" width="8.875" style="10"/>
    <col min="15373" max="15373" width="3.25" style="10" bestFit="1" customWidth="1"/>
    <col min="15374" max="15615" width="8.875" style="10"/>
    <col min="15616" max="15616" width="3.625" style="10" customWidth="1"/>
    <col min="15617" max="15617" width="31.5" style="10" customWidth="1"/>
    <col min="15618" max="15624" width="8.625" style="10" customWidth="1"/>
    <col min="15625" max="15625" width="9" style="10" customWidth="1"/>
    <col min="15626" max="15626" width="3.25" style="10" bestFit="1" customWidth="1"/>
    <col min="15627" max="15628" width="8.875" style="10"/>
    <col min="15629" max="15629" width="3.25" style="10" bestFit="1" customWidth="1"/>
    <col min="15630" max="15871" width="8.875" style="10"/>
    <col min="15872" max="15872" width="3.625" style="10" customWidth="1"/>
    <col min="15873" max="15873" width="31.5" style="10" customWidth="1"/>
    <col min="15874" max="15880" width="8.625" style="10" customWidth="1"/>
    <col min="15881" max="15881" width="9" style="10" customWidth="1"/>
    <col min="15882" max="15882" width="3.25" style="10" bestFit="1" customWidth="1"/>
    <col min="15883" max="15884" width="8.875" style="10"/>
    <col min="15885" max="15885" width="3.25" style="10" bestFit="1" customWidth="1"/>
    <col min="15886" max="16127" width="8.875" style="10"/>
    <col min="16128" max="16128" width="3.625" style="10" customWidth="1"/>
    <col min="16129" max="16129" width="31.5" style="10" customWidth="1"/>
    <col min="16130" max="16136" width="8.625" style="10" customWidth="1"/>
    <col min="16137" max="16137" width="9" style="10" customWidth="1"/>
    <col min="16138" max="16138" width="3.25" style="10" bestFit="1" customWidth="1"/>
    <col min="16139" max="16140" width="8.875" style="10"/>
    <col min="16141" max="16141" width="3.25" style="10" bestFit="1" customWidth="1"/>
    <col min="16142" max="16384" width="8.875" style="10"/>
  </cols>
  <sheetData>
    <row r="1" spans="1:9" ht="15" customHeight="1" x14ac:dyDescent="0.15">
      <c r="B1" s="11" t="s">
        <v>0</v>
      </c>
    </row>
    <row r="2" spans="1:9" ht="15" customHeight="1" x14ac:dyDescent="0.15"/>
    <row r="3" spans="1:9" ht="15" customHeight="1" x14ac:dyDescent="0.15">
      <c r="A3" s="13" t="s">
        <v>1</v>
      </c>
      <c r="B3" s="14"/>
      <c r="C3" s="15" t="s">
        <v>2</v>
      </c>
      <c r="D3" s="15" t="s">
        <v>3</v>
      </c>
      <c r="E3" s="15" t="s">
        <v>4</v>
      </c>
      <c r="F3" s="15" t="s">
        <v>5</v>
      </c>
      <c r="G3" s="15" t="s">
        <v>6</v>
      </c>
      <c r="H3" s="15" t="s">
        <v>7</v>
      </c>
      <c r="I3" s="15" t="s">
        <v>8</v>
      </c>
    </row>
    <row r="4" spans="1:9" ht="15" customHeight="1" x14ac:dyDescent="0.15">
      <c r="A4" s="16" t="s">
        <v>9</v>
      </c>
      <c r="B4" s="17"/>
      <c r="C4" s="18"/>
      <c r="D4" s="19"/>
      <c r="E4" s="19"/>
      <c r="F4" s="18"/>
      <c r="G4" s="18"/>
      <c r="H4" s="18"/>
      <c r="I4" s="20"/>
    </row>
    <row r="5" spans="1:9" ht="15" customHeight="1" x14ac:dyDescent="0.15">
      <c r="A5" s="21">
        <v>17</v>
      </c>
      <c r="B5" s="10" t="s">
        <v>10</v>
      </c>
      <c r="C5" s="22">
        <v>1</v>
      </c>
      <c r="D5" s="23">
        <v>5</v>
      </c>
      <c r="E5" s="24">
        <v>21</v>
      </c>
      <c r="F5" s="24">
        <v>35</v>
      </c>
      <c r="G5" s="23">
        <v>45</v>
      </c>
      <c r="H5" s="23">
        <f>IFERROR(VLOOKUP(B5,'[1]〇第４表（２級・随時２級）'!$B$53:$G$377,5,FALSE),"-")</f>
        <v>26</v>
      </c>
      <c r="I5" s="25">
        <f>IF(COUNT(C5:H5)&gt;0,SUM(C5:H5),"")</f>
        <v>133</v>
      </c>
    </row>
    <row r="6" spans="1:9" ht="15" customHeight="1" x14ac:dyDescent="0.15">
      <c r="A6" s="21"/>
      <c r="B6" s="26" t="s">
        <v>11</v>
      </c>
      <c r="C6" s="27">
        <v>0</v>
      </c>
      <c r="D6" s="24">
        <v>0</v>
      </c>
      <c r="E6" s="24">
        <v>6</v>
      </c>
      <c r="F6" s="24">
        <v>8</v>
      </c>
      <c r="G6" s="23">
        <v>13</v>
      </c>
      <c r="H6" s="23">
        <f>IFERROR(VLOOKUP(B6,'[1]〇第４表（２級・随時２級）'!$B$53:$G$377,5,FALSE),"-")</f>
        <v>5</v>
      </c>
      <c r="I6" s="25">
        <f>IF(COUNT(C6:H6)&gt;0,SUM(C6:H6),"")</f>
        <v>32</v>
      </c>
    </row>
    <row r="7" spans="1:9" ht="15" customHeight="1" x14ac:dyDescent="0.15">
      <c r="A7" s="28"/>
      <c r="B7" s="29" t="s">
        <v>12</v>
      </c>
      <c r="C7" s="22">
        <v>1</v>
      </c>
      <c r="D7" s="23">
        <v>5</v>
      </c>
      <c r="E7" s="24">
        <v>15</v>
      </c>
      <c r="F7" s="24">
        <v>27</v>
      </c>
      <c r="G7" s="23">
        <v>32</v>
      </c>
      <c r="H7" s="23">
        <f>IFERROR(VLOOKUP(B7,'[1]〇第４表（２級・随時２級）'!$B$53:$G$377,5,FALSE),"-")</f>
        <v>21</v>
      </c>
      <c r="I7" s="25">
        <f t="shared" ref="I7:I70" si="0">IF(COUNT(C7:H7)&gt;0,SUM(C7:H7),"")</f>
        <v>101</v>
      </c>
    </row>
    <row r="8" spans="1:9" ht="15" customHeight="1" x14ac:dyDescent="0.15">
      <c r="A8" s="21">
        <v>19</v>
      </c>
      <c r="B8" s="10" t="s">
        <v>13</v>
      </c>
      <c r="C8" s="27">
        <v>59</v>
      </c>
      <c r="D8" s="30">
        <v>185</v>
      </c>
      <c r="E8" s="31">
        <v>121</v>
      </c>
      <c r="F8" s="31">
        <v>153</v>
      </c>
      <c r="G8" s="23">
        <v>468</v>
      </c>
      <c r="H8" s="23">
        <f>IFERROR(VLOOKUP(B8,'[1]〇第４表（２級・随時２級）'!$B$53:$G$377,5,FALSE),"-")</f>
        <v>241</v>
      </c>
      <c r="I8" s="25">
        <f t="shared" si="0"/>
        <v>1227</v>
      </c>
    </row>
    <row r="9" spans="1:9" ht="15" customHeight="1" x14ac:dyDescent="0.15">
      <c r="A9" s="21"/>
      <c r="B9" s="26" t="s">
        <v>14</v>
      </c>
      <c r="C9" s="22">
        <v>52</v>
      </c>
      <c r="D9" s="30">
        <v>147</v>
      </c>
      <c r="E9" s="31">
        <v>94</v>
      </c>
      <c r="F9" s="31">
        <v>112</v>
      </c>
      <c r="G9" s="23">
        <v>344</v>
      </c>
      <c r="H9" s="23">
        <f>IFERROR(VLOOKUP(B9,'[1]〇第４表（２級・随時２級）'!$B$53:$G$377,5,FALSE),"-")</f>
        <v>161</v>
      </c>
      <c r="I9" s="25">
        <f t="shared" si="0"/>
        <v>910</v>
      </c>
    </row>
    <row r="10" spans="1:9" ht="15" customHeight="1" x14ac:dyDescent="0.15">
      <c r="A10" s="28"/>
      <c r="B10" s="29" t="s">
        <v>15</v>
      </c>
      <c r="C10" s="27">
        <v>7</v>
      </c>
      <c r="D10" s="23">
        <v>38</v>
      </c>
      <c r="E10" s="24">
        <v>27</v>
      </c>
      <c r="F10" s="24">
        <v>41</v>
      </c>
      <c r="G10" s="23">
        <v>124</v>
      </c>
      <c r="H10" s="23">
        <f>IFERROR(VLOOKUP(B10,'[1]〇第４表（２級・随時２級）'!$B$53:$G$377,5,FALSE),"-")</f>
        <v>80</v>
      </c>
      <c r="I10" s="25">
        <f t="shared" si="0"/>
        <v>317</v>
      </c>
    </row>
    <row r="11" spans="1:9" ht="15" customHeight="1" x14ac:dyDescent="0.15">
      <c r="A11" s="21">
        <v>20</v>
      </c>
      <c r="B11" s="10" t="s">
        <v>16</v>
      </c>
      <c r="C11" s="22">
        <v>1</v>
      </c>
      <c r="D11" s="23">
        <v>2</v>
      </c>
      <c r="E11" s="24">
        <v>15</v>
      </c>
      <c r="F11" s="24">
        <v>34</v>
      </c>
      <c r="G11" s="23">
        <v>52</v>
      </c>
      <c r="H11" s="23">
        <f>IFERROR(VLOOKUP(B11,'[1]〇第４表（２級・随時２級）'!$B$53:$G$377,5,FALSE),"-")</f>
        <v>18</v>
      </c>
      <c r="I11" s="25">
        <f t="shared" si="0"/>
        <v>122</v>
      </c>
    </row>
    <row r="12" spans="1:9" ht="15" customHeight="1" x14ac:dyDescent="0.15">
      <c r="A12" s="21"/>
      <c r="B12" s="26" t="s">
        <v>17</v>
      </c>
      <c r="C12" s="27">
        <v>0</v>
      </c>
      <c r="D12" s="24">
        <v>0</v>
      </c>
      <c r="E12" s="24">
        <v>1</v>
      </c>
      <c r="F12" s="24">
        <v>6</v>
      </c>
      <c r="G12" s="23">
        <v>6</v>
      </c>
      <c r="H12" s="23">
        <f>IFERROR(VLOOKUP(B12,'[1]〇第４表（２級・随時２級）'!$B$53:$G$377,5,FALSE),"-")</f>
        <v>2</v>
      </c>
      <c r="I12" s="25">
        <f t="shared" si="0"/>
        <v>15</v>
      </c>
    </row>
    <row r="13" spans="1:9" ht="15" customHeight="1" x14ac:dyDescent="0.15">
      <c r="A13" s="21"/>
      <c r="B13" s="26" t="s">
        <v>18</v>
      </c>
      <c r="C13" s="22">
        <v>1</v>
      </c>
      <c r="D13" s="23">
        <v>2</v>
      </c>
      <c r="E13" s="24">
        <v>14</v>
      </c>
      <c r="F13" s="24">
        <v>28</v>
      </c>
      <c r="G13" s="23">
        <v>46</v>
      </c>
      <c r="H13" s="23">
        <f>IFERROR(VLOOKUP(B13,'[1]〇第４表（２級・随時２級）'!$B$53:$G$377,5,FALSE),"-")</f>
        <v>16</v>
      </c>
      <c r="I13" s="25">
        <f t="shared" si="0"/>
        <v>107</v>
      </c>
    </row>
    <row r="14" spans="1:9" ht="15" customHeight="1" x14ac:dyDescent="0.15">
      <c r="A14" s="32">
        <v>23</v>
      </c>
      <c r="B14" s="33" t="s">
        <v>19</v>
      </c>
      <c r="C14" s="27">
        <v>107</v>
      </c>
      <c r="D14" s="1">
        <v>483</v>
      </c>
      <c r="E14" s="2">
        <v>422</v>
      </c>
      <c r="F14" s="2">
        <v>559</v>
      </c>
      <c r="G14" s="23">
        <v>1089</v>
      </c>
      <c r="H14" s="23">
        <f>IFERROR(VLOOKUP(B14,'[1]〇第４表（２級・随時２級）'!$B$53:$G$377,5,FALSE),"-")</f>
        <v>647</v>
      </c>
      <c r="I14" s="25">
        <f t="shared" si="0"/>
        <v>3307</v>
      </c>
    </row>
    <row r="15" spans="1:9" ht="15" customHeight="1" x14ac:dyDescent="0.15">
      <c r="A15" s="21"/>
      <c r="B15" s="26" t="s">
        <v>20</v>
      </c>
      <c r="C15" s="22">
        <v>83</v>
      </c>
      <c r="D15" s="1">
        <v>257</v>
      </c>
      <c r="E15" s="2">
        <v>203</v>
      </c>
      <c r="F15" s="2">
        <v>271</v>
      </c>
      <c r="G15" s="23">
        <v>448</v>
      </c>
      <c r="H15" s="23">
        <f>IFERROR(VLOOKUP(B15,'[1]〇第４表（２級・随時２級）'!$B$53:$G$377,5,FALSE),"-")</f>
        <v>206</v>
      </c>
      <c r="I15" s="25">
        <f t="shared" si="0"/>
        <v>1468</v>
      </c>
    </row>
    <row r="16" spans="1:9" ht="15" customHeight="1" x14ac:dyDescent="0.15">
      <c r="A16" s="21"/>
      <c r="B16" s="26" t="s">
        <v>21</v>
      </c>
      <c r="C16" s="22">
        <v>1</v>
      </c>
      <c r="D16" s="1">
        <v>56</v>
      </c>
      <c r="E16" s="2">
        <v>67</v>
      </c>
      <c r="F16" s="2">
        <v>107</v>
      </c>
      <c r="G16" s="23">
        <v>250</v>
      </c>
      <c r="H16" s="23">
        <f>IFERROR(VLOOKUP(B16,'[1]〇第４表（２級・随時２級）'!$B$53:$G$377,5,FALSE),"-")</f>
        <v>187</v>
      </c>
      <c r="I16" s="25">
        <f t="shared" si="0"/>
        <v>668</v>
      </c>
    </row>
    <row r="17" spans="1:9" ht="15" customHeight="1" x14ac:dyDescent="0.15">
      <c r="A17" s="21"/>
      <c r="B17" s="26" t="s">
        <v>22</v>
      </c>
      <c r="C17" s="27">
        <v>23</v>
      </c>
      <c r="D17" s="1">
        <v>165</v>
      </c>
      <c r="E17" s="2">
        <v>143</v>
      </c>
      <c r="F17" s="2">
        <v>158</v>
      </c>
      <c r="G17" s="23">
        <v>247</v>
      </c>
      <c r="H17" s="23">
        <f>IFERROR(VLOOKUP(B17,'[1]〇第４表（２級・随時２級）'!$B$53:$G$377,5,FALSE),"-")</f>
        <v>158</v>
      </c>
      <c r="I17" s="25">
        <f t="shared" si="0"/>
        <v>894</v>
      </c>
    </row>
    <row r="18" spans="1:9" ht="15" customHeight="1" x14ac:dyDescent="0.15">
      <c r="A18" s="21"/>
      <c r="B18" s="26" t="s">
        <v>23</v>
      </c>
      <c r="C18" s="27">
        <v>0</v>
      </c>
      <c r="D18" s="24">
        <v>5</v>
      </c>
      <c r="E18" s="2">
        <v>9</v>
      </c>
      <c r="F18" s="2">
        <v>23</v>
      </c>
      <c r="G18" s="23">
        <v>144</v>
      </c>
      <c r="H18" s="23">
        <f>IFERROR(VLOOKUP(B18,'[1]〇第４表（２級・随時２級）'!$B$53:$G$377,5,FALSE),"-")</f>
        <v>96</v>
      </c>
      <c r="I18" s="25">
        <f t="shared" si="0"/>
        <v>277</v>
      </c>
    </row>
    <row r="19" spans="1:9" ht="15" customHeight="1" x14ac:dyDescent="0.15">
      <c r="A19" s="32">
        <v>26</v>
      </c>
      <c r="B19" s="33" t="s">
        <v>24</v>
      </c>
      <c r="C19" s="22">
        <v>46</v>
      </c>
      <c r="D19" s="1">
        <v>344</v>
      </c>
      <c r="E19" s="2">
        <v>331</v>
      </c>
      <c r="F19" s="2">
        <v>488</v>
      </c>
      <c r="G19" s="23">
        <v>885</v>
      </c>
      <c r="H19" s="23">
        <f>IFERROR(VLOOKUP(B19,'[1]〇第４表（２級・随時２級）'!$B$53:$G$377,5,FALSE),"-")</f>
        <v>586</v>
      </c>
      <c r="I19" s="25">
        <f t="shared" si="0"/>
        <v>2680</v>
      </c>
    </row>
    <row r="20" spans="1:9" ht="15" customHeight="1" x14ac:dyDescent="0.15">
      <c r="A20" s="28"/>
      <c r="B20" s="29" t="s">
        <v>25</v>
      </c>
      <c r="C20" s="27">
        <v>46</v>
      </c>
      <c r="D20" s="1">
        <v>344</v>
      </c>
      <c r="E20" s="2">
        <v>331</v>
      </c>
      <c r="F20" s="2">
        <v>488</v>
      </c>
      <c r="G20" s="23">
        <v>885</v>
      </c>
      <c r="H20" s="23">
        <f>IFERROR(VLOOKUP(B20,'[1]〇第４表（２級・随時２級）'!$B$53:$G$377,5,FALSE),"-")</f>
        <v>586</v>
      </c>
      <c r="I20" s="25">
        <f t="shared" si="0"/>
        <v>2680</v>
      </c>
    </row>
    <row r="21" spans="1:9" ht="15" customHeight="1" x14ac:dyDescent="0.15">
      <c r="A21" s="21">
        <v>27</v>
      </c>
      <c r="B21" s="10" t="s">
        <v>26</v>
      </c>
      <c r="C21" s="22">
        <v>32</v>
      </c>
      <c r="D21" s="23">
        <v>142</v>
      </c>
      <c r="E21" s="24">
        <v>324</v>
      </c>
      <c r="F21" s="24">
        <v>333</v>
      </c>
      <c r="G21" s="23">
        <v>521</v>
      </c>
      <c r="H21" s="23">
        <f>IFERROR(VLOOKUP(B21,'[1]〇第４表（２級・随時２級）'!$B$53:$G$377,5,FALSE),"-")</f>
        <v>536</v>
      </c>
      <c r="I21" s="25">
        <f t="shared" si="0"/>
        <v>1888</v>
      </c>
    </row>
    <row r="22" spans="1:9" ht="15" customHeight="1" x14ac:dyDescent="0.15">
      <c r="A22" s="21"/>
      <c r="B22" s="26" t="s">
        <v>27</v>
      </c>
      <c r="C22" s="27">
        <v>32</v>
      </c>
      <c r="D22" s="23">
        <v>142</v>
      </c>
      <c r="E22" s="24">
        <v>324</v>
      </c>
      <c r="F22" s="24">
        <v>333</v>
      </c>
      <c r="G22" s="23">
        <v>521</v>
      </c>
      <c r="H22" s="23">
        <f>IFERROR(VLOOKUP(B22,'[1]〇第４表（２級・随時２級）'!$B$53:$G$377,5,FALSE),"-")</f>
        <v>536</v>
      </c>
      <c r="I22" s="25">
        <f t="shared" si="0"/>
        <v>1888</v>
      </c>
    </row>
    <row r="23" spans="1:9" ht="15" customHeight="1" x14ac:dyDescent="0.15">
      <c r="A23" s="32">
        <v>28</v>
      </c>
      <c r="B23" s="33" t="s">
        <v>28</v>
      </c>
      <c r="C23" s="22">
        <v>24</v>
      </c>
      <c r="D23" s="30">
        <v>42</v>
      </c>
      <c r="E23" s="31">
        <v>74</v>
      </c>
      <c r="F23" s="31">
        <v>62</v>
      </c>
      <c r="G23" s="23">
        <v>131</v>
      </c>
      <c r="H23" s="23">
        <f>IFERROR(VLOOKUP(B23,'[1]〇第４表（２級・随時２級）'!$B$53:$G$377,5,FALSE),"-")</f>
        <v>140</v>
      </c>
      <c r="I23" s="25">
        <f t="shared" si="0"/>
        <v>473</v>
      </c>
    </row>
    <row r="24" spans="1:9" ht="15" customHeight="1" x14ac:dyDescent="0.15">
      <c r="A24" s="21"/>
      <c r="B24" s="26" t="s">
        <v>29</v>
      </c>
      <c r="C24" s="27">
        <v>0</v>
      </c>
      <c r="D24" s="24">
        <v>0</v>
      </c>
      <c r="E24" s="24">
        <v>0</v>
      </c>
      <c r="F24" s="31">
        <v>15</v>
      </c>
      <c r="G24" s="23">
        <v>51</v>
      </c>
      <c r="H24" s="23">
        <f>IFERROR(VLOOKUP(B24,'[1]〇第４表（２級・随時２級）'!$B$53:$G$377,5,FALSE),"-")</f>
        <v>61</v>
      </c>
      <c r="I24" s="25">
        <f t="shared" si="0"/>
        <v>127</v>
      </c>
    </row>
    <row r="25" spans="1:9" ht="15" customHeight="1" x14ac:dyDescent="0.15">
      <c r="A25" s="28"/>
      <c r="B25" s="29" t="s">
        <v>30</v>
      </c>
      <c r="C25" s="22">
        <v>24</v>
      </c>
      <c r="D25" s="23">
        <v>42</v>
      </c>
      <c r="E25" s="24">
        <v>74</v>
      </c>
      <c r="F25" s="24">
        <v>47</v>
      </c>
      <c r="G25" s="23">
        <v>80</v>
      </c>
      <c r="H25" s="23">
        <f>IFERROR(VLOOKUP(B25,'[1]〇第４表（２級・随時２級）'!$B$53:$G$377,5,FALSE),"-")</f>
        <v>79</v>
      </c>
      <c r="I25" s="25">
        <f t="shared" si="0"/>
        <v>346</v>
      </c>
    </row>
    <row r="26" spans="1:9" ht="15" customHeight="1" x14ac:dyDescent="0.15">
      <c r="A26" s="32">
        <v>29</v>
      </c>
      <c r="B26" s="33" t="s">
        <v>31</v>
      </c>
      <c r="C26" s="27">
        <v>34</v>
      </c>
      <c r="D26" s="1">
        <v>220</v>
      </c>
      <c r="E26" s="2">
        <v>180</v>
      </c>
      <c r="F26" s="2">
        <v>201</v>
      </c>
      <c r="G26" s="23">
        <v>527</v>
      </c>
      <c r="H26" s="23">
        <f>IFERROR(VLOOKUP(B26,'[1]〇第４表（２級・随時２級）'!$B$53:$G$377,5,FALSE),"-")</f>
        <v>248</v>
      </c>
      <c r="I26" s="25">
        <f t="shared" si="0"/>
        <v>1410</v>
      </c>
    </row>
    <row r="27" spans="1:9" ht="15" customHeight="1" x14ac:dyDescent="0.15">
      <c r="A27" s="21"/>
      <c r="B27" s="26" t="s">
        <v>32</v>
      </c>
      <c r="C27" s="22">
        <v>34</v>
      </c>
      <c r="D27" s="23">
        <v>220</v>
      </c>
      <c r="E27" s="24">
        <v>180</v>
      </c>
      <c r="F27" s="24">
        <v>201</v>
      </c>
      <c r="G27" s="23">
        <v>527</v>
      </c>
      <c r="H27" s="23">
        <f>IFERROR(VLOOKUP(B27,'[1]〇第４表（２級・随時２級）'!$B$53:$G$377,5,FALSE),"-")</f>
        <v>248</v>
      </c>
      <c r="I27" s="25">
        <f t="shared" si="0"/>
        <v>1410</v>
      </c>
    </row>
    <row r="28" spans="1:9" ht="15" customHeight="1" x14ac:dyDescent="0.15">
      <c r="A28" s="32">
        <v>30</v>
      </c>
      <c r="B28" s="33" t="s">
        <v>33</v>
      </c>
      <c r="C28" s="27">
        <v>19</v>
      </c>
      <c r="D28" s="2">
        <v>96</v>
      </c>
      <c r="E28" s="2">
        <v>103</v>
      </c>
      <c r="F28" s="2">
        <v>157</v>
      </c>
      <c r="G28" s="23">
        <v>299</v>
      </c>
      <c r="H28" s="23">
        <f>IFERROR(VLOOKUP(B28,'[1]〇第４表（２級・随時２級）'!$B$53:$G$377,5,FALSE),"-")</f>
        <v>271</v>
      </c>
      <c r="I28" s="25">
        <f t="shared" si="0"/>
        <v>945</v>
      </c>
    </row>
    <row r="29" spans="1:9" ht="15" customHeight="1" x14ac:dyDescent="0.15">
      <c r="A29" s="21"/>
      <c r="B29" s="26" t="s">
        <v>34</v>
      </c>
      <c r="C29" s="22">
        <v>6</v>
      </c>
      <c r="D29" s="1">
        <v>67</v>
      </c>
      <c r="E29" s="2">
        <v>81</v>
      </c>
      <c r="F29" s="2">
        <v>119</v>
      </c>
      <c r="G29" s="23">
        <v>214</v>
      </c>
      <c r="H29" s="23">
        <f>IFERROR(VLOOKUP(B29,'[1]〇第４表（２級・随時２級）'!$B$53:$G$377,5,FALSE),"-")</f>
        <v>210</v>
      </c>
      <c r="I29" s="25">
        <f t="shared" si="0"/>
        <v>697</v>
      </c>
    </row>
    <row r="30" spans="1:9" ht="15" customHeight="1" x14ac:dyDescent="0.15">
      <c r="A30" s="28"/>
      <c r="B30" s="29" t="s">
        <v>35</v>
      </c>
      <c r="C30" s="27">
        <v>13</v>
      </c>
      <c r="D30" s="23">
        <v>29</v>
      </c>
      <c r="E30" s="24">
        <v>22</v>
      </c>
      <c r="F30" s="24">
        <v>38</v>
      </c>
      <c r="G30" s="23">
        <v>85</v>
      </c>
      <c r="H30" s="23">
        <f>IFERROR(VLOOKUP(B30,'[1]〇第４表（２級・随時２級）'!$B$53:$G$377,5,FALSE),"-")</f>
        <v>61</v>
      </c>
      <c r="I30" s="25">
        <f t="shared" si="0"/>
        <v>248</v>
      </c>
    </row>
    <row r="31" spans="1:9" ht="15" customHeight="1" x14ac:dyDescent="0.15">
      <c r="A31" s="21">
        <v>31</v>
      </c>
      <c r="B31" s="10" t="s">
        <v>36</v>
      </c>
      <c r="C31" s="22">
        <v>0</v>
      </c>
      <c r="D31" s="24">
        <v>13</v>
      </c>
      <c r="E31" s="24">
        <v>4</v>
      </c>
      <c r="F31" s="24">
        <v>22</v>
      </c>
      <c r="G31" s="23">
        <v>44</v>
      </c>
      <c r="H31" s="23">
        <f>IFERROR(VLOOKUP(B31,'[1]〇第４表（２級・随時２級）'!$B$53:$G$377,5,FALSE),"-")</f>
        <v>35</v>
      </c>
      <c r="I31" s="25">
        <f t="shared" si="0"/>
        <v>118</v>
      </c>
    </row>
    <row r="32" spans="1:9" ht="15" customHeight="1" x14ac:dyDescent="0.15">
      <c r="A32" s="21"/>
      <c r="B32" s="26" t="s">
        <v>37</v>
      </c>
      <c r="C32" s="27">
        <v>0</v>
      </c>
      <c r="D32" s="24">
        <v>13</v>
      </c>
      <c r="E32" s="24">
        <v>4</v>
      </c>
      <c r="F32" s="24">
        <v>22</v>
      </c>
      <c r="G32" s="23">
        <v>44</v>
      </c>
      <c r="H32" s="23">
        <f>IFERROR(VLOOKUP(B32,'[1]〇第４表（２級・随時２級）'!$B$53:$G$377,5,FALSE),"-")</f>
        <v>35</v>
      </c>
      <c r="I32" s="25">
        <f t="shared" si="0"/>
        <v>118</v>
      </c>
    </row>
    <row r="33" spans="1:9" ht="15" customHeight="1" x14ac:dyDescent="0.15">
      <c r="A33" s="32">
        <v>35</v>
      </c>
      <c r="B33" s="34" t="s">
        <v>38</v>
      </c>
      <c r="C33" s="22">
        <v>18</v>
      </c>
      <c r="D33" s="1">
        <v>74</v>
      </c>
      <c r="E33" s="2">
        <v>122</v>
      </c>
      <c r="F33" s="2">
        <v>156</v>
      </c>
      <c r="G33" s="23">
        <v>272</v>
      </c>
      <c r="H33" s="23">
        <f>IFERROR(VLOOKUP(B33,'[1]〇第４表（２級・随時２級）'!$B$53:$G$377,5,FALSE),"-")</f>
        <v>151</v>
      </c>
      <c r="I33" s="25">
        <f t="shared" si="0"/>
        <v>793</v>
      </c>
    </row>
    <row r="34" spans="1:9" ht="15" customHeight="1" x14ac:dyDescent="0.15">
      <c r="A34" s="21"/>
      <c r="B34" s="26" t="s">
        <v>39</v>
      </c>
      <c r="C34" s="27">
        <v>2</v>
      </c>
      <c r="D34" s="23">
        <v>23</v>
      </c>
      <c r="E34" s="24">
        <v>17</v>
      </c>
      <c r="F34" s="24">
        <v>27</v>
      </c>
      <c r="G34" s="23">
        <v>35</v>
      </c>
      <c r="H34" s="23">
        <f>IFERROR(VLOOKUP(B34,'[1]〇第４表（２級・随時２級）'!$B$53:$G$377,5,FALSE),"-")</f>
        <v>30</v>
      </c>
      <c r="I34" s="25">
        <f t="shared" si="0"/>
        <v>134</v>
      </c>
    </row>
    <row r="35" spans="1:9" ht="15" customHeight="1" x14ac:dyDescent="0.15">
      <c r="A35" s="21"/>
      <c r="B35" s="26" t="s">
        <v>40</v>
      </c>
      <c r="C35" s="22">
        <v>6</v>
      </c>
      <c r="D35" s="23">
        <v>14</v>
      </c>
      <c r="E35" s="24">
        <v>24</v>
      </c>
      <c r="F35" s="24">
        <v>29</v>
      </c>
      <c r="G35" s="23">
        <v>19</v>
      </c>
      <c r="H35" s="23">
        <f>IFERROR(VLOOKUP(B35,'[1]〇第４表（２級・随時２級）'!$B$53:$G$377,5,FALSE),"-")</f>
        <v>18</v>
      </c>
      <c r="I35" s="25">
        <f t="shared" si="0"/>
        <v>110</v>
      </c>
    </row>
    <row r="36" spans="1:9" ht="15" customHeight="1" x14ac:dyDescent="0.15">
      <c r="A36" s="28"/>
      <c r="B36" s="29" t="s">
        <v>41</v>
      </c>
      <c r="C36" s="27">
        <v>10</v>
      </c>
      <c r="D36" s="1">
        <v>37</v>
      </c>
      <c r="E36" s="2">
        <v>81</v>
      </c>
      <c r="F36" s="2">
        <v>100</v>
      </c>
      <c r="G36" s="23">
        <v>218</v>
      </c>
      <c r="H36" s="23">
        <f>IFERROR(VLOOKUP(B36,'[1]〇第４表（２級・随時２級）'!$B$53:$G$377,5,FALSE),"-")</f>
        <v>103</v>
      </c>
      <c r="I36" s="25">
        <f t="shared" si="0"/>
        <v>549</v>
      </c>
    </row>
    <row r="37" spans="1:9" ht="15" customHeight="1" x14ac:dyDescent="0.15">
      <c r="A37" s="32">
        <v>37</v>
      </c>
      <c r="B37" s="34" t="s">
        <v>42</v>
      </c>
      <c r="C37" s="22">
        <v>24</v>
      </c>
      <c r="D37" s="1">
        <v>111</v>
      </c>
      <c r="E37" s="2">
        <v>162</v>
      </c>
      <c r="F37" s="2">
        <v>217</v>
      </c>
      <c r="G37" s="23">
        <v>687</v>
      </c>
      <c r="H37" s="23">
        <f>IFERROR(VLOOKUP(B37,'[1]〇第４表（２級・随時２級）'!$B$53:$G$377,5,FALSE),"-")</f>
        <v>288</v>
      </c>
      <c r="I37" s="25">
        <f t="shared" si="0"/>
        <v>1489</v>
      </c>
    </row>
    <row r="38" spans="1:9" ht="15" customHeight="1" x14ac:dyDescent="0.15">
      <c r="A38" s="28"/>
      <c r="B38" s="29" t="s">
        <v>43</v>
      </c>
      <c r="C38" s="27">
        <v>24</v>
      </c>
      <c r="D38" s="1">
        <v>111</v>
      </c>
      <c r="E38" s="2">
        <v>162</v>
      </c>
      <c r="F38" s="2">
        <v>217</v>
      </c>
      <c r="G38" s="23">
        <v>687</v>
      </c>
      <c r="H38" s="23">
        <f>IFERROR(VLOOKUP(B38,'[1]〇第４表（２級・随時２級）'!$B$53:$G$377,5,FALSE),"-")</f>
        <v>288</v>
      </c>
      <c r="I38" s="25">
        <f t="shared" si="0"/>
        <v>1489</v>
      </c>
    </row>
    <row r="39" spans="1:9" ht="15" customHeight="1" x14ac:dyDescent="0.15">
      <c r="A39" s="21">
        <v>38</v>
      </c>
      <c r="B39" s="10" t="s">
        <v>44</v>
      </c>
      <c r="C39" s="22">
        <v>16</v>
      </c>
      <c r="D39" s="23">
        <v>79</v>
      </c>
      <c r="E39" s="24">
        <v>79</v>
      </c>
      <c r="F39" s="24">
        <v>119</v>
      </c>
      <c r="G39" s="23">
        <v>166</v>
      </c>
      <c r="H39" s="23">
        <f>IFERROR(VLOOKUP(B39,'[1]〇第４表（２級・随時２級）'!$B$53:$G$377,5,FALSE),"-")</f>
        <v>73</v>
      </c>
      <c r="I39" s="25">
        <f t="shared" si="0"/>
        <v>532</v>
      </c>
    </row>
    <row r="40" spans="1:9" ht="15" customHeight="1" x14ac:dyDescent="0.15">
      <c r="A40" s="21"/>
      <c r="B40" s="26" t="s">
        <v>45</v>
      </c>
      <c r="C40" s="27">
        <v>2</v>
      </c>
      <c r="D40" s="23">
        <v>3</v>
      </c>
      <c r="E40" s="24">
        <v>2</v>
      </c>
      <c r="F40" s="24">
        <v>1</v>
      </c>
      <c r="G40" s="23">
        <v>11</v>
      </c>
      <c r="H40" s="23">
        <f>IFERROR(VLOOKUP(B40,'[1]〇第４表（２級・随時２級）'!$B$53:$G$377,5,FALSE),"-")</f>
        <v>4</v>
      </c>
      <c r="I40" s="25">
        <f t="shared" si="0"/>
        <v>23</v>
      </c>
    </row>
    <row r="41" spans="1:9" ht="15" customHeight="1" x14ac:dyDescent="0.15">
      <c r="A41" s="28"/>
      <c r="B41" s="35" t="s">
        <v>46</v>
      </c>
      <c r="C41" s="22">
        <v>14</v>
      </c>
      <c r="D41" s="23">
        <v>76</v>
      </c>
      <c r="E41" s="24">
        <v>77</v>
      </c>
      <c r="F41" s="24">
        <v>118</v>
      </c>
      <c r="G41" s="23">
        <v>155</v>
      </c>
      <c r="H41" s="23">
        <f>IFERROR(VLOOKUP(B41,'[1]〇第４表（２級・随時２級）'!$B$53:$G$377,5,FALSE),"-")</f>
        <v>69</v>
      </c>
      <c r="I41" s="25">
        <f t="shared" si="0"/>
        <v>509</v>
      </c>
    </row>
    <row r="42" spans="1:9" ht="15" customHeight="1" x14ac:dyDescent="0.15">
      <c r="A42" s="21">
        <v>39</v>
      </c>
      <c r="B42" s="10" t="s">
        <v>47</v>
      </c>
      <c r="C42" s="27">
        <v>16</v>
      </c>
      <c r="D42" s="1">
        <v>67</v>
      </c>
      <c r="E42" s="2">
        <v>60</v>
      </c>
      <c r="F42" s="2">
        <v>120</v>
      </c>
      <c r="G42" s="23">
        <v>277</v>
      </c>
      <c r="H42" s="23">
        <f>IFERROR(VLOOKUP(B42,'[1]〇第４表（２級・随時２級）'!$B$53:$G$377,5,FALSE),"-")</f>
        <v>166</v>
      </c>
      <c r="I42" s="25">
        <f t="shared" si="0"/>
        <v>706</v>
      </c>
    </row>
    <row r="43" spans="1:9" ht="15" customHeight="1" x14ac:dyDescent="0.15">
      <c r="A43" s="21"/>
      <c r="B43" s="26" t="s">
        <v>48</v>
      </c>
      <c r="C43" s="22">
        <v>16</v>
      </c>
      <c r="D43" s="1">
        <v>67</v>
      </c>
      <c r="E43" s="2">
        <v>60</v>
      </c>
      <c r="F43" s="2">
        <v>120</v>
      </c>
      <c r="G43" s="23">
        <v>277</v>
      </c>
      <c r="H43" s="23">
        <f>IFERROR(VLOOKUP(B43,'[1]〇第４表（２級・随時２級）'!$B$53:$G$377,5,FALSE),"-")</f>
        <v>166</v>
      </c>
      <c r="I43" s="25">
        <f t="shared" si="0"/>
        <v>706</v>
      </c>
    </row>
    <row r="44" spans="1:9" ht="15" customHeight="1" x14ac:dyDescent="0.15">
      <c r="A44" s="32">
        <v>41</v>
      </c>
      <c r="B44" s="33" t="s">
        <v>49</v>
      </c>
      <c r="C44" s="27">
        <v>26</v>
      </c>
      <c r="D44" s="2">
        <v>418</v>
      </c>
      <c r="E44" s="2">
        <v>394</v>
      </c>
      <c r="F44" s="2">
        <v>483</v>
      </c>
      <c r="G44" s="23">
        <v>576</v>
      </c>
      <c r="H44" s="23">
        <f>IFERROR(VLOOKUP(B44,'[1]〇第４表（２級・随時２級）'!$B$53:$G$377,5,FALSE),"-")</f>
        <v>426</v>
      </c>
      <c r="I44" s="25">
        <f t="shared" si="0"/>
        <v>2323</v>
      </c>
    </row>
    <row r="45" spans="1:9" ht="15" customHeight="1" x14ac:dyDescent="0.15">
      <c r="A45" s="28"/>
      <c r="B45" s="29" t="s">
        <v>50</v>
      </c>
      <c r="C45" s="22">
        <v>26</v>
      </c>
      <c r="D45" s="2">
        <v>418</v>
      </c>
      <c r="E45" s="2">
        <v>394</v>
      </c>
      <c r="F45" s="2">
        <v>483</v>
      </c>
      <c r="G45" s="23">
        <v>576</v>
      </c>
      <c r="H45" s="23">
        <f>IFERROR(VLOOKUP(B45,'[1]〇第４表（２級・随時２級）'!$B$53:$G$377,5,FALSE),"-")</f>
        <v>426</v>
      </c>
      <c r="I45" s="25">
        <f t="shared" si="0"/>
        <v>2323</v>
      </c>
    </row>
    <row r="46" spans="1:9" ht="15" customHeight="1" x14ac:dyDescent="0.15">
      <c r="A46" s="21">
        <v>42</v>
      </c>
      <c r="B46" s="10" t="s">
        <v>51</v>
      </c>
      <c r="C46" s="27">
        <v>10</v>
      </c>
      <c r="D46" s="2">
        <v>102</v>
      </c>
      <c r="E46" s="2">
        <v>63</v>
      </c>
      <c r="F46" s="2">
        <v>121</v>
      </c>
      <c r="G46" s="23">
        <v>200</v>
      </c>
      <c r="H46" s="23">
        <f>IFERROR(VLOOKUP(B46,'[1]〇第４表（２級・随時２級）'!$B$53:$G$377,5,FALSE),"-")</f>
        <v>107</v>
      </c>
      <c r="I46" s="25">
        <f t="shared" si="0"/>
        <v>603</v>
      </c>
    </row>
    <row r="47" spans="1:9" ht="15" customHeight="1" x14ac:dyDescent="0.15">
      <c r="A47" s="21"/>
      <c r="B47" s="26" t="s">
        <v>52</v>
      </c>
      <c r="C47" s="22">
        <v>0</v>
      </c>
      <c r="D47" s="24">
        <v>7</v>
      </c>
      <c r="E47" s="2">
        <v>0</v>
      </c>
      <c r="F47" s="2">
        <v>31</v>
      </c>
      <c r="G47" s="23">
        <v>47</v>
      </c>
      <c r="H47" s="23">
        <f>IFERROR(VLOOKUP(B47,'[1]〇第４表（２級・随時２級）'!$B$53:$G$377,5,FALSE),"-")</f>
        <v>26</v>
      </c>
      <c r="I47" s="25">
        <f t="shared" si="0"/>
        <v>111</v>
      </c>
    </row>
    <row r="48" spans="1:9" ht="15" customHeight="1" x14ac:dyDescent="0.15">
      <c r="A48" s="21"/>
      <c r="B48" s="26" t="s">
        <v>53</v>
      </c>
      <c r="C48" s="27">
        <v>0</v>
      </c>
      <c r="D48" s="24">
        <v>6</v>
      </c>
      <c r="E48" s="2">
        <v>2</v>
      </c>
      <c r="F48" s="2">
        <v>6</v>
      </c>
      <c r="G48" s="23">
        <v>0</v>
      </c>
      <c r="H48" s="23">
        <f>IFERROR(VLOOKUP(B48,'[1]〇第４表（２級・随時２級）'!$B$53:$G$377,5,FALSE),"-")</f>
        <v>2</v>
      </c>
      <c r="I48" s="25">
        <f t="shared" si="0"/>
        <v>16</v>
      </c>
    </row>
    <row r="49" spans="1:9" ht="15" customHeight="1" x14ac:dyDescent="0.15">
      <c r="A49" s="21"/>
      <c r="B49" s="26" t="s">
        <v>54</v>
      </c>
      <c r="C49" s="22">
        <v>5</v>
      </c>
      <c r="D49" s="2">
        <v>61</v>
      </c>
      <c r="E49" s="2">
        <v>40</v>
      </c>
      <c r="F49" s="2">
        <v>44</v>
      </c>
      <c r="G49" s="23">
        <v>103</v>
      </c>
      <c r="H49" s="23">
        <f>IFERROR(VLOOKUP(B49,'[1]〇第４表（２級・随時２級）'!$B$53:$G$377,5,FALSE),"-")</f>
        <v>55</v>
      </c>
      <c r="I49" s="25">
        <f t="shared" si="0"/>
        <v>308</v>
      </c>
    </row>
    <row r="50" spans="1:9" ht="15" customHeight="1" x14ac:dyDescent="0.15">
      <c r="A50" s="21"/>
      <c r="B50" s="26" t="s">
        <v>55</v>
      </c>
      <c r="C50" s="27">
        <v>0</v>
      </c>
      <c r="D50" s="24">
        <v>20</v>
      </c>
      <c r="E50" s="2">
        <v>19</v>
      </c>
      <c r="F50" s="2">
        <v>37</v>
      </c>
      <c r="G50" s="23">
        <v>42</v>
      </c>
      <c r="H50" s="23">
        <f>IFERROR(VLOOKUP(B50,'[1]〇第４表（２級・随時２級）'!$B$53:$G$377,5,FALSE),"-")</f>
        <v>24</v>
      </c>
      <c r="I50" s="25">
        <f t="shared" si="0"/>
        <v>142</v>
      </c>
    </row>
    <row r="51" spans="1:9" ht="15" customHeight="1" x14ac:dyDescent="0.15">
      <c r="A51" s="21"/>
      <c r="B51" s="26" t="s">
        <v>56</v>
      </c>
      <c r="C51" s="22">
        <v>5</v>
      </c>
      <c r="D51" s="2">
        <v>8</v>
      </c>
      <c r="E51" s="2">
        <v>2</v>
      </c>
      <c r="F51" s="2">
        <v>3</v>
      </c>
      <c r="G51" s="23">
        <v>8</v>
      </c>
      <c r="H51" s="23">
        <f>IFERROR(VLOOKUP(B51,'[1]〇第４表（２級・随時２級）'!$B$53:$G$377,5,FALSE),"-")</f>
        <v>0</v>
      </c>
      <c r="I51" s="25">
        <f t="shared" si="0"/>
        <v>26</v>
      </c>
    </row>
    <row r="52" spans="1:9" ht="15" customHeight="1" x14ac:dyDescent="0.15">
      <c r="A52" s="32">
        <v>45</v>
      </c>
      <c r="B52" s="33" t="s">
        <v>57</v>
      </c>
      <c r="C52" s="27">
        <v>5</v>
      </c>
      <c r="D52" s="2">
        <v>6</v>
      </c>
      <c r="E52" s="2">
        <v>24</v>
      </c>
      <c r="F52" s="2">
        <v>17</v>
      </c>
      <c r="G52" s="23">
        <v>123</v>
      </c>
      <c r="H52" s="23">
        <f>IFERROR(VLOOKUP(B52,'[1]〇第４表（２級・随時２級）'!$B$53:$G$377,5,FALSE),"-")</f>
        <v>77</v>
      </c>
      <c r="I52" s="25">
        <f t="shared" si="0"/>
        <v>252</v>
      </c>
    </row>
    <row r="53" spans="1:9" ht="15" customHeight="1" x14ac:dyDescent="0.15">
      <c r="A53" s="21"/>
      <c r="B53" s="26" t="s">
        <v>58</v>
      </c>
      <c r="C53" s="22">
        <v>0</v>
      </c>
      <c r="D53" s="24">
        <v>0</v>
      </c>
      <c r="E53" s="24">
        <v>0</v>
      </c>
      <c r="F53" s="2">
        <v>0</v>
      </c>
      <c r="G53" s="23">
        <v>0</v>
      </c>
      <c r="H53" s="23">
        <f>IFERROR(VLOOKUP(B53,'[1]〇第４表（２級・随時２級）'!$B$53:$G$377,5,FALSE),"-")</f>
        <v>0</v>
      </c>
      <c r="I53" s="25">
        <f t="shared" si="0"/>
        <v>0</v>
      </c>
    </row>
    <row r="54" spans="1:9" ht="15" customHeight="1" x14ac:dyDescent="0.15">
      <c r="A54" s="28"/>
      <c r="B54" s="35" t="s">
        <v>59</v>
      </c>
      <c r="C54" s="27">
        <v>5</v>
      </c>
      <c r="D54" s="2">
        <v>6</v>
      </c>
      <c r="E54" s="2">
        <v>24</v>
      </c>
      <c r="F54" s="2">
        <v>17</v>
      </c>
      <c r="G54" s="23">
        <v>123</v>
      </c>
      <c r="H54" s="23">
        <f>IFERROR(VLOOKUP(B54,'[1]〇第４表（２級・随時２級）'!$B$53:$G$377,5,FALSE),"-")</f>
        <v>77</v>
      </c>
      <c r="I54" s="25">
        <f t="shared" si="0"/>
        <v>252</v>
      </c>
    </row>
    <row r="55" spans="1:9" ht="15" customHeight="1" x14ac:dyDescent="0.15">
      <c r="A55" s="21">
        <v>57</v>
      </c>
      <c r="B55" s="10" t="s">
        <v>60</v>
      </c>
      <c r="C55" s="22">
        <v>0</v>
      </c>
      <c r="D55" s="24">
        <v>29</v>
      </c>
      <c r="E55" s="2">
        <v>35</v>
      </c>
      <c r="F55" s="2">
        <v>32</v>
      </c>
      <c r="G55" s="23">
        <v>101</v>
      </c>
      <c r="H55" s="23">
        <f>IFERROR(VLOOKUP(B55,'[1]〇第４表（２級・随時２級）'!$B$53:$G$377,5,FALSE),"-")</f>
        <v>91</v>
      </c>
      <c r="I55" s="25">
        <f t="shared" si="0"/>
        <v>288</v>
      </c>
    </row>
    <row r="56" spans="1:9" ht="15" customHeight="1" x14ac:dyDescent="0.15">
      <c r="A56" s="28"/>
      <c r="B56" s="29" t="s">
        <v>61</v>
      </c>
      <c r="C56" s="27">
        <v>0</v>
      </c>
      <c r="D56" s="24">
        <v>29</v>
      </c>
      <c r="E56" s="2">
        <v>35</v>
      </c>
      <c r="F56" s="2">
        <v>32</v>
      </c>
      <c r="G56" s="23">
        <v>101</v>
      </c>
      <c r="H56" s="23">
        <f>IFERROR(VLOOKUP(B56,'[1]〇第４表（２級・随時２級）'!$B$53:$G$377,5,FALSE),"-")</f>
        <v>91</v>
      </c>
      <c r="I56" s="25">
        <f t="shared" si="0"/>
        <v>288</v>
      </c>
    </row>
    <row r="57" spans="1:9" ht="15" customHeight="1" x14ac:dyDescent="0.15">
      <c r="A57" s="21">
        <v>58</v>
      </c>
      <c r="B57" s="10" t="s">
        <v>62</v>
      </c>
      <c r="C57" s="22">
        <v>7</v>
      </c>
      <c r="D57" s="24">
        <v>19</v>
      </c>
      <c r="E57" s="24">
        <v>39</v>
      </c>
      <c r="F57" s="24">
        <v>25</v>
      </c>
      <c r="G57" s="23">
        <v>57</v>
      </c>
      <c r="H57" s="23">
        <f>IFERROR(VLOOKUP(B57,'[1]〇第４表（２級・随時２級）'!$B$53:$G$377,5,FALSE),"-")</f>
        <v>74</v>
      </c>
      <c r="I57" s="25">
        <f t="shared" si="0"/>
        <v>221</v>
      </c>
    </row>
    <row r="58" spans="1:9" ht="15" customHeight="1" x14ac:dyDescent="0.15">
      <c r="A58" s="21"/>
      <c r="B58" s="26" t="s">
        <v>63</v>
      </c>
      <c r="C58" s="27">
        <v>6</v>
      </c>
      <c r="D58" s="24">
        <v>10</v>
      </c>
      <c r="E58" s="24">
        <v>20</v>
      </c>
      <c r="F58" s="24">
        <v>12</v>
      </c>
      <c r="G58" s="23">
        <v>21</v>
      </c>
      <c r="H58" s="23">
        <f>IFERROR(VLOOKUP(B58,'[1]〇第４表（２級・随時２級）'!$B$53:$G$377,5,FALSE),"-")</f>
        <v>10</v>
      </c>
      <c r="I58" s="25">
        <f t="shared" si="0"/>
        <v>79</v>
      </c>
    </row>
    <row r="59" spans="1:9" ht="15" customHeight="1" x14ac:dyDescent="0.15">
      <c r="A59" s="28"/>
      <c r="B59" s="29" t="s">
        <v>64</v>
      </c>
      <c r="C59" s="22">
        <v>1</v>
      </c>
      <c r="D59" s="24">
        <v>9</v>
      </c>
      <c r="E59" s="24">
        <v>19</v>
      </c>
      <c r="F59" s="24">
        <v>13</v>
      </c>
      <c r="G59" s="23">
        <v>36</v>
      </c>
      <c r="H59" s="23">
        <f>IFERROR(VLOOKUP(B59,'[1]〇第４表（２級・随時２級）'!$B$53:$G$377,5,FALSE),"-")</f>
        <v>64</v>
      </c>
      <c r="I59" s="25">
        <f t="shared" si="0"/>
        <v>142</v>
      </c>
    </row>
    <row r="60" spans="1:9" ht="15" customHeight="1" x14ac:dyDescent="0.15">
      <c r="A60" s="21">
        <v>59</v>
      </c>
      <c r="B60" s="10" t="s">
        <v>65</v>
      </c>
      <c r="C60" s="27">
        <v>9</v>
      </c>
      <c r="D60" s="24">
        <v>37</v>
      </c>
      <c r="E60" s="24">
        <v>21</v>
      </c>
      <c r="F60" s="24">
        <v>29</v>
      </c>
      <c r="G60" s="23">
        <v>56</v>
      </c>
      <c r="H60" s="23">
        <f>IFERROR(VLOOKUP(B60,'[1]〇第４表（２級・随時２級）'!$B$53:$G$377,5,FALSE),"-")</f>
        <v>34</v>
      </c>
      <c r="I60" s="25">
        <f t="shared" si="0"/>
        <v>186</v>
      </c>
    </row>
    <row r="61" spans="1:9" ht="15" customHeight="1" x14ac:dyDescent="0.15">
      <c r="A61" s="21"/>
      <c r="B61" s="26" t="s">
        <v>66</v>
      </c>
      <c r="C61" s="22">
        <v>0</v>
      </c>
      <c r="D61" s="24">
        <v>3</v>
      </c>
      <c r="E61" s="24">
        <v>1</v>
      </c>
      <c r="F61" s="24">
        <v>5</v>
      </c>
      <c r="G61" s="23">
        <v>15</v>
      </c>
      <c r="H61" s="23">
        <f>IFERROR(VLOOKUP(B61,'[1]〇第４表（２級・随時２級）'!$B$53:$G$377,5,FALSE),"-")</f>
        <v>8</v>
      </c>
      <c r="I61" s="25">
        <f t="shared" si="0"/>
        <v>32</v>
      </c>
    </row>
    <row r="62" spans="1:9" ht="15" customHeight="1" x14ac:dyDescent="0.15">
      <c r="A62" s="28"/>
      <c r="B62" s="29" t="s">
        <v>67</v>
      </c>
      <c r="C62" s="27">
        <v>9</v>
      </c>
      <c r="D62" s="24">
        <v>34</v>
      </c>
      <c r="E62" s="24">
        <v>20</v>
      </c>
      <c r="F62" s="24">
        <v>24</v>
      </c>
      <c r="G62" s="23">
        <v>41</v>
      </c>
      <c r="H62" s="23">
        <f>IFERROR(VLOOKUP(B62,'[1]〇第４表（２級・随時２級）'!$B$53:$G$377,5,FALSE),"-")</f>
        <v>26</v>
      </c>
      <c r="I62" s="25">
        <f t="shared" si="0"/>
        <v>154</v>
      </c>
    </row>
    <row r="63" spans="1:9" ht="15" customHeight="1" x14ac:dyDescent="0.15">
      <c r="A63" s="21">
        <v>60</v>
      </c>
      <c r="B63" s="10" t="s">
        <v>68</v>
      </c>
      <c r="C63" s="22">
        <v>188</v>
      </c>
      <c r="D63" s="2">
        <v>1380</v>
      </c>
      <c r="E63" s="2">
        <v>1721</v>
      </c>
      <c r="F63" s="2">
        <v>1404</v>
      </c>
      <c r="G63" s="23">
        <v>2658</v>
      </c>
      <c r="H63" s="23">
        <f>IFERROR(VLOOKUP(B63,'[1]〇第４表（２級・随時２級）'!$B$53:$G$377,5,FALSE),"-")</f>
        <v>3366</v>
      </c>
      <c r="I63" s="25">
        <f t="shared" si="0"/>
        <v>10717</v>
      </c>
    </row>
    <row r="64" spans="1:9" ht="15" customHeight="1" x14ac:dyDescent="0.15">
      <c r="A64" s="21"/>
      <c r="B64" s="26" t="s">
        <v>69</v>
      </c>
      <c r="C64" s="27">
        <v>188</v>
      </c>
      <c r="D64" s="2">
        <v>1380</v>
      </c>
      <c r="E64" s="2">
        <v>1721</v>
      </c>
      <c r="F64" s="2">
        <v>1404</v>
      </c>
      <c r="G64" s="23">
        <v>2658</v>
      </c>
      <c r="H64" s="23">
        <f>IFERROR(VLOOKUP(B64,'[1]〇第４表（２級・随時２級）'!$B$53:$G$377,5,FALSE),"-")</f>
        <v>3366</v>
      </c>
      <c r="I64" s="25">
        <f t="shared" si="0"/>
        <v>10717</v>
      </c>
    </row>
    <row r="65" spans="1:9" ht="15" customHeight="1" x14ac:dyDescent="0.15">
      <c r="A65" s="32">
        <v>61</v>
      </c>
      <c r="B65" s="33" t="s">
        <v>70</v>
      </c>
      <c r="C65" s="22">
        <v>7</v>
      </c>
      <c r="D65" s="24">
        <v>114</v>
      </c>
      <c r="E65" s="24">
        <v>79</v>
      </c>
      <c r="F65" s="24">
        <v>115</v>
      </c>
      <c r="G65" s="23">
        <v>154</v>
      </c>
      <c r="H65" s="23">
        <f>IFERROR(VLOOKUP(B65,'[1]〇第４表（２級・随時２級）'!$B$53:$G$377,5,FALSE),"-")</f>
        <v>187</v>
      </c>
      <c r="I65" s="25">
        <f t="shared" si="0"/>
        <v>656</v>
      </c>
    </row>
    <row r="66" spans="1:9" ht="15" customHeight="1" x14ac:dyDescent="0.15">
      <c r="A66" s="28"/>
      <c r="B66" s="29" t="s">
        <v>71</v>
      </c>
      <c r="C66" s="27">
        <v>7</v>
      </c>
      <c r="D66" s="24">
        <v>114</v>
      </c>
      <c r="E66" s="24">
        <v>79</v>
      </c>
      <c r="F66" s="24">
        <v>115</v>
      </c>
      <c r="G66" s="23">
        <v>154</v>
      </c>
      <c r="H66" s="23">
        <f>IFERROR(VLOOKUP(B66,'[1]〇第４表（２級・随時２級）'!$B$53:$G$377,5,FALSE),"-")</f>
        <v>187</v>
      </c>
      <c r="I66" s="25">
        <f t="shared" si="0"/>
        <v>656</v>
      </c>
    </row>
    <row r="67" spans="1:9" ht="15" customHeight="1" x14ac:dyDescent="0.15">
      <c r="A67" s="21">
        <v>63</v>
      </c>
      <c r="B67" s="10" t="s">
        <v>72</v>
      </c>
      <c r="C67" s="22">
        <v>1</v>
      </c>
      <c r="D67" s="24">
        <v>14</v>
      </c>
      <c r="E67" s="24">
        <v>23</v>
      </c>
      <c r="F67" s="24">
        <v>32</v>
      </c>
      <c r="G67" s="23">
        <v>55</v>
      </c>
      <c r="H67" s="23">
        <f>IFERROR(VLOOKUP(B67,'[1]〇第４表（２級・随時２級）'!$B$53:$G$377,5,FALSE),"-")</f>
        <v>28</v>
      </c>
      <c r="I67" s="25">
        <f t="shared" si="0"/>
        <v>153</v>
      </c>
    </row>
    <row r="68" spans="1:9" ht="15" customHeight="1" x14ac:dyDescent="0.15">
      <c r="A68" s="28"/>
      <c r="B68" s="29" t="s">
        <v>73</v>
      </c>
      <c r="C68" s="27">
        <v>1</v>
      </c>
      <c r="D68" s="24">
        <v>14</v>
      </c>
      <c r="E68" s="24">
        <v>23</v>
      </c>
      <c r="F68" s="24">
        <v>32</v>
      </c>
      <c r="G68" s="23">
        <v>55</v>
      </c>
      <c r="H68" s="23">
        <f>IFERROR(VLOOKUP(B68,'[1]〇第４表（２級・随時２級）'!$B$53:$G$377,5,FALSE),"-")</f>
        <v>28</v>
      </c>
      <c r="I68" s="25">
        <f t="shared" si="0"/>
        <v>153</v>
      </c>
    </row>
    <row r="69" spans="1:9" ht="15" customHeight="1" x14ac:dyDescent="0.15">
      <c r="A69" s="21">
        <v>64</v>
      </c>
      <c r="B69" s="10" t="s">
        <v>74</v>
      </c>
      <c r="C69" s="22">
        <v>8</v>
      </c>
      <c r="D69" s="24">
        <v>50</v>
      </c>
      <c r="E69" s="24">
        <v>62</v>
      </c>
      <c r="F69" s="24">
        <v>58</v>
      </c>
      <c r="G69" s="23">
        <v>70</v>
      </c>
      <c r="H69" s="23">
        <f>IFERROR(VLOOKUP(B69,'[1]〇第４表（２級・随時２級）'!$B$53:$G$377,5,FALSE),"-")</f>
        <v>79</v>
      </c>
      <c r="I69" s="25">
        <f t="shared" si="0"/>
        <v>327</v>
      </c>
    </row>
    <row r="70" spans="1:9" ht="15" customHeight="1" x14ac:dyDescent="0.15">
      <c r="A70" s="28"/>
      <c r="B70" s="35" t="s">
        <v>75</v>
      </c>
      <c r="C70" s="27">
        <v>8</v>
      </c>
      <c r="D70" s="24">
        <v>50</v>
      </c>
      <c r="E70" s="24">
        <v>62</v>
      </c>
      <c r="F70" s="24">
        <v>58</v>
      </c>
      <c r="G70" s="23">
        <v>70</v>
      </c>
      <c r="H70" s="23">
        <f>IFERROR(VLOOKUP(B70,'[1]〇第４表（２級・随時２級）'!$B$53:$G$377,5,FALSE),"-")</f>
        <v>79</v>
      </c>
      <c r="I70" s="25">
        <f t="shared" si="0"/>
        <v>327</v>
      </c>
    </row>
    <row r="71" spans="1:9" ht="15" customHeight="1" x14ac:dyDescent="0.15">
      <c r="A71" s="21">
        <v>65</v>
      </c>
      <c r="B71" s="10" t="s">
        <v>76</v>
      </c>
      <c r="C71" s="22">
        <v>12</v>
      </c>
      <c r="D71" s="24">
        <v>30</v>
      </c>
      <c r="E71" s="24">
        <v>27</v>
      </c>
      <c r="F71" s="24">
        <v>10</v>
      </c>
      <c r="G71" s="23">
        <v>25</v>
      </c>
      <c r="H71" s="23">
        <f>IFERROR(VLOOKUP(B71,'[1]〇第４表（２級・随時２級）'!$B$53:$G$377,5,FALSE),"-")</f>
        <v>60</v>
      </c>
      <c r="I71" s="25">
        <f t="shared" ref="I71:I134" si="1">IF(COUNT(C71:H71)&gt;0,SUM(C71:H71),"")</f>
        <v>164</v>
      </c>
    </row>
    <row r="72" spans="1:9" ht="15" customHeight="1" x14ac:dyDescent="0.15">
      <c r="A72" s="28"/>
      <c r="B72" s="35" t="s">
        <v>77</v>
      </c>
      <c r="C72" s="27">
        <v>12</v>
      </c>
      <c r="D72" s="24">
        <v>30</v>
      </c>
      <c r="E72" s="24">
        <v>27</v>
      </c>
      <c r="F72" s="24">
        <v>10</v>
      </c>
      <c r="G72" s="23">
        <v>25</v>
      </c>
      <c r="H72" s="23">
        <f>IFERROR(VLOOKUP(B72,'[1]〇第４表（２級・随時２級）'!$B$53:$G$377,5,FALSE),"-")</f>
        <v>60</v>
      </c>
      <c r="I72" s="25">
        <f t="shared" si="1"/>
        <v>164</v>
      </c>
    </row>
    <row r="73" spans="1:9" ht="15" customHeight="1" x14ac:dyDescent="0.15">
      <c r="A73" s="21">
        <v>67</v>
      </c>
      <c r="B73" s="10" t="s">
        <v>78</v>
      </c>
      <c r="C73" s="22">
        <v>8</v>
      </c>
      <c r="D73" s="24">
        <v>69</v>
      </c>
      <c r="E73" s="24">
        <v>108</v>
      </c>
      <c r="F73" s="24">
        <v>133</v>
      </c>
      <c r="G73" s="23">
        <v>246</v>
      </c>
      <c r="H73" s="23">
        <f>IFERROR(VLOOKUP(B73,'[1]〇第４表（２級・随時２級）'!$B$53:$G$377,5,FALSE),"-")</f>
        <v>192</v>
      </c>
      <c r="I73" s="25">
        <f t="shared" si="1"/>
        <v>756</v>
      </c>
    </row>
    <row r="74" spans="1:9" ht="15" customHeight="1" x14ac:dyDescent="0.15">
      <c r="A74" s="28"/>
      <c r="B74" s="35" t="s">
        <v>79</v>
      </c>
      <c r="C74" s="27">
        <v>8</v>
      </c>
      <c r="D74" s="24">
        <v>69</v>
      </c>
      <c r="E74" s="24">
        <v>108</v>
      </c>
      <c r="F74" s="24">
        <v>133</v>
      </c>
      <c r="G74" s="23">
        <v>246</v>
      </c>
      <c r="H74" s="23">
        <f>IFERROR(VLOOKUP(B74,'[1]〇第４表（２級・随時２級）'!$B$53:$G$377,5,FALSE),"-")</f>
        <v>192</v>
      </c>
      <c r="I74" s="25">
        <f t="shared" si="1"/>
        <v>756</v>
      </c>
    </row>
    <row r="75" spans="1:9" ht="15" customHeight="1" x14ac:dyDescent="0.15">
      <c r="A75" s="21">
        <v>68</v>
      </c>
      <c r="B75" s="10" t="s">
        <v>80</v>
      </c>
      <c r="C75" s="22">
        <v>2</v>
      </c>
      <c r="D75" s="24">
        <v>9</v>
      </c>
      <c r="E75" s="24">
        <v>9</v>
      </c>
      <c r="F75" s="24">
        <v>10</v>
      </c>
      <c r="G75" s="23">
        <v>35</v>
      </c>
      <c r="H75" s="23">
        <f>IFERROR(VLOOKUP(B75,'[1]〇第４表（２級・随時２級）'!$B$53:$G$377,5,FALSE),"-")</f>
        <v>29</v>
      </c>
      <c r="I75" s="25">
        <f t="shared" si="1"/>
        <v>94</v>
      </c>
    </row>
    <row r="76" spans="1:9" ht="15" customHeight="1" x14ac:dyDescent="0.15">
      <c r="A76" s="28"/>
      <c r="B76" s="35" t="s">
        <v>81</v>
      </c>
      <c r="C76" s="27">
        <v>2</v>
      </c>
      <c r="D76" s="24">
        <v>9</v>
      </c>
      <c r="E76" s="24">
        <v>9</v>
      </c>
      <c r="F76" s="24">
        <v>10</v>
      </c>
      <c r="G76" s="23">
        <v>35</v>
      </c>
      <c r="H76" s="23">
        <f>IFERROR(VLOOKUP(B76,'[1]〇第４表（２級・随時２級）'!$B$53:$G$377,5,FALSE),"-")</f>
        <v>29</v>
      </c>
      <c r="I76" s="25">
        <f t="shared" si="1"/>
        <v>94</v>
      </c>
    </row>
    <row r="77" spans="1:9" ht="15" customHeight="1" x14ac:dyDescent="0.15">
      <c r="A77" s="21">
        <v>69</v>
      </c>
      <c r="B77" s="10" t="s">
        <v>82</v>
      </c>
      <c r="C77" s="22">
        <v>1</v>
      </c>
      <c r="D77" s="36">
        <v>26</v>
      </c>
      <c r="E77" s="36">
        <v>19</v>
      </c>
      <c r="F77" s="36">
        <v>52</v>
      </c>
      <c r="G77" s="23">
        <v>135</v>
      </c>
      <c r="H77" s="23">
        <f>IFERROR(VLOOKUP(B77,'[1]〇第４表（２級・随時２級）'!$B$53:$G$377,5,FALSE),"-")</f>
        <v>132</v>
      </c>
      <c r="I77" s="25">
        <f t="shared" si="1"/>
        <v>365</v>
      </c>
    </row>
    <row r="78" spans="1:9" ht="15" customHeight="1" x14ac:dyDescent="0.15">
      <c r="A78" s="21"/>
      <c r="B78" s="26" t="s">
        <v>83</v>
      </c>
      <c r="C78" s="27">
        <v>1</v>
      </c>
      <c r="D78" s="24">
        <v>5</v>
      </c>
      <c r="E78" s="24">
        <v>2</v>
      </c>
      <c r="F78" s="24">
        <v>2</v>
      </c>
      <c r="G78" s="23">
        <v>14</v>
      </c>
      <c r="H78" s="23">
        <f>IFERROR(VLOOKUP(B78,'[1]〇第４表（２級・随時２級）'!$B$53:$G$377,5,FALSE),"-")</f>
        <v>37</v>
      </c>
      <c r="I78" s="25">
        <f t="shared" si="1"/>
        <v>61</v>
      </c>
    </row>
    <row r="79" spans="1:9" ht="15" customHeight="1" x14ac:dyDescent="0.15">
      <c r="A79" s="21"/>
      <c r="B79" s="26" t="s">
        <v>84</v>
      </c>
      <c r="C79" s="22">
        <v>0</v>
      </c>
      <c r="D79" s="24">
        <v>4</v>
      </c>
      <c r="E79" s="24">
        <v>4</v>
      </c>
      <c r="F79" s="24">
        <v>16</v>
      </c>
      <c r="G79" s="23">
        <v>26</v>
      </c>
      <c r="H79" s="23">
        <f>IFERROR(VLOOKUP(B79,'[1]〇第４表（２級・随時２級）'!$B$53:$G$377,5,FALSE),"-")</f>
        <v>29</v>
      </c>
      <c r="I79" s="25">
        <f t="shared" si="1"/>
        <v>79</v>
      </c>
    </row>
    <row r="80" spans="1:9" ht="15" customHeight="1" x14ac:dyDescent="0.15">
      <c r="A80" s="21"/>
      <c r="B80" s="26" t="s">
        <v>85</v>
      </c>
      <c r="C80" s="27">
        <v>0</v>
      </c>
      <c r="D80" s="24">
        <v>2</v>
      </c>
      <c r="E80" s="24">
        <v>1</v>
      </c>
      <c r="F80" s="24">
        <v>4</v>
      </c>
      <c r="G80" s="23">
        <v>14</v>
      </c>
      <c r="H80" s="23">
        <f>IFERROR(VLOOKUP(B80,'[1]〇第４表（２級・随時２級）'!$B$53:$G$377,5,FALSE),"-")</f>
        <v>17</v>
      </c>
      <c r="I80" s="25">
        <f t="shared" si="1"/>
        <v>38</v>
      </c>
    </row>
    <row r="81" spans="1:9" ht="15" customHeight="1" x14ac:dyDescent="0.15">
      <c r="A81" s="28"/>
      <c r="B81" s="35" t="s">
        <v>86</v>
      </c>
      <c r="C81" s="22">
        <v>0</v>
      </c>
      <c r="D81" s="24">
        <v>15</v>
      </c>
      <c r="E81" s="24">
        <v>12</v>
      </c>
      <c r="F81" s="24">
        <v>30</v>
      </c>
      <c r="G81" s="23">
        <v>81</v>
      </c>
      <c r="H81" s="23">
        <f>IFERROR(VLOOKUP(B81,'[1]〇第４表（２級・随時２級）'!$B$53:$G$377,5,FALSE),"-")</f>
        <v>49</v>
      </c>
      <c r="I81" s="25">
        <f t="shared" si="1"/>
        <v>187</v>
      </c>
    </row>
    <row r="82" spans="1:9" ht="15" customHeight="1" x14ac:dyDescent="0.15">
      <c r="A82" s="21">
        <v>71</v>
      </c>
      <c r="B82" s="10" t="s">
        <v>87</v>
      </c>
      <c r="C82" s="27">
        <v>2</v>
      </c>
      <c r="D82" s="24">
        <v>49</v>
      </c>
      <c r="E82" s="24">
        <v>45</v>
      </c>
      <c r="F82" s="24">
        <v>76</v>
      </c>
      <c r="G82" s="23">
        <v>97</v>
      </c>
      <c r="H82" s="23">
        <f>IFERROR(VLOOKUP(B82,'[1]〇第４表（２級・随時２級）'!$B$53:$G$377,5,FALSE),"-")</f>
        <v>100</v>
      </c>
      <c r="I82" s="25">
        <f t="shared" si="1"/>
        <v>369</v>
      </c>
    </row>
    <row r="83" spans="1:9" ht="15" customHeight="1" x14ac:dyDescent="0.15">
      <c r="A83" s="21"/>
      <c r="B83" s="26" t="s">
        <v>88</v>
      </c>
      <c r="C83" s="22">
        <v>2</v>
      </c>
      <c r="D83" s="24">
        <v>49</v>
      </c>
      <c r="E83" s="24">
        <v>45</v>
      </c>
      <c r="F83" s="24">
        <v>76</v>
      </c>
      <c r="G83" s="23">
        <v>97</v>
      </c>
      <c r="H83" s="23">
        <f>IFERROR(VLOOKUP(B83,'[1]〇第４表（２級・随時２級）'!$B$53:$G$377,5,FALSE),"-")</f>
        <v>100</v>
      </c>
      <c r="I83" s="25">
        <f t="shared" si="1"/>
        <v>369</v>
      </c>
    </row>
    <row r="84" spans="1:9" ht="15" customHeight="1" x14ac:dyDescent="0.15">
      <c r="A84" s="32">
        <v>72</v>
      </c>
      <c r="B84" s="34" t="s">
        <v>89</v>
      </c>
      <c r="C84" s="27">
        <v>5</v>
      </c>
      <c r="D84" s="2">
        <v>85</v>
      </c>
      <c r="E84" s="2">
        <v>87</v>
      </c>
      <c r="F84" s="2">
        <v>64</v>
      </c>
      <c r="G84" s="23">
        <v>130</v>
      </c>
      <c r="H84" s="23">
        <f>IFERROR(VLOOKUP(B84,'[1]〇第４表（２級・随時２級）'!$B$53:$G$377,5,FALSE),"-")</f>
        <v>143</v>
      </c>
      <c r="I84" s="25">
        <f t="shared" si="1"/>
        <v>514</v>
      </c>
    </row>
    <row r="85" spans="1:9" ht="15" customHeight="1" x14ac:dyDescent="0.15">
      <c r="A85" s="28"/>
      <c r="B85" s="37" t="s">
        <v>90</v>
      </c>
      <c r="C85" s="22">
        <v>5</v>
      </c>
      <c r="D85" s="2">
        <v>85</v>
      </c>
      <c r="E85" s="2">
        <v>87</v>
      </c>
      <c r="F85" s="2">
        <v>64</v>
      </c>
      <c r="G85" s="23">
        <v>130</v>
      </c>
      <c r="H85" s="23">
        <f>IFERROR(VLOOKUP(B85,'[1]〇第４表（２級・随時２級）'!$B$53:$G$377,5,FALSE),"-")</f>
        <v>143</v>
      </c>
      <c r="I85" s="25">
        <f t="shared" si="1"/>
        <v>514</v>
      </c>
    </row>
    <row r="86" spans="1:9" ht="15" customHeight="1" x14ac:dyDescent="0.15">
      <c r="A86" s="32">
        <v>73</v>
      </c>
      <c r="B86" s="33" t="s">
        <v>91</v>
      </c>
      <c r="C86" s="27">
        <v>20</v>
      </c>
      <c r="D86" s="2">
        <v>455</v>
      </c>
      <c r="E86" s="2">
        <v>521</v>
      </c>
      <c r="F86" s="2">
        <v>884</v>
      </c>
      <c r="G86" s="23">
        <v>1895</v>
      </c>
      <c r="H86" s="23">
        <f>IFERROR(VLOOKUP(B86,'[1]〇第４表（２級・随時２級）'!$B$53:$G$377,5,FALSE),"-")</f>
        <v>1490</v>
      </c>
      <c r="I86" s="25">
        <f t="shared" si="1"/>
        <v>5265</v>
      </c>
    </row>
    <row r="87" spans="1:9" ht="15" customHeight="1" x14ac:dyDescent="0.15">
      <c r="A87" s="21"/>
      <c r="B87" s="26" t="s">
        <v>92</v>
      </c>
      <c r="C87" s="22">
        <v>0</v>
      </c>
      <c r="D87" s="24">
        <v>5</v>
      </c>
      <c r="E87" s="2">
        <v>9</v>
      </c>
      <c r="F87" s="2">
        <v>19</v>
      </c>
      <c r="G87" s="23">
        <v>74</v>
      </c>
      <c r="H87" s="23">
        <f>IFERROR(VLOOKUP(B87,'[1]〇第４表（２級・随時２級）'!$B$53:$G$377,5,FALSE),"-")</f>
        <v>103</v>
      </c>
      <c r="I87" s="25">
        <f t="shared" si="1"/>
        <v>210</v>
      </c>
    </row>
    <row r="88" spans="1:9" ht="15" customHeight="1" x14ac:dyDescent="0.15">
      <c r="A88" s="21"/>
      <c r="B88" s="26" t="s">
        <v>93</v>
      </c>
      <c r="C88" s="27">
        <v>16</v>
      </c>
      <c r="D88" s="2">
        <v>431</v>
      </c>
      <c r="E88" s="2">
        <v>481</v>
      </c>
      <c r="F88" s="2">
        <v>812</v>
      </c>
      <c r="G88" s="23">
        <v>1714</v>
      </c>
      <c r="H88" s="23">
        <f>IFERROR(VLOOKUP(B88,'[1]〇第４表（２級・随時２級）'!$B$53:$G$377,5,FALSE),"-")</f>
        <v>1273</v>
      </c>
      <c r="I88" s="25">
        <f t="shared" si="1"/>
        <v>4727</v>
      </c>
    </row>
    <row r="89" spans="1:9" ht="15" customHeight="1" x14ac:dyDescent="0.15">
      <c r="A89" s="21"/>
      <c r="B89" s="26" t="s">
        <v>94</v>
      </c>
      <c r="C89" s="22">
        <v>4</v>
      </c>
      <c r="D89" s="2">
        <v>9</v>
      </c>
      <c r="E89" s="2">
        <v>24</v>
      </c>
      <c r="F89" s="2">
        <v>25</v>
      </c>
      <c r="G89" s="23">
        <v>41</v>
      </c>
      <c r="H89" s="23">
        <f>IFERROR(VLOOKUP(B89,'[1]〇第４表（２級・随時２級）'!$B$53:$G$377,5,FALSE),"-")</f>
        <v>51</v>
      </c>
      <c r="I89" s="25">
        <f t="shared" si="1"/>
        <v>154</v>
      </c>
    </row>
    <row r="90" spans="1:9" ht="15" customHeight="1" x14ac:dyDescent="0.15">
      <c r="A90" s="28"/>
      <c r="B90" s="35" t="s">
        <v>95</v>
      </c>
      <c r="C90" s="27">
        <v>0</v>
      </c>
      <c r="D90" s="24">
        <v>10</v>
      </c>
      <c r="E90" s="2">
        <v>7</v>
      </c>
      <c r="F90" s="2">
        <v>28</v>
      </c>
      <c r="G90" s="23">
        <v>66</v>
      </c>
      <c r="H90" s="23">
        <f>IFERROR(VLOOKUP(B90,'[1]〇第４表（２級・随時２級）'!$B$53:$G$377,5,FALSE),"-")</f>
        <v>63</v>
      </c>
      <c r="I90" s="25">
        <f t="shared" si="1"/>
        <v>174</v>
      </c>
    </row>
    <row r="91" spans="1:9" ht="15" customHeight="1" x14ac:dyDescent="0.15">
      <c r="A91" s="21">
        <v>74</v>
      </c>
      <c r="B91" s="10" t="s">
        <v>96</v>
      </c>
      <c r="C91" s="22">
        <v>4</v>
      </c>
      <c r="D91" s="36">
        <v>15</v>
      </c>
      <c r="E91" s="36">
        <v>32</v>
      </c>
      <c r="F91" s="36">
        <v>28</v>
      </c>
      <c r="G91" s="23">
        <v>58</v>
      </c>
      <c r="H91" s="23">
        <f>IFERROR(VLOOKUP(B91,'[1]〇第４表（２級・随時２級）'!$B$53:$G$377,5,FALSE),"-")</f>
        <v>75</v>
      </c>
      <c r="I91" s="25">
        <f t="shared" si="1"/>
        <v>212</v>
      </c>
    </row>
    <row r="92" spans="1:9" ht="15" customHeight="1" x14ac:dyDescent="0.15">
      <c r="A92" s="28"/>
      <c r="B92" s="35" t="s">
        <v>97</v>
      </c>
      <c r="C92" s="27">
        <v>4</v>
      </c>
      <c r="D92" s="36">
        <v>15</v>
      </c>
      <c r="E92" s="36">
        <v>32</v>
      </c>
      <c r="F92" s="36">
        <v>28</v>
      </c>
      <c r="G92" s="23">
        <v>58</v>
      </c>
      <c r="H92" s="23">
        <f>IFERROR(VLOOKUP(B92,'[1]〇第４表（２級・随時２級）'!$B$53:$G$377,5,FALSE),"-")</f>
        <v>75</v>
      </c>
      <c r="I92" s="25">
        <f t="shared" si="1"/>
        <v>212</v>
      </c>
    </row>
    <row r="93" spans="1:9" ht="15" customHeight="1" x14ac:dyDescent="0.15">
      <c r="A93" s="21">
        <v>75</v>
      </c>
      <c r="B93" s="10" t="s">
        <v>98</v>
      </c>
      <c r="C93" s="22">
        <v>2</v>
      </c>
      <c r="D93" s="36">
        <v>19</v>
      </c>
      <c r="E93" s="36">
        <v>37</v>
      </c>
      <c r="F93" s="36">
        <v>37</v>
      </c>
      <c r="G93" s="23">
        <v>54</v>
      </c>
      <c r="H93" s="23">
        <f>IFERROR(VLOOKUP(B93,'[1]〇第４表（２級・随時２級）'!$B$53:$G$377,5,FALSE),"-")</f>
        <v>45</v>
      </c>
      <c r="I93" s="25">
        <f t="shared" si="1"/>
        <v>194</v>
      </c>
    </row>
    <row r="94" spans="1:9" ht="15" customHeight="1" x14ac:dyDescent="0.15">
      <c r="A94" s="21"/>
      <c r="B94" s="26" t="s">
        <v>99</v>
      </c>
      <c r="C94" s="27">
        <v>1</v>
      </c>
      <c r="D94" s="36">
        <v>15</v>
      </c>
      <c r="E94" s="36">
        <v>17</v>
      </c>
      <c r="F94" s="36">
        <v>15</v>
      </c>
      <c r="G94" s="23">
        <v>21</v>
      </c>
      <c r="H94" s="23">
        <f>IFERROR(VLOOKUP(B94,'[1]〇第４表（２級・随時２級）'!$B$53:$G$377,5,FALSE),"-")</f>
        <v>18</v>
      </c>
      <c r="I94" s="25">
        <f t="shared" si="1"/>
        <v>87</v>
      </c>
    </row>
    <row r="95" spans="1:9" ht="15" customHeight="1" x14ac:dyDescent="0.15">
      <c r="A95" s="28"/>
      <c r="B95" s="35" t="s">
        <v>100</v>
      </c>
      <c r="C95" s="22">
        <v>1</v>
      </c>
      <c r="D95" s="36">
        <v>4</v>
      </c>
      <c r="E95" s="36">
        <v>20</v>
      </c>
      <c r="F95" s="36">
        <v>22</v>
      </c>
      <c r="G95" s="23">
        <v>33</v>
      </c>
      <c r="H95" s="23">
        <f>IFERROR(VLOOKUP(B95,'[1]〇第４表（２級・随時２級）'!$B$53:$G$377,5,FALSE),"-")</f>
        <v>27</v>
      </c>
      <c r="I95" s="25">
        <f t="shared" si="1"/>
        <v>107</v>
      </c>
    </row>
    <row r="96" spans="1:9" ht="15" customHeight="1" x14ac:dyDescent="0.15">
      <c r="A96" s="21">
        <v>76</v>
      </c>
      <c r="B96" s="10" t="s">
        <v>101</v>
      </c>
      <c r="C96" s="27">
        <v>21</v>
      </c>
      <c r="D96" s="36">
        <v>211</v>
      </c>
      <c r="E96" s="36">
        <v>240</v>
      </c>
      <c r="F96" s="36">
        <v>336</v>
      </c>
      <c r="G96" s="23">
        <v>524</v>
      </c>
      <c r="H96" s="23">
        <f>IFERROR(VLOOKUP(B96,'[1]〇第４表（２級・随時２級）'!$B$53:$G$377,5,FALSE),"-")</f>
        <v>377</v>
      </c>
      <c r="I96" s="25">
        <f t="shared" si="1"/>
        <v>1709</v>
      </c>
    </row>
    <row r="97" spans="1:9" ht="15" customHeight="1" x14ac:dyDescent="0.15">
      <c r="A97" s="21"/>
      <c r="B97" s="26" t="s">
        <v>102</v>
      </c>
      <c r="C97" s="22">
        <v>21</v>
      </c>
      <c r="D97" s="24">
        <v>211</v>
      </c>
      <c r="E97" s="24">
        <v>240</v>
      </c>
      <c r="F97" s="24">
        <v>336</v>
      </c>
      <c r="G97" s="23">
        <v>524</v>
      </c>
      <c r="H97" s="23">
        <f>IFERROR(VLOOKUP(B97,'[1]〇第４表（２級・随時２級）'!$B$53:$G$377,5,FALSE),"-")</f>
        <v>377</v>
      </c>
      <c r="I97" s="25">
        <f t="shared" si="1"/>
        <v>1709</v>
      </c>
    </row>
    <row r="98" spans="1:9" ht="15" customHeight="1" x14ac:dyDescent="0.15">
      <c r="A98" s="3">
        <v>79</v>
      </c>
      <c r="B98" s="4" t="s">
        <v>103</v>
      </c>
      <c r="C98" s="27">
        <v>23</v>
      </c>
      <c r="D98" s="24">
        <v>83</v>
      </c>
      <c r="E98" s="24">
        <v>74</v>
      </c>
      <c r="F98" s="24">
        <v>80</v>
      </c>
      <c r="G98" s="23">
        <v>151</v>
      </c>
      <c r="H98" s="23">
        <f>IFERROR(VLOOKUP(B98,'[1]〇第４表（２級・随時２級）'!$B$53:$G$377,5,FALSE),"-")</f>
        <v>101</v>
      </c>
      <c r="I98" s="25">
        <f t="shared" si="1"/>
        <v>512</v>
      </c>
    </row>
    <row r="99" spans="1:9" ht="15" customHeight="1" x14ac:dyDescent="0.15">
      <c r="A99" s="5"/>
      <c r="B99" s="6" t="s">
        <v>104</v>
      </c>
      <c r="C99" s="22">
        <v>23</v>
      </c>
      <c r="D99" s="36">
        <v>83</v>
      </c>
      <c r="E99" s="36">
        <v>74</v>
      </c>
      <c r="F99" s="36">
        <v>80</v>
      </c>
      <c r="G99" s="23">
        <v>151</v>
      </c>
      <c r="H99" s="23">
        <f>IFERROR(VLOOKUP(B99,'[1]〇第４表（２級・随時２級）'!$B$53:$G$377,5,FALSE),"-")</f>
        <v>101</v>
      </c>
      <c r="I99" s="25">
        <f t="shared" si="1"/>
        <v>512</v>
      </c>
    </row>
    <row r="100" spans="1:9" ht="15" customHeight="1" x14ac:dyDescent="0.15">
      <c r="A100" s="7">
        <v>80</v>
      </c>
      <c r="B100" s="8" t="s">
        <v>105</v>
      </c>
      <c r="C100" s="27">
        <v>10</v>
      </c>
      <c r="D100" s="36">
        <v>38</v>
      </c>
      <c r="E100" s="36">
        <v>43</v>
      </c>
      <c r="F100" s="36">
        <v>30</v>
      </c>
      <c r="G100" s="23">
        <v>20</v>
      </c>
      <c r="H100" s="23">
        <f>IFERROR(VLOOKUP(B100,'[1]〇第４表（２級・随時２級）'!$B$53:$G$377,5,FALSE),"-")</f>
        <v>16</v>
      </c>
      <c r="I100" s="25">
        <f t="shared" si="1"/>
        <v>157</v>
      </c>
    </row>
    <row r="101" spans="1:9" ht="15" customHeight="1" x14ac:dyDescent="0.15">
      <c r="A101" s="7"/>
      <c r="B101" s="9" t="s">
        <v>106</v>
      </c>
      <c r="C101" s="22">
        <v>10</v>
      </c>
      <c r="D101" s="31">
        <v>38</v>
      </c>
      <c r="E101" s="31">
        <v>43</v>
      </c>
      <c r="F101" s="31">
        <v>30</v>
      </c>
      <c r="G101" s="23">
        <v>20</v>
      </c>
      <c r="H101" s="23">
        <f>IFERROR(VLOOKUP(B101,'[1]〇第４表（２級・随時２級）'!$B$53:$G$377,5,FALSE),"-")</f>
        <v>16</v>
      </c>
      <c r="I101" s="25">
        <f t="shared" si="1"/>
        <v>157</v>
      </c>
    </row>
    <row r="102" spans="1:9" ht="15" customHeight="1" x14ac:dyDescent="0.15">
      <c r="A102" s="32">
        <v>84</v>
      </c>
      <c r="B102" s="33" t="s">
        <v>107</v>
      </c>
      <c r="C102" s="27">
        <v>44</v>
      </c>
      <c r="D102" s="2">
        <v>200</v>
      </c>
      <c r="E102" s="2">
        <v>230</v>
      </c>
      <c r="F102" s="2">
        <v>236</v>
      </c>
      <c r="G102" s="23">
        <v>479</v>
      </c>
      <c r="H102" s="23">
        <f>IFERROR(VLOOKUP(B102,'[1]〇第４表（２級・随時２級）'!$B$53:$G$377,5,FALSE),"-")</f>
        <v>530</v>
      </c>
      <c r="I102" s="25">
        <f t="shared" si="1"/>
        <v>1719</v>
      </c>
    </row>
    <row r="103" spans="1:9" ht="15" customHeight="1" x14ac:dyDescent="0.15">
      <c r="A103" s="28"/>
      <c r="B103" s="35" t="s">
        <v>108</v>
      </c>
      <c r="C103" s="22">
        <v>44</v>
      </c>
      <c r="D103" s="2">
        <v>200</v>
      </c>
      <c r="E103" s="2">
        <v>230</v>
      </c>
      <c r="F103" s="2">
        <v>236</v>
      </c>
      <c r="G103" s="23">
        <v>479</v>
      </c>
      <c r="H103" s="23">
        <f>IFERROR(VLOOKUP(B103,'[1]〇第４表（２級・随時２級）'!$B$53:$G$377,5,FALSE),"-")</f>
        <v>530</v>
      </c>
      <c r="I103" s="25">
        <f t="shared" si="1"/>
        <v>1719</v>
      </c>
    </row>
    <row r="104" spans="1:9" ht="15" customHeight="1" x14ac:dyDescent="0.15">
      <c r="A104" s="21">
        <v>86</v>
      </c>
      <c r="B104" s="10" t="s">
        <v>109</v>
      </c>
      <c r="C104" s="27">
        <v>1</v>
      </c>
      <c r="D104" s="24">
        <v>18</v>
      </c>
      <c r="E104" s="24">
        <v>44</v>
      </c>
      <c r="F104" s="24">
        <v>39</v>
      </c>
      <c r="G104" s="23">
        <v>41</v>
      </c>
      <c r="H104" s="23">
        <f>IFERROR(VLOOKUP(B104,'[1]〇第４表（２級・随時２級）'!$B$53:$G$377,5,FALSE),"-")</f>
        <v>35</v>
      </c>
      <c r="I104" s="25">
        <f t="shared" si="1"/>
        <v>178</v>
      </c>
    </row>
    <row r="105" spans="1:9" ht="15" customHeight="1" x14ac:dyDescent="0.15">
      <c r="A105" s="21"/>
      <c r="B105" s="26" t="s">
        <v>110</v>
      </c>
      <c r="C105" s="22">
        <v>1</v>
      </c>
      <c r="D105" s="31">
        <v>18</v>
      </c>
      <c r="E105" s="31">
        <v>44</v>
      </c>
      <c r="F105" s="31">
        <v>39</v>
      </c>
      <c r="G105" s="23">
        <v>41</v>
      </c>
      <c r="H105" s="23">
        <f>IFERROR(VLOOKUP(B105,'[1]〇第４表（２級・随時２級）'!$B$53:$G$377,5,FALSE),"-")</f>
        <v>35</v>
      </c>
      <c r="I105" s="25">
        <f t="shared" si="1"/>
        <v>178</v>
      </c>
    </row>
    <row r="106" spans="1:9" ht="15" customHeight="1" x14ac:dyDescent="0.15">
      <c r="A106" s="32">
        <v>87</v>
      </c>
      <c r="B106" s="33" t="s">
        <v>111</v>
      </c>
      <c r="C106" s="27">
        <v>134</v>
      </c>
      <c r="D106" s="2">
        <v>794</v>
      </c>
      <c r="E106" s="2">
        <v>1002</v>
      </c>
      <c r="F106" s="2">
        <v>1404</v>
      </c>
      <c r="G106" s="23">
        <v>2442</v>
      </c>
      <c r="H106" s="23">
        <f>IFERROR(VLOOKUP(B106,'[1]〇第４表（２級・随時２級）'!$B$53:$G$377,5,FALSE),"-")</f>
        <v>2415</v>
      </c>
      <c r="I106" s="25">
        <f t="shared" si="1"/>
        <v>8191</v>
      </c>
    </row>
    <row r="107" spans="1:9" ht="15" customHeight="1" x14ac:dyDescent="0.15">
      <c r="A107" s="21"/>
      <c r="B107" s="26" t="s">
        <v>112</v>
      </c>
      <c r="C107" s="22">
        <v>134</v>
      </c>
      <c r="D107" s="2">
        <v>794</v>
      </c>
      <c r="E107" s="2">
        <v>1002</v>
      </c>
      <c r="F107" s="2">
        <v>1404</v>
      </c>
      <c r="G107" s="23">
        <v>2442</v>
      </c>
      <c r="H107" s="23">
        <f>IFERROR(VLOOKUP(B107,'[1]〇第４表（２級・随時２級）'!$B$53:$G$377,5,FALSE),"-")</f>
        <v>2415</v>
      </c>
      <c r="I107" s="25">
        <f t="shared" si="1"/>
        <v>8191</v>
      </c>
    </row>
    <row r="108" spans="1:9" ht="15" customHeight="1" x14ac:dyDescent="0.15">
      <c r="A108" s="32">
        <v>88</v>
      </c>
      <c r="B108" s="33" t="s">
        <v>113</v>
      </c>
      <c r="C108" s="27">
        <v>17</v>
      </c>
      <c r="D108" s="2">
        <v>79</v>
      </c>
      <c r="E108" s="2">
        <v>156</v>
      </c>
      <c r="F108" s="2">
        <v>148</v>
      </c>
      <c r="G108" s="23">
        <v>256</v>
      </c>
      <c r="H108" s="23">
        <f>IFERROR(VLOOKUP(B108,'[1]〇第４表（２級・随時２級）'!$B$53:$G$377,5,FALSE),"-")</f>
        <v>223</v>
      </c>
      <c r="I108" s="25">
        <f t="shared" si="1"/>
        <v>879</v>
      </c>
    </row>
    <row r="109" spans="1:9" ht="15" customHeight="1" x14ac:dyDescent="0.15">
      <c r="A109" s="28"/>
      <c r="B109" s="35" t="s">
        <v>114</v>
      </c>
      <c r="C109" s="22">
        <v>17</v>
      </c>
      <c r="D109" s="2">
        <v>79</v>
      </c>
      <c r="E109" s="2">
        <v>156</v>
      </c>
      <c r="F109" s="2">
        <v>148</v>
      </c>
      <c r="G109" s="23">
        <v>256</v>
      </c>
      <c r="H109" s="23">
        <f>IFERROR(VLOOKUP(B109,'[1]〇第４表（２級・随時２級）'!$B$53:$G$377,5,FALSE),"-")</f>
        <v>223</v>
      </c>
      <c r="I109" s="25">
        <f t="shared" si="1"/>
        <v>879</v>
      </c>
    </row>
    <row r="110" spans="1:9" ht="15" customHeight="1" x14ac:dyDescent="0.15">
      <c r="A110" s="32">
        <v>89</v>
      </c>
      <c r="B110" s="33" t="s">
        <v>115</v>
      </c>
      <c r="C110" s="27">
        <v>0</v>
      </c>
      <c r="D110" s="24">
        <v>0</v>
      </c>
      <c r="E110" s="24">
        <v>0</v>
      </c>
      <c r="F110" s="2">
        <v>5</v>
      </c>
      <c r="G110" s="23">
        <v>30</v>
      </c>
      <c r="H110" s="23">
        <f>IFERROR(VLOOKUP(B110,'[1]〇第４表（２級・随時２級）'!$B$53:$G$377,5,FALSE),"-")</f>
        <v>36</v>
      </c>
      <c r="I110" s="25">
        <f t="shared" si="1"/>
        <v>71</v>
      </c>
    </row>
    <row r="111" spans="1:9" ht="15" customHeight="1" x14ac:dyDescent="0.15">
      <c r="A111" s="28"/>
      <c r="B111" s="29" t="s">
        <v>116</v>
      </c>
      <c r="C111" s="22">
        <v>0</v>
      </c>
      <c r="D111" s="24">
        <v>0</v>
      </c>
      <c r="E111" s="24">
        <v>0</v>
      </c>
      <c r="F111" s="2">
        <v>5</v>
      </c>
      <c r="G111" s="23">
        <v>30</v>
      </c>
      <c r="H111" s="23">
        <f>IFERROR(VLOOKUP(B111,'[1]〇第４表（２級・随時２級）'!$B$53:$G$377,5,FALSE),"-")</f>
        <v>36</v>
      </c>
      <c r="I111" s="25">
        <f t="shared" si="1"/>
        <v>71</v>
      </c>
    </row>
    <row r="112" spans="1:9" ht="15" customHeight="1" x14ac:dyDescent="0.15">
      <c r="A112" s="21">
        <v>92</v>
      </c>
      <c r="B112" s="10" t="s">
        <v>117</v>
      </c>
      <c r="C112" s="27">
        <v>14</v>
      </c>
      <c r="D112" s="24">
        <v>51</v>
      </c>
      <c r="E112" s="24">
        <v>71</v>
      </c>
      <c r="F112" s="24">
        <v>79</v>
      </c>
      <c r="G112" s="23">
        <v>113</v>
      </c>
      <c r="H112" s="23">
        <f>IFERROR(VLOOKUP(B112,'[1]〇第４表（２級・随時２級）'!$B$53:$G$377,5,FALSE),"-")</f>
        <v>111</v>
      </c>
      <c r="I112" s="25">
        <f t="shared" si="1"/>
        <v>439</v>
      </c>
    </row>
    <row r="113" spans="1:9" ht="15" customHeight="1" x14ac:dyDescent="0.15">
      <c r="A113" s="21"/>
      <c r="B113" s="26" t="s">
        <v>118</v>
      </c>
      <c r="C113" s="22">
        <v>14</v>
      </c>
      <c r="D113" s="24">
        <v>51</v>
      </c>
      <c r="E113" s="24">
        <v>71</v>
      </c>
      <c r="F113" s="24">
        <v>79</v>
      </c>
      <c r="G113" s="23">
        <v>113</v>
      </c>
      <c r="H113" s="23">
        <f>IFERROR(VLOOKUP(B113,'[1]〇第４表（２級・随時２級）'!$B$53:$G$377,5,FALSE),"-")</f>
        <v>111</v>
      </c>
      <c r="I113" s="25">
        <f t="shared" si="1"/>
        <v>439</v>
      </c>
    </row>
    <row r="114" spans="1:9" ht="15" customHeight="1" x14ac:dyDescent="0.15">
      <c r="A114" s="32">
        <v>94</v>
      </c>
      <c r="B114" s="33" t="s">
        <v>119</v>
      </c>
      <c r="C114" s="27">
        <v>21</v>
      </c>
      <c r="D114" s="2">
        <v>156</v>
      </c>
      <c r="E114" s="2">
        <v>152</v>
      </c>
      <c r="F114" s="2">
        <v>170</v>
      </c>
      <c r="G114" s="23">
        <v>316</v>
      </c>
      <c r="H114" s="23">
        <f>IFERROR(VLOOKUP(B114,'[1]〇第４表（２級・随時２級）'!$B$53:$G$377,5,FALSE),"-")</f>
        <v>242</v>
      </c>
      <c r="I114" s="25">
        <f t="shared" si="1"/>
        <v>1057</v>
      </c>
    </row>
    <row r="115" spans="1:9" ht="15" customHeight="1" x14ac:dyDescent="0.15">
      <c r="A115" s="21"/>
      <c r="B115" s="26" t="s">
        <v>120</v>
      </c>
      <c r="C115" s="22">
        <v>20</v>
      </c>
      <c r="D115" s="2">
        <v>155</v>
      </c>
      <c r="E115" s="2">
        <v>139</v>
      </c>
      <c r="F115" s="2">
        <v>153</v>
      </c>
      <c r="G115" s="23">
        <v>287</v>
      </c>
      <c r="H115" s="23">
        <f>IFERROR(VLOOKUP(B115,'[1]〇第４表（２級・随時２級）'!$B$53:$G$377,5,FALSE),"-")</f>
        <v>206</v>
      </c>
      <c r="I115" s="25">
        <f t="shared" si="1"/>
        <v>960</v>
      </c>
    </row>
    <row r="116" spans="1:9" ht="15" customHeight="1" x14ac:dyDescent="0.15">
      <c r="A116" s="28"/>
      <c r="B116" s="35" t="s">
        <v>121</v>
      </c>
      <c r="C116" s="27">
        <v>1</v>
      </c>
      <c r="D116" s="24">
        <v>1</v>
      </c>
      <c r="E116" s="24">
        <v>13</v>
      </c>
      <c r="F116" s="24">
        <v>17</v>
      </c>
      <c r="G116" s="23">
        <v>29</v>
      </c>
      <c r="H116" s="23">
        <f>IFERROR(VLOOKUP(B116,'[1]〇第４表（２級・随時２級）'!$B$53:$G$377,5,FALSE),"-")</f>
        <v>36</v>
      </c>
      <c r="I116" s="25">
        <f t="shared" si="1"/>
        <v>97</v>
      </c>
    </row>
    <row r="117" spans="1:9" ht="15" customHeight="1" x14ac:dyDescent="0.15">
      <c r="A117" s="21">
        <v>96</v>
      </c>
      <c r="B117" s="10" t="s">
        <v>122</v>
      </c>
      <c r="C117" s="22">
        <v>97</v>
      </c>
      <c r="D117" s="24">
        <v>483</v>
      </c>
      <c r="E117" s="24">
        <v>472</v>
      </c>
      <c r="F117" s="24">
        <v>673</v>
      </c>
      <c r="G117" s="23">
        <v>1063</v>
      </c>
      <c r="H117" s="23">
        <f>IFERROR(VLOOKUP(B117,'[1]〇第４表（２級・随時２級）'!$B$53:$G$377,5,FALSE),"-")</f>
        <v>922</v>
      </c>
      <c r="I117" s="25">
        <f t="shared" si="1"/>
        <v>3710</v>
      </c>
    </row>
    <row r="118" spans="1:9" ht="15" customHeight="1" x14ac:dyDescent="0.15">
      <c r="A118" s="28"/>
      <c r="B118" s="35" t="s">
        <v>123</v>
      </c>
      <c r="C118" s="27">
        <v>97</v>
      </c>
      <c r="D118" s="24">
        <v>483</v>
      </c>
      <c r="E118" s="24">
        <v>472</v>
      </c>
      <c r="F118" s="24">
        <v>673</v>
      </c>
      <c r="G118" s="23">
        <v>1063</v>
      </c>
      <c r="H118" s="23">
        <f>IFERROR(VLOOKUP(B118,'[1]〇第４表（２級・随時２級）'!$B$53:$G$377,5,FALSE),"-")</f>
        <v>922</v>
      </c>
      <c r="I118" s="25">
        <f t="shared" si="1"/>
        <v>3710</v>
      </c>
    </row>
    <row r="119" spans="1:9" ht="15" customHeight="1" x14ac:dyDescent="0.15">
      <c r="A119" s="21">
        <v>97</v>
      </c>
      <c r="B119" s="10" t="s">
        <v>124</v>
      </c>
      <c r="C119" s="22">
        <v>151</v>
      </c>
      <c r="D119" s="2">
        <v>657</v>
      </c>
      <c r="E119" s="2">
        <v>723</v>
      </c>
      <c r="F119" s="2">
        <v>979</v>
      </c>
      <c r="G119" s="23">
        <v>1548</v>
      </c>
      <c r="H119" s="23">
        <f>IFERROR(VLOOKUP(B119,'[1]〇第４表（２級・随時２級）'!$B$53:$G$377,5,FALSE),"-")</f>
        <v>1112</v>
      </c>
      <c r="I119" s="25">
        <f t="shared" si="1"/>
        <v>5170</v>
      </c>
    </row>
    <row r="120" spans="1:9" ht="15" customHeight="1" x14ac:dyDescent="0.15">
      <c r="A120" s="28"/>
      <c r="B120" s="35" t="s">
        <v>125</v>
      </c>
      <c r="C120" s="27">
        <v>151</v>
      </c>
      <c r="D120" s="2">
        <v>657</v>
      </c>
      <c r="E120" s="2">
        <v>723</v>
      </c>
      <c r="F120" s="2">
        <v>979</v>
      </c>
      <c r="G120" s="23">
        <v>1548</v>
      </c>
      <c r="H120" s="23">
        <f>IFERROR(VLOOKUP(B120,'[1]〇第４表（２級・随時２級）'!$B$53:$G$377,5,FALSE),"-")</f>
        <v>1112</v>
      </c>
      <c r="I120" s="25">
        <f t="shared" si="1"/>
        <v>5170</v>
      </c>
    </row>
    <row r="121" spans="1:9" ht="15" customHeight="1" x14ac:dyDescent="0.15">
      <c r="A121" s="21">
        <v>98</v>
      </c>
      <c r="B121" s="10" t="s">
        <v>126</v>
      </c>
      <c r="C121" s="22">
        <v>4</v>
      </c>
      <c r="D121" s="24">
        <v>34</v>
      </c>
      <c r="E121" s="24">
        <v>24</v>
      </c>
      <c r="F121" s="24">
        <v>67</v>
      </c>
      <c r="G121" s="23">
        <v>94</v>
      </c>
      <c r="H121" s="23">
        <f>IFERROR(VLOOKUP(B121,'[1]〇第４表（２級・随時２級）'!$B$53:$G$377,5,FALSE),"-")</f>
        <v>66</v>
      </c>
      <c r="I121" s="25">
        <f t="shared" si="1"/>
        <v>289</v>
      </c>
    </row>
    <row r="122" spans="1:9" ht="15" customHeight="1" x14ac:dyDescent="0.15">
      <c r="A122" s="28"/>
      <c r="B122" s="35" t="s">
        <v>127</v>
      </c>
      <c r="C122" s="27">
        <v>4</v>
      </c>
      <c r="D122" s="24">
        <v>34</v>
      </c>
      <c r="E122" s="24">
        <v>24</v>
      </c>
      <c r="F122" s="24">
        <v>67</v>
      </c>
      <c r="G122" s="23">
        <v>94</v>
      </c>
      <c r="H122" s="23">
        <f>IFERROR(VLOOKUP(B122,'[1]〇第４表（２級・随時２級）'!$B$53:$G$377,5,FALSE),"-")</f>
        <v>66</v>
      </c>
      <c r="I122" s="25">
        <f t="shared" si="1"/>
        <v>289</v>
      </c>
    </row>
    <row r="123" spans="1:9" ht="15" customHeight="1" x14ac:dyDescent="0.15">
      <c r="A123" s="21">
        <v>99</v>
      </c>
      <c r="B123" s="10" t="s">
        <v>128</v>
      </c>
      <c r="C123" s="22">
        <v>17</v>
      </c>
      <c r="D123" s="24">
        <v>153</v>
      </c>
      <c r="E123" s="24">
        <v>143</v>
      </c>
      <c r="F123" s="24">
        <v>171</v>
      </c>
      <c r="G123" s="23">
        <v>341</v>
      </c>
      <c r="H123" s="23">
        <f>IFERROR(VLOOKUP(B123,'[1]〇第４表（２級・随時２級）'!$B$53:$G$377,5,FALSE),"-")</f>
        <v>364</v>
      </c>
      <c r="I123" s="25">
        <f t="shared" si="1"/>
        <v>1189</v>
      </c>
    </row>
    <row r="124" spans="1:9" ht="15" customHeight="1" x14ac:dyDescent="0.15">
      <c r="A124" s="28"/>
      <c r="B124" s="29" t="s">
        <v>129</v>
      </c>
      <c r="C124" s="27">
        <v>17</v>
      </c>
      <c r="D124" s="24">
        <v>153</v>
      </c>
      <c r="E124" s="24">
        <v>143</v>
      </c>
      <c r="F124" s="24">
        <v>171</v>
      </c>
      <c r="G124" s="23">
        <v>341</v>
      </c>
      <c r="H124" s="23">
        <f>IFERROR(VLOOKUP(B124,'[1]〇第４表（２級・随時２級）'!$B$53:$G$377,5,FALSE),"-")</f>
        <v>364</v>
      </c>
      <c r="I124" s="25">
        <f t="shared" si="1"/>
        <v>1189</v>
      </c>
    </row>
    <row r="125" spans="1:9" ht="15" customHeight="1" x14ac:dyDescent="0.15">
      <c r="A125" s="32">
        <v>101</v>
      </c>
      <c r="B125" s="33" t="s">
        <v>130</v>
      </c>
      <c r="C125" s="22">
        <v>24</v>
      </c>
      <c r="D125" s="31">
        <v>124</v>
      </c>
      <c r="E125" s="31">
        <v>201</v>
      </c>
      <c r="F125" s="31">
        <v>209</v>
      </c>
      <c r="G125" s="23">
        <v>381</v>
      </c>
      <c r="H125" s="23">
        <f>IFERROR(VLOOKUP(B125,'[1]〇第４表（２級・随時２級）'!$B$53:$G$377,5,FALSE),"-")</f>
        <v>325</v>
      </c>
      <c r="I125" s="25">
        <f t="shared" si="1"/>
        <v>1264</v>
      </c>
    </row>
    <row r="126" spans="1:9" ht="15" customHeight="1" x14ac:dyDescent="0.15">
      <c r="A126" s="21"/>
      <c r="B126" s="26" t="s">
        <v>131</v>
      </c>
      <c r="C126" s="27">
        <v>6</v>
      </c>
      <c r="D126" s="31">
        <v>14</v>
      </c>
      <c r="E126" s="31">
        <v>15</v>
      </c>
      <c r="F126" s="31">
        <v>24</v>
      </c>
      <c r="G126" s="23">
        <v>29</v>
      </c>
      <c r="H126" s="23">
        <f>IFERROR(VLOOKUP(B126,'[1]〇第４表（２級・随時２級）'!$B$53:$G$377,5,FALSE),"-")</f>
        <v>34</v>
      </c>
      <c r="I126" s="25">
        <f t="shared" si="1"/>
        <v>122</v>
      </c>
    </row>
    <row r="127" spans="1:9" ht="15" customHeight="1" x14ac:dyDescent="0.15">
      <c r="A127" s="21"/>
      <c r="B127" s="26" t="s">
        <v>132</v>
      </c>
      <c r="C127" s="22">
        <v>2</v>
      </c>
      <c r="D127" s="24">
        <v>3</v>
      </c>
      <c r="E127" s="24">
        <v>6</v>
      </c>
      <c r="F127" s="24">
        <v>5</v>
      </c>
      <c r="G127" s="23">
        <v>11</v>
      </c>
      <c r="H127" s="23">
        <f>IFERROR(VLOOKUP(B127,'[1]〇第４表（２級・随時２級）'!$B$53:$G$377,5,FALSE),"-")</f>
        <v>9</v>
      </c>
      <c r="I127" s="25">
        <f t="shared" si="1"/>
        <v>36</v>
      </c>
    </row>
    <row r="128" spans="1:9" ht="15" customHeight="1" x14ac:dyDescent="0.15">
      <c r="A128" s="21"/>
      <c r="B128" s="26" t="s">
        <v>133</v>
      </c>
      <c r="C128" s="27">
        <v>1</v>
      </c>
      <c r="D128" s="24">
        <v>14</v>
      </c>
      <c r="E128" s="24">
        <v>18</v>
      </c>
      <c r="F128" s="24">
        <v>10</v>
      </c>
      <c r="G128" s="23">
        <v>41</v>
      </c>
      <c r="H128" s="23">
        <f>IFERROR(VLOOKUP(B128,'[1]〇第４表（２級・随時２級）'!$B$53:$G$377,5,FALSE),"-")</f>
        <v>45</v>
      </c>
      <c r="I128" s="25">
        <f t="shared" si="1"/>
        <v>129</v>
      </c>
    </row>
    <row r="129" spans="1:9" ht="15" customHeight="1" x14ac:dyDescent="0.15">
      <c r="A129" s="21"/>
      <c r="B129" s="26" t="s">
        <v>134</v>
      </c>
      <c r="C129" s="22">
        <v>9</v>
      </c>
      <c r="D129" s="24">
        <v>79</v>
      </c>
      <c r="E129" s="24">
        <v>117</v>
      </c>
      <c r="F129" s="24">
        <v>106</v>
      </c>
      <c r="G129" s="23">
        <v>208</v>
      </c>
      <c r="H129" s="23">
        <f>IFERROR(VLOOKUP(B129,'[1]〇第４表（２級・随時２級）'!$B$53:$G$377,5,FALSE),"-")</f>
        <v>177</v>
      </c>
      <c r="I129" s="25">
        <f t="shared" si="1"/>
        <v>696</v>
      </c>
    </row>
    <row r="130" spans="1:9" ht="15" customHeight="1" x14ac:dyDescent="0.15">
      <c r="A130" s="28"/>
      <c r="B130" s="35" t="s">
        <v>135</v>
      </c>
      <c r="C130" s="27">
        <v>6</v>
      </c>
      <c r="D130" s="24">
        <v>14</v>
      </c>
      <c r="E130" s="24">
        <v>45</v>
      </c>
      <c r="F130" s="24">
        <v>64</v>
      </c>
      <c r="G130" s="23">
        <v>92</v>
      </c>
      <c r="H130" s="23">
        <f>IFERROR(VLOOKUP(B130,'[1]〇第４表（２級・随時２級）'!$B$53:$G$377,5,FALSE),"-")</f>
        <v>60</v>
      </c>
      <c r="I130" s="25">
        <f t="shared" si="1"/>
        <v>281</v>
      </c>
    </row>
    <row r="131" spans="1:9" ht="15" customHeight="1" x14ac:dyDescent="0.15">
      <c r="A131" s="21">
        <v>102</v>
      </c>
      <c r="B131" s="10" t="s">
        <v>136</v>
      </c>
      <c r="C131" s="22">
        <v>8</v>
      </c>
      <c r="D131" s="24">
        <v>42</v>
      </c>
      <c r="E131" s="24">
        <v>49</v>
      </c>
      <c r="F131" s="24">
        <v>83</v>
      </c>
      <c r="G131" s="23">
        <v>101</v>
      </c>
      <c r="H131" s="23">
        <f>IFERROR(VLOOKUP(B131,'[1]〇第４表（２級・随時２級）'!$B$53:$G$377,5,FALSE),"-")</f>
        <v>82</v>
      </c>
      <c r="I131" s="25">
        <f t="shared" si="1"/>
        <v>365</v>
      </c>
    </row>
    <row r="132" spans="1:9" ht="15" customHeight="1" x14ac:dyDescent="0.15">
      <c r="A132" s="28"/>
      <c r="B132" s="35" t="s">
        <v>137</v>
      </c>
      <c r="C132" s="27">
        <v>8</v>
      </c>
      <c r="D132" s="24">
        <v>42</v>
      </c>
      <c r="E132" s="24">
        <v>49</v>
      </c>
      <c r="F132" s="24">
        <v>83</v>
      </c>
      <c r="G132" s="23">
        <v>101</v>
      </c>
      <c r="H132" s="23">
        <f>IFERROR(VLOOKUP(B132,'[1]〇第４表（２級・随時２級）'!$B$53:$G$377,5,FALSE),"-")</f>
        <v>82</v>
      </c>
      <c r="I132" s="25">
        <f t="shared" si="1"/>
        <v>365</v>
      </c>
    </row>
    <row r="133" spans="1:9" ht="15" customHeight="1" x14ac:dyDescent="0.15">
      <c r="A133" s="21">
        <v>104</v>
      </c>
      <c r="B133" s="10" t="s">
        <v>138</v>
      </c>
      <c r="C133" s="22">
        <v>0</v>
      </c>
      <c r="D133" s="24">
        <v>15</v>
      </c>
      <c r="E133" s="24">
        <v>9</v>
      </c>
      <c r="F133" s="24">
        <v>17</v>
      </c>
      <c r="G133" s="23">
        <v>32</v>
      </c>
      <c r="H133" s="23">
        <f>IFERROR(VLOOKUP(B133,'[1]〇第４表（２級・随時２級）'!$B$53:$G$377,5,FALSE),"-")</f>
        <v>48</v>
      </c>
      <c r="I133" s="25">
        <f t="shared" si="1"/>
        <v>121</v>
      </c>
    </row>
    <row r="134" spans="1:9" ht="15" customHeight="1" x14ac:dyDescent="0.15">
      <c r="A134" s="28"/>
      <c r="B134" s="35" t="s">
        <v>139</v>
      </c>
      <c r="C134" s="27">
        <v>0</v>
      </c>
      <c r="D134" s="24">
        <v>15</v>
      </c>
      <c r="E134" s="24">
        <v>9</v>
      </c>
      <c r="F134" s="24">
        <v>17</v>
      </c>
      <c r="G134" s="23">
        <v>32</v>
      </c>
      <c r="H134" s="23">
        <f>IFERROR(VLOOKUP(B134,'[1]〇第４表（２級・随時２級）'!$B$53:$G$377,5,FALSE),"-")</f>
        <v>48</v>
      </c>
      <c r="I134" s="25">
        <f t="shared" si="1"/>
        <v>121</v>
      </c>
    </row>
    <row r="135" spans="1:9" ht="15" customHeight="1" x14ac:dyDescent="0.15">
      <c r="A135" s="21">
        <v>108</v>
      </c>
      <c r="B135" s="10" t="s">
        <v>140</v>
      </c>
      <c r="C135" s="22">
        <v>0</v>
      </c>
      <c r="D135" s="24">
        <v>0</v>
      </c>
      <c r="E135" s="24">
        <v>0</v>
      </c>
      <c r="F135" s="24">
        <v>2</v>
      </c>
      <c r="G135" s="23">
        <v>0</v>
      </c>
      <c r="H135" s="23">
        <f>IFERROR(VLOOKUP(B135,'[1]〇第４表（２級・随時２級）'!$B$53:$G$377,5,FALSE),"-")</f>
        <v>0</v>
      </c>
      <c r="I135" s="25">
        <f t="shared" ref="I135:I147" si="2">IF(COUNT(C135:H135)&gt;0,SUM(C135:H135),"")</f>
        <v>2</v>
      </c>
    </row>
    <row r="136" spans="1:9" ht="15" customHeight="1" x14ac:dyDescent="0.15">
      <c r="A136" s="28"/>
      <c r="B136" s="29" t="s">
        <v>141</v>
      </c>
      <c r="C136" s="27">
        <v>0</v>
      </c>
      <c r="D136" s="24">
        <v>0</v>
      </c>
      <c r="E136" s="24">
        <v>0</v>
      </c>
      <c r="F136" s="24">
        <v>2</v>
      </c>
      <c r="G136" s="23">
        <v>0</v>
      </c>
      <c r="H136" s="23">
        <f>IFERROR(VLOOKUP(B136,'[1]〇第４表（２級・随時２級）'!$B$53:$G$377,5,FALSE),"-")</f>
        <v>0</v>
      </c>
      <c r="I136" s="25">
        <f t="shared" si="2"/>
        <v>2</v>
      </c>
    </row>
    <row r="137" spans="1:9" ht="15" customHeight="1" x14ac:dyDescent="0.15">
      <c r="A137" s="21">
        <v>117</v>
      </c>
      <c r="B137" s="10" t="s">
        <v>142</v>
      </c>
      <c r="C137" s="22">
        <v>15</v>
      </c>
      <c r="D137" s="24">
        <v>14</v>
      </c>
      <c r="E137" s="24">
        <v>23</v>
      </c>
      <c r="F137" s="24">
        <v>33</v>
      </c>
      <c r="G137" s="23">
        <v>57</v>
      </c>
      <c r="H137" s="23">
        <f>IFERROR(VLOOKUP(B137,'[1]〇第４表（２級・随時２級）'!$B$53:$G$377,5,FALSE),"-")</f>
        <v>58</v>
      </c>
      <c r="I137" s="25">
        <f t="shared" si="2"/>
        <v>200</v>
      </c>
    </row>
    <row r="138" spans="1:9" ht="15" customHeight="1" x14ac:dyDescent="0.15">
      <c r="A138" s="28"/>
      <c r="B138" s="35" t="s">
        <v>143</v>
      </c>
      <c r="C138" s="27">
        <v>15</v>
      </c>
      <c r="D138" s="24">
        <v>14</v>
      </c>
      <c r="E138" s="24">
        <v>23</v>
      </c>
      <c r="F138" s="24">
        <v>33</v>
      </c>
      <c r="G138" s="23">
        <v>57</v>
      </c>
      <c r="H138" s="23">
        <f>IFERROR(VLOOKUP(B138,'[1]〇第４表（２級・随時２級）'!$B$53:$G$377,5,FALSE),"-")</f>
        <v>58</v>
      </c>
      <c r="I138" s="25">
        <f t="shared" si="2"/>
        <v>200</v>
      </c>
    </row>
    <row r="139" spans="1:9" ht="15" customHeight="1" x14ac:dyDescent="0.15">
      <c r="A139" s="21">
        <v>118</v>
      </c>
      <c r="B139" s="10" t="s">
        <v>144</v>
      </c>
      <c r="C139" s="22">
        <v>87</v>
      </c>
      <c r="D139" s="2">
        <v>485</v>
      </c>
      <c r="E139" s="24">
        <v>514</v>
      </c>
      <c r="F139" s="24">
        <v>707</v>
      </c>
      <c r="G139" s="23">
        <v>1475</v>
      </c>
      <c r="H139" s="23">
        <f>IFERROR(VLOOKUP(B139,'[1]〇第４表（２級・随時２級）'!$B$53:$G$377,5,FALSE),"-")</f>
        <v>1099</v>
      </c>
      <c r="I139" s="25">
        <f t="shared" si="2"/>
        <v>4367</v>
      </c>
    </row>
    <row r="140" spans="1:9" ht="15" customHeight="1" x14ac:dyDescent="0.15">
      <c r="A140" s="21"/>
      <c r="B140" s="26" t="s">
        <v>145</v>
      </c>
      <c r="C140" s="27">
        <v>17</v>
      </c>
      <c r="D140" s="24">
        <v>106</v>
      </c>
      <c r="E140" s="24">
        <v>137</v>
      </c>
      <c r="F140" s="24">
        <v>192</v>
      </c>
      <c r="G140" s="23">
        <v>310</v>
      </c>
      <c r="H140" s="23">
        <f>IFERROR(VLOOKUP(B140,'[1]〇第４表（２級・随時２級）'!$B$53:$G$377,5,FALSE),"-")</f>
        <v>337</v>
      </c>
      <c r="I140" s="25">
        <f t="shared" si="2"/>
        <v>1099</v>
      </c>
    </row>
    <row r="141" spans="1:9" ht="15" customHeight="1" x14ac:dyDescent="0.15">
      <c r="A141" s="21"/>
      <c r="B141" s="26" t="s">
        <v>146</v>
      </c>
      <c r="C141" s="22">
        <v>55</v>
      </c>
      <c r="D141" s="2">
        <v>244</v>
      </c>
      <c r="E141" s="2">
        <v>247</v>
      </c>
      <c r="F141" s="2">
        <v>329</v>
      </c>
      <c r="G141" s="23">
        <v>720</v>
      </c>
      <c r="H141" s="23">
        <f>IFERROR(VLOOKUP(B141,'[1]〇第４表（２級・随時２級）'!$B$53:$G$377,5,FALSE),"-")</f>
        <v>424</v>
      </c>
      <c r="I141" s="25">
        <f t="shared" si="2"/>
        <v>2019</v>
      </c>
    </row>
    <row r="142" spans="1:9" ht="15" customHeight="1" x14ac:dyDescent="0.15">
      <c r="A142" s="21"/>
      <c r="B142" s="26" t="s">
        <v>147</v>
      </c>
      <c r="C142" s="27">
        <v>0</v>
      </c>
      <c r="D142" s="24">
        <v>12</v>
      </c>
      <c r="E142" s="36">
        <v>15</v>
      </c>
      <c r="F142" s="36">
        <v>20</v>
      </c>
      <c r="G142" s="23">
        <v>60</v>
      </c>
      <c r="H142" s="23">
        <f>IFERROR(VLOOKUP(B142,'[1]〇第４表（２級・随時２級）'!$B$53:$G$377,5,FALSE),"-")</f>
        <v>68</v>
      </c>
      <c r="I142" s="25">
        <f t="shared" si="2"/>
        <v>175</v>
      </c>
    </row>
    <row r="143" spans="1:9" ht="15" customHeight="1" x14ac:dyDescent="0.15">
      <c r="A143" s="28"/>
      <c r="B143" s="29" t="s">
        <v>148</v>
      </c>
      <c r="C143" s="22">
        <v>15</v>
      </c>
      <c r="D143" s="36">
        <v>123</v>
      </c>
      <c r="E143" s="36">
        <v>115</v>
      </c>
      <c r="F143" s="36">
        <v>166</v>
      </c>
      <c r="G143" s="23">
        <v>385</v>
      </c>
      <c r="H143" s="23">
        <f>IFERROR(VLOOKUP(B143,'[1]〇第４表（２級・随時２級）'!$B$53:$G$377,5,FALSE),"-")</f>
        <v>270</v>
      </c>
      <c r="I143" s="25">
        <f t="shared" si="2"/>
        <v>1074</v>
      </c>
    </row>
    <row r="144" spans="1:9" ht="15" customHeight="1" x14ac:dyDescent="0.15">
      <c r="A144" s="21">
        <v>124</v>
      </c>
      <c r="B144" s="10" t="s">
        <v>149</v>
      </c>
      <c r="C144" s="27">
        <v>20</v>
      </c>
      <c r="D144" s="24">
        <v>173</v>
      </c>
      <c r="E144" s="24">
        <v>371</v>
      </c>
      <c r="F144" s="24">
        <v>531</v>
      </c>
      <c r="G144" s="23">
        <v>1017</v>
      </c>
      <c r="H144" s="23">
        <f>IFERROR(VLOOKUP(B144,'[1]〇第４表（２級・随時２級）'!$B$53:$G$377,5,FALSE),"-")</f>
        <v>913</v>
      </c>
      <c r="I144" s="25">
        <f t="shared" si="2"/>
        <v>3025</v>
      </c>
    </row>
    <row r="145" spans="1:11" ht="15" customHeight="1" x14ac:dyDescent="0.15">
      <c r="A145" s="28"/>
      <c r="B145" s="29" t="s">
        <v>150</v>
      </c>
      <c r="C145" s="22">
        <v>20</v>
      </c>
      <c r="D145" s="24">
        <v>173</v>
      </c>
      <c r="E145" s="24">
        <v>371</v>
      </c>
      <c r="F145" s="24">
        <v>531</v>
      </c>
      <c r="G145" s="23">
        <v>1017</v>
      </c>
      <c r="H145" s="23">
        <f>IFERROR(VLOOKUP(B145,'[1]〇第４表（２級・随時２級）'!$B$53:$G$377,5,FALSE),"-")</f>
        <v>913</v>
      </c>
      <c r="I145" s="25">
        <f t="shared" si="2"/>
        <v>3025</v>
      </c>
    </row>
    <row r="146" spans="1:11" s="38" customFormat="1" ht="13.5" x14ac:dyDescent="0.15">
      <c r="A146" s="21">
        <v>127</v>
      </c>
      <c r="B146" s="10" t="s">
        <v>151</v>
      </c>
      <c r="C146" s="22">
        <v>0</v>
      </c>
      <c r="D146" s="24">
        <v>0</v>
      </c>
      <c r="E146" s="24">
        <v>54</v>
      </c>
      <c r="F146" s="24">
        <v>154</v>
      </c>
      <c r="G146" s="23">
        <v>304</v>
      </c>
      <c r="H146" s="23">
        <f>IFERROR(VLOOKUP(B146,'[1]〇第４表（２級・随時２級）'!$B$53:$G$377,5,FALSE),"-")</f>
        <v>308</v>
      </c>
      <c r="I146" s="25">
        <f t="shared" si="2"/>
        <v>820</v>
      </c>
    </row>
    <row r="147" spans="1:11" s="38" customFormat="1" ht="13.5" x14ac:dyDescent="0.15">
      <c r="A147" s="28"/>
      <c r="B147" s="29" t="s">
        <v>152</v>
      </c>
      <c r="C147" s="22">
        <v>0</v>
      </c>
      <c r="D147" s="24">
        <v>0</v>
      </c>
      <c r="E147" s="24">
        <v>54</v>
      </c>
      <c r="F147" s="24">
        <v>154</v>
      </c>
      <c r="G147" s="23">
        <v>304</v>
      </c>
      <c r="H147" s="23">
        <f>IFERROR(VLOOKUP(B147,'[1]〇第４表（２級・随時２級）'!$B$53:$G$377,5,FALSE),"-")</f>
        <v>308</v>
      </c>
      <c r="I147" s="25">
        <f t="shared" si="2"/>
        <v>820</v>
      </c>
    </row>
    <row r="148" spans="1:11" ht="15" customHeight="1" x14ac:dyDescent="0.15">
      <c r="A148" s="13"/>
      <c r="B148" s="14"/>
      <c r="C148" s="39"/>
      <c r="D148" s="39"/>
      <c r="E148" s="39"/>
      <c r="F148" s="39"/>
      <c r="G148" s="39"/>
      <c r="H148" s="39"/>
      <c r="I148" s="40"/>
    </row>
    <row r="149" spans="1:11" ht="15" customHeight="1" x14ac:dyDescent="0.15">
      <c r="A149" s="16" t="s">
        <v>153</v>
      </c>
      <c r="B149" s="17"/>
      <c r="C149" s="41">
        <f>SUM(C5:C145)/2</f>
        <v>1422</v>
      </c>
      <c r="D149" s="41">
        <f>SUM(D5:D145)/2</f>
        <v>8599</v>
      </c>
      <c r="E149" s="41">
        <f>SUM(E5:E147)/2</f>
        <v>9959</v>
      </c>
      <c r="F149" s="41">
        <f>SUM(F5:F147)/2</f>
        <v>12419</v>
      </c>
      <c r="G149" s="41">
        <f>SUM(G5:G147)/2</f>
        <v>22973</v>
      </c>
      <c r="H149" s="41">
        <f>SUM(H5:H147)/2</f>
        <v>19544</v>
      </c>
      <c r="I149" s="42">
        <f>SUM(C149:H149)</f>
        <v>74916</v>
      </c>
      <c r="K149" s="43"/>
    </row>
    <row r="150" spans="1:11" ht="15" customHeight="1" x14ac:dyDescent="0.15">
      <c r="B150" s="10" t="s">
        <v>154</v>
      </c>
      <c r="C150" s="44"/>
      <c r="D150" s="44"/>
      <c r="E150" s="44"/>
      <c r="F150" s="44"/>
      <c r="G150" s="44"/>
      <c r="H150" s="44"/>
      <c r="I150" s="45"/>
    </row>
    <row r="151" spans="1:11" ht="15" customHeight="1" x14ac:dyDescent="0.15">
      <c r="B151" s="10" t="s">
        <v>155</v>
      </c>
      <c r="C151" s="44"/>
      <c r="D151" s="44"/>
      <c r="E151" s="44"/>
      <c r="F151" s="44"/>
      <c r="G151" s="44"/>
      <c r="H151" s="44"/>
    </row>
    <row r="152" spans="1:11" ht="15" customHeight="1" x14ac:dyDescent="0.15">
      <c r="B152" s="10" t="s">
        <v>156</v>
      </c>
      <c r="C152" s="44"/>
      <c r="D152" s="44"/>
      <c r="E152" s="44"/>
      <c r="F152" s="44"/>
      <c r="G152" s="44"/>
      <c r="H152" s="44"/>
    </row>
    <row r="153" spans="1:11" ht="15" customHeight="1" x14ac:dyDescent="0.15">
      <c r="B153" s="10" t="s">
        <v>157</v>
      </c>
      <c r="C153" s="44"/>
      <c r="D153" s="44"/>
      <c r="E153" s="44"/>
      <c r="F153" s="44"/>
      <c r="G153" s="44"/>
      <c r="H153" s="44"/>
    </row>
    <row r="154" spans="1:11" ht="15" customHeight="1" x14ac:dyDescent="0.15">
      <c r="B154" s="46" t="s">
        <v>162</v>
      </c>
    </row>
    <row r="155" spans="1:11" ht="15" customHeight="1" x14ac:dyDescent="0.15">
      <c r="B155" s="10" t="s">
        <v>158</v>
      </c>
      <c r="C155" s="47"/>
      <c r="D155" s="48" t="s">
        <v>159</v>
      </c>
      <c r="E155" s="49"/>
    </row>
    <row r="156" spans="1:11" ht="15" customHeight="1" x14ac:dyDescent="0.15">
      <c r="B156" s="10" t="s">
        <v>158</v>
      </c>
      <c r="C156" s="50" t="s">
        <v>160</v>
      </c>
      <c r="D156" s="48" t="s">
        <v>161</v>
      </c>
      <c r="E156" s="51"/>
    </row>
    <row r="157" spans="1:11" ht="15" customHeight="1" x14ac:dyDescent="0.15">
      <c r="B157" s="10" t="s">
        <v>158</v>
      </c>
    </row>
    <row r="158" spans="1:11" ht="15" customHeight="1" x14ac:dyDescent="0.15">
      <c r="C158" s="45"/>
      <c r="D158" s="45"/>
      <c r="E158" s="45"/>
      <c r="F158" s="45"/>
      <c r="G158" s="45"/>
      <c r="H158" s="45"/>
    </row>
  </sheetData>
  <autoFilter ref="A4:WVU147" xr:uid="{33E6DF32-BE49-42C4-A5D0-F6645A0ED79D}">
    <filterColumn colId="0" showButton="0"/>
  </autoFilter>
  <mergeCells count="4">
    <mergeCell ref="A3:B3"/>
    <mergeCell ref="A4:B4"/>
    <mergeCell ref="A148:B148"/>
    <mergeCell ref="A149:B149"/>
  </mergeCells>
  <phoneticPr fontId="3"/>
  <printOptions horizontalCentered="1" gridLinesSet="0"/>
  <pageMargins left="0.59055118110236227" right="0.59055118110236227" top="0.78740157480314965" bottom="0.59055118110236227" header="0.51181102362204722" footer="0.11811023622047245"/>
  <pageSetup paperSize="9" scale="85" fitToWidth="0" orientation="portrait" r:id="rId1"/>
  <headerFooter scaleWithDoc="0" alignWithMargins="0">
    <oddHeader>&amp;R&amp;8第14表　職種別　受検申請者数の推移（随時２級、令和元年度～令和６年度）</oddHeader>
  </headerFooter>
  <rowBreaks count="2" manualBreakCount="2">
    <brk id="56" max="8" man="1"/>
    <brk id="111" max="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001839D-11CD-4DEC-9F2D-8AB0A03DBD5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E0524E5-661B-4941-BC2A-7B08672D2976}">
  <ds:schemaRefs>
    <ds:schemaRef ds:uri="http://schemas.microsoft.com/office/2006/documentManagement/types"/>
    <ds:schemaRef ds:uri="http://www.w3.org/XML/1998/namespace"/>
    <ds:schemaRef ds:uri="http://schemas.microsoft.com/office/infopath/2007/PartnerControls"/>
    <ds:schemaRef ds:uri="3d44c8ac-039a-4195-8d49-abd72f071ad9"/>
    <ds:schemaRef ds:uri="http://purl.org/dc/dcmitype/"/>
    <ds:schemaRef ds:uri="http://schemas.openxmlformats.org/package/2006/metadata/core-properties"/>
    <ds:schemaRef ds:uri="http://purl.org/dc/terms/"/>
    <ds:schemaRef ds:uri="263dbbe5-076b-4606-a03b-9598f5f2f35a"/>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993B571E-8715-4E2E-A415-7C5BE84E18F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○第14表（随２申請）</vt:lpstr>
      <vt:lpstr>'○第14表（随２申請）'!Print_Area</vt:lpstr>
      <vt:lpstr>'○第14表（随２申請）'!Print_Titles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木村 優(kimura-yuu.ls2)</dc:creator>
  <cp:keywords/>
  <dc:description/>
  <cp:lastModifiedBy>藤田 結衣(fujita-yui.wg5)</cp:lastModifiedBy>
  <cp:revision/>
  <dcterms:created xsi:type="dcterms:W3CDTF">2025-02-26T10:42:35Z</dcterms:created>
  <dcterms:modified xsi:type="dcterms:W3CDTF">2026-03-30T13:55:54Z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