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54" documentId="8_{2F4EBBE5-FD1C-43BB-9531-64D0CC581E28}" xr6:coauthVersionLast="47" xr6:coauthVersionMax="47" xr10:uidLastSave="{A10F8538-A90E-4A6E-A5D7-ECFE5CB6826C}"/>
  <bookViews>
    <workbookView xWindow="1425" yWindow="1425" windowWidth="21600" windowHeight="13605" xr2:uid="{6570B0BB-895F-4382-BD80-D93E05B0C640}"/>
  </bookViews>
  <sheets>
    <sheet name="〇第15表（3級申請）" sheetId="4" r:id="rId1"/>
  </sheets>
  <externalReferences>
    <externalReference r:id="rId2"/>
    <externalReference r:id="rId3"/>
  </externalReferences>
  <definedNames>
    <definedName name="_xlnm._FilterDatabase" localSheetId="0" hidden="1">'〇第15表（3級申請）'!$A$4:$K$137</definedName>
    <definedName name="_xlnm.Print_Area" localSheetId="0">'〇第15表（3級申請）'!$A$1:$I$147</definedName>
    <definedName name="_xlnm.Print_Titles" localSheetId="0">'〇第15表（3級申請）'!$3:$4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9" i="4" l="1"/>
  <c r="F139" i="4"/>
  <c r="E139" i="4"/>
  <c r="D139" i="4"/>
  <c r="C139" i="4"/>
  <c r="H137" i="4"/>
  <c r="I137" i="4" s="1"/>
  <c r="H136" i="4"/>
  <c r="I136" i="4" s="1"/>
  <c r="H135" i="4"/>
  <c r="I135" i="4" s="1"/>
  <c r="H134" i="4"/>
  <c r="I134" i="4" s="1"/>
  <c r="H133" i="4"/>
  <c r="I133" i="4" s="1"/>
  <c r="H132" i="4"/>
  <c r="I132" i="4" s="1"/>
  <c r="H131" i="4"/>
  <c r="I131" i="4" s="1"/>
  <c r="H130" i="4"/>
  <c r="I130" i="4" s="1"/>
  <c r="H129" i="4"/>
  <c r="I129" i="4" s="1"/>
  <c r="H128" i="4"/>
  <c r="I128" i="4" s="1"/>
  <c r="H127" i="4"/>
  <c r="I127" i="4" s="1"/>
  <c r="H126" i="4"/>
  <c r="I126" i="4" s="1"/>
  <c r="H125" i="4"/>
  <c r="I125" i="4" s="1"/>
  <c r="I124" i="4"/>
  <c r="I123" i="4"/>
  <c r="H123" i="4"/>
  <c r="H122" i="4"/>
  <c r="I122" i="4" s="1"/>
  <c r="I121" i="4"/>
  <c r="H121" i="4"/>
  <c r="I120" i="4"/>
  <c r="H120" i="4"/>
  <c r="H119" i="4"/>
  <c r="I119" i="4" s="1"/>
  <c r="H118" i="4"/>
  <c r="I118" i="4" s="1"/>
  <c r="I117" i="4"/>
  <c r="H117" i="4"/>
  <c r="I116" i="4"/>
  <c r="H116" i="4"/>
  <c r="H115" i="4"/>
  <c r="I115" i="4" s="1"/>
  <c r="H114" i="4"/>
  <c r="I114" i="4" s="1"/>
  <c r="I113" i="4"/>
  <c r="H113" i="4"/>
  <c r="I112" i="4"/>
  <c r="H112" i="4"/>
  <c r="H111" i="4"/>
  <c r="I111" i="4" s="1"/>
  <c r="I110" i="4"/>
  <c r="I109" i="4"/>
  <c r="I108" i="4"/>
  <c r="I107" i="4"/>
  <c r="I106" i="4"/>
  <c r="I105" i="4"/>
  <c r="H104" i="4"/>
  <c r="I104" i="4" s="1"/>
  <c r="H103" i="4"/>
  <c r="I103" i="4" s="1"/>
  <c r="I102" i="4"/>
  <c r="H102" i="4"/>
  <c r="I101" i="4"/>
  <c r="H101" i="4"/>
  <c r="H100" i="4"/>
  <c r="I100" i="4" s="1"/>
  <c r="I99" i="4"/>
  <c r="H98" i="4"/>
  <c r="I98" i="4" s="1"/>
  <c r="H97" i="4"/>
  <c r="I97" i="4" s="1"/>
  <c r="H96" i="4"/>
  <c r="I96" i="4" s="1"/>
  <c r="I95" i="4"/>
  <c r="H95" i="4"/>
  <c r="H94" i="4"/>
  <c r="I94" i="4" s="1"/>
  <c r="H93" i="4"/>
  <c r="I93" i="4" s="1"/>
  <c r="H92" i="4"/>
  <c r="I92" i="4" s="1"/>
  <c r="I91" i="4"/>
  <c r="H91" i="4"/>
  <c r="H90" i="4"/>
  <c r="I90" i="4" s="1"/>
  <c r="H89" i="4"/>
  <c r="I89" i="4" s="1"/>
  <c r="H88" i="4"/>
  <c r="I88" i="4" s="1"/>
  <c r="I87" i="4"/>
  <c r="H87" i="4"/>
  <c r="H86" i="4"/>
  <c r="I86" i="4" s="1"/>
  <c r="H85" i="4"/>
  <c r="I85" i="4" s="1"/>
  <c r="H84" i="4"/>
  <c r="I84" i="4" s="1"/>
  <c r="I83" i="4"/>
  <c r="H83" i="4"/>
  <c r="H82" i="4"/>
  <c r="I82" i="4" s="1"/>
  <c r="H81" i="4"/>
  <c r="I81" i="4" s="1"/>
  <c r="H80" i="4"/>
  <c r="I80" i="4" s="1"/>
  <c r="I79" i="4"/>
  <c r="H79" i="4"/>
  <c r="H78" i="4"/>
  <c r="I78" i="4" s="1"/>
  <c r="H77" i="4"/>
  <c r="I77" i="4" s="1"/>
  <c r="H76" i="4"/>
  <c r="I76" i="4" s="1"/>
  <c r="I75" i="4"/>
  <c r="H75" i="4"/>
  <c r="H74" i="4"/>
  <c r="I74" i="4" s="1"/>
  <c r="H73" i="4"/>
  <c r="I73" i="4" s="1"/>
  <c r="H72" i="4"/>
  <c r="I72" i="4" s="1"/>
  <c r="H71" i="4"/>
  <c r="I71" i="4" s="1"/>
  <c r="H70" i="4"/>
  <c r="I70" i="4" s="1"/>
  <c r="H69" i="4"/>
  <c r="I69" i="4" s="1"/>
  <c r="H68" i="4"/>
  <c r="I68" i="4" s="1"/>
  <c r="I67" i="4"/>
  <c r="H66" i="4"/>
  <c r="I66" i="4" s="1"/>
  <c r="I65" i="4"/>
  <c r="H65" i="4"/>
  <c r="I64" i="4"/>
  <c r="H64" i="4"/>
  <c r="H63" i="4"/>
  <c r="I63" i="4" s="1"/>
  <c r="H62" i="4"/>
  <c r="I62" i="4" s="1"/>
  <c r="I61" i="4"/>
  <c r="H61" i="4"/>
  <c r="I60" i="4"/>
  <c r="H60" i="4"/>
  <c r="H59" i="4"/>
  <c r="I59" i="4" s="1"/>
  <c r="H58" i="4"/>
  <c r="I58" i="4" s="1"/>
  <c r="I57" i="4"/>
  <c r="H57" i="4"/>
  <c r="I56" i="4"/>
  <c r="H56" i="4"/>
  <c r="H55" i="4"/>
  <c r="I55" i="4" s="1"/>
  <c r="H54" i="4"/>
  <c r="I54" i="4" s="1"/>
  <c r="I53" i="4"/>
  <c r="H53" i="4"/>
  <c r="I52" i="4"/>
  <c r="H52" i="4"/>
  <c r="H51" i="4"/>
  <c r="I51" i="4" s="1"/>
  <c r="I50" i="4"/>
  <c r="I49" i="4"/>
  <c r="I48" i="4"/>
  <c r="H47" i="4"/>
  <c r="I47" i="4" s="1"/>
  <c r="H46" i="4"/>
  <c r="I46" i="4" s="1"/>
  <c r="I45" i="4"/>
  <c r="H45" i="4"/>
  <c r="H44" i="4"/>
  <c r="I44" i="4" s="1"/>
  <c r="H43" i="4"/>
  <c r="I43" i="4" s="1"/>
  <c r="H42" i="4"/>
  <c r="I42" i="4" s="1"/>
  <c r="I41" i="4"/>
  <c r="H41" i="4"/>
  <c r="H40" i="4"/>
  <c r="I40" i="4" s="1"/>
  <c r="H39" i="4"/>
  <c r="I39" i="4" s="1"/>
  <c r="H38" i="4"/>
  <c r="I38" i="4" s="1"/>
  <c r="I37" i="4"/>
  <c r="H37" i="4"/>
  <c r="H36" i="4"/>
  <c r="I36" i="4" s="1"/>
  <c r="H35" i="4"/>
  <c r="I35" i="4" s="1"/>
  <c r="H34" i="4"/>
  <c r="I34" i="4" s="1"/>
  <c r="H33" i="4"/>
  <c r="I33" i="4" s="1"/>
  <c r="H32" i="4"/>
  <c r="I32" i="4" s="1"/>
  <c r="H31" i="4"/>
  <c r="I31" i="4" s="1"/>
  <c r="H30" i="4"/>
  <c r="I30" i="4" s="1"/>
  <c r="H29" i="4"/>
  <c r="I29" i="4" s="1"/>
  <c r="H28" i="4"/>
  <c r="I28" i="4" s="1"/>
  <c r="H27" i="4"/>
  <c r="I27" i="4" s="1"/>
  <c r="H26" i="4"/>
  <c r="I26" i="4" s="1"/>
  <c r="H25" i="4"/>
  <c r="I25" i="4" s="1"/>
  <c r="H24" i="4"/>
  <c r="I24" i="4" s="1"/>
  <c r="H23" i="4"/>
  <c r="I23" i="4" s="1"/>
  <c r="H22" i="4"/>
  <c r="I22" i="4" s="1"/>
  <c r="H21" i="4"/>
  <c r="I21" i="4" s="1"/>
  <c r="H20" i="4"/>
  <c r="I20" i="4" s="1"/>
  <c r="H19" i="4"/>
  <c r="I19" i="4" s="1"/>
  <c r="H18" i="4"/>
  <c r="I18" i="4" s="1"/>
  <c r="H17" i="4"/>
  <c r="I17" i="4" s="1"/>
  <c r="H16" i="4"/>
  <c r="I16" i="4" s="1"/>
  <c r="H15" i="4"/>
  <c r="I15" i="4" s="1"/>
  <c r="H14" i="4"/>
  <c r="I14" i="4" s="1"/>
  <c r="H13" i="4"/>
  <c r="I13" i="4" s="1"/>
  <c r="H12" i="4"/>
  <c r="I12" i="4" s="1"/>
  <c r="H11" i="4"/>
  <c r="I11" i="4" s="1"/>
  <c r="H10" i="4"/>
  <c r="I10" i="4" s="1"/>
  <c r="H9" i="4"/>
  <c r="I9" i="4" s="1"/>
  <c r="H8" i="4"/>
  <c r="I8" i="4" s="1"/>
  <c r="H7" i="4"/>
  <c r="I7" i="4" s="1"/>
  <c r="H6" i="4"/>
  <c r="I6" i="4" s="1"/>
  <c r="H5" i="4"/>
  <c r="H139" i="4" s="1"/>
  <c r="I139" i="4" l="1"/>
  <c r="I5" i="4"/>
</calcChain>
</file>

<file path=xl/sharedStrings.xml><?xml version="1.0" encoding="utf-8"?>
<sst xmlns="http://schemas.openxmlformats.org/spreadsheetml/2006/main" count="165" uniqueCount="153">
  <si>
    <t>第15表　職種別　受検申請者数の推移（３級、令和元年度～令和６年度）</t>
    <rPh sb="22" eb="24">
      <t>レイワ</t>
    </rPh>
    <rPh sb="24" eb="25">
      <t>ガン</t>
    </rPh>
    <rPh sb="25" eb="27">
      <t>ネンド</t>
    </rPh>
    <rPh sb="27" eb="29">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</si>
  <si>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</si>
  <si>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</si>
  <si>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</si>
  <si>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</si>
  <si>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</si>
  <si>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</si>
  <si>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</si>
  <si>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</si>
  <si>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</si>
  <si>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ウェブデザイン</t>
  </si>
  <si>
    <t>ウェブデザイン作業</t>
  </si>
  <si>
    <t>ピアノ調律</t>
  </si>
  <si>
    <t>ピアノ調律作業</t>
  </si>
  <si>
    <t>-</t>
  </si>
  <si>
    <t>ファイナンシャル・プランニング</t>
  </si>
  <si>
    <t>資産設計提案業務</t>
  </si>
  <si>
    <t>個人資産相談業務</t>
  </si>
  <si>
    <t>保険顧客資産相談業務</t>
  </si>
  <si>
    <t>学科試験のみ</t>
  </si>
  <si>
    <t>知的財産管理</t>
  </si>
  <si>
    <t>管理業務</t>
  </si>
  <si>
    <t>金融窓口サービス</t>
  </si>
  <si>
    <t>金融商品コンサルティング業務</t>
  </si>
  <si>
    <t>テラー業務</t>
  </si>
  <si>
    <t>ブライダルコーディネート</t>
  </si>
  <si>
    <t>ブライダルコーディネート作業</t>
  </si>
  <si>
    <t>接客販売</t>
  </si>
  <si>
    <t>レディスファッション販売作業</t>
    <rPh sb="10" eb="12">
      <t>ハンバイ</t>
    </rPh>
    <phoneticPr fontId="5"/>
  </si>
  <si>
    <t>メンズファッション販売作業</t>
    <rPh sb="9" eb="11">
      <t>ハンバイ</t>
    </rPh>
    <phoneticPr fontId="5"/>
  </si>
  <si>
    <t>ギフト販売作業</t>
    <rPh sb="3" eb="5">
      <t>ハンバイ</t>
    </rPh>
    <phoneticPr fontId="5"/>
  </si>
  <si>
    <t>ホテル・マネジメント</t>
  </si>
  <si>
    <t>ホテル・マネジメント作業</t>
  </si>
  <si>
    <t>レストランサービス</t>
  </si>
  <si>
    <t>レストランサービス作業</t>
  </si>
  <si>
    <t>フィットネスクラブ・マネジメント</t>
  </si>
  <si>
    <t>フィットネスクラブ・マネジメント作業</t>
  </si>
  <si>
    <t>園芸装飾</t>
  </si>
  <si>
    <t>室内園芸装飾作業</t>
  </si>
  <si>
    <t>造園</t>
  </si>
  <si>
    <t>造園工事作業</t>
  </si>
  <si>
    <t>鋳造</t>
  </si>
  <si>
    <t>鋳鉄鋳物鋳造作業</t>
  </si>
  <si>
    <t>金属熱処理</t>
  </si>
  <si>
    <t>一般熱処理作業</t>
  </si>
  <si>
    <t>浸炭・浸炭窒化・窒化処理作業</t>
    <phoneticPr fontId="3"/>
  </si>
  <si>
    <t>高周波・炎熱処理作業</t>
    <phoneticPr fontId="3"/>
  </si>
  <si>
    <t>機械加工</t>
  </si>
  <si>
    <t>普通旋盤作業</t>
  </si>
  <si>
    <t>数値制御旋盤作業</t>
  </si>
  <si>
    <t>フライス盤作業</t>
  </si>
  <si>
    <t>平面研削盤作業</t>
  </si>
  <si>
    <t>マシニングセンタ作業</t>
  </si>
  <si>
    <t>けがき作業</t>
  </si>
  <si>
    <t>建築板金</t>
  </si>
  <si>
    <t>内外装板金作業</t>
  </si>
  <si>
    <t>工場板金</t>
  </si>
  <si>
    <t>曲げ板金作業</t>
  </si>
  <si>
    <t>打出し板金作業</t>
  </si>
  <si>
    <t>めっき</t>
  </si>
  <si>
    <t>電気めっき作業</t>
  </si>
  <si>
    <t>仕上げ</t>
  </si>
  <si>
    <t>機械組立仕上げ作業</t>
  </si>
  <si>
    <t>機械検査</t>
  </si>
  <si>
    <t>機械検査作業</t>
  </si>
  <si>
    <t>機械保全</t>
  </si>
  <si>
    <t>機械系保全作業</t>
  </si>
  <si>
    <t>電気系保全作業</t>
  </si>
  <si>
    <t>電子機器組立て</t>
  </si>
  <si>
    <t>電子機器組立て作業</t>
  </si>
  <si>
    <t>電気機器組立て</t>
  </si>
  <si>
    <t>配電盤・制御盤組立て作業</t>
  </si>
  <si>
    <t>シーケンス制御作業</t>
  </si>
  <si>
    <t>シーケンス制御</t>
    <rPh sb="5" eb="7">
      <t>セイギョ</t>
    </rPh>
    <phoneticPr fontId="3"/>
  </si>
  <si>
    <t>シーケンス制御作業</t>
    <rPh sb="5" eb="7">
      <t>セイギョ</t>
    </rPh>
    <rPh sb="7" eb="9">
      <t>サギョウ</t>
    </rPh>
    <phoneticPr fontId="3"/>
  </si>
  <si>
    <t>プリント配線板製造</t>
  </si>
  <si>
    <t>プリント配線板設計作業</t>
  </si>
  <si>
    <t>プリント配線板製造作業</t>
  </si>
  <si>
    <t>時計修理</t>
  </si>
  <si>
    <t>時計修理作業</t>
  </si>
  <si>
    <t>内燃機関組立て</t>
  </si>
  <si>
    <t>量産形内燃機関組立て作業</t>
  </si>
  <si>
    <t>冷凍空気調和機器施工</t>
  </si>
  <si>
    <t>冷凍空気調和機器施工作業</t>
  </si>
  <si>
    <t>和裁</t>
  </si>
  <si>
    <t>和服製作作業</t>
  </si>
  <si>
    <t>家具製作</t>
  </si>
  <si>
    <t>家具手加工作業</t>
  </si>
  <si>
    <t>プラスチック成形</t>
  </si>
  <si>
    <t>射出成形作業</t>
  </si>
  <si>
    <t>情報配線施工</t>
  </si>
  <si>
    <t>情報配線施工作業</t>
  </si>
  <si>
    <t>建築大工</t>
  </si>
  <si>
    <t>大工工事作業</t>
  </si>
  <si>
    <t>かわらぶき</t>
  </si>
  <si>
    <t>かわらぶき作業</t>
  </si>
  <si>
    <t>とび</t>
  </si>
  <si>
    <t>とび作業</t>
  </si>
  <si>
    <t>左官</t>
  </si>
  <si>
    <t>左官作業</t>
  </si>
  <si>
    <t>ブロック建築</t>
  </si>
  <si>
    <t>コンクリートブロック工事作業</t>
  </si>
  <si>
    <t>配管</t>
  </si>
  <si>
    <t>建築配管作業</t>
  </si>
  <si>
    <t>プラント配管作業</t>
  </si>
  <si>
    <t>型枠施工</t>
  </si>
  <si>
    <t>型枠工事作業</t>
  </si>
  <si>
    <t>鉄筋施工</t>
  </si>
  <si>
    <t>鉄筋施工図作成作業</t>
    <rPh sb="0" eb="2">
      <t>テッキン</t>
    </rPh>
    <rPh sb="2" eb="5">
      <t>セコウズ</t>
    </rPh>
    <rPh sb="5" eb="7">
      <t>サクセイ</t>
    </rPh>
    <rPh sb="7" eb="9">
      <t>サギョウ</t>
    </rPh>
    <phoneticPr fontId="3"/>
  </si>
  <si>
    <t>鉄筋組立て作業</t>
  </si>
  <si>
    <t>内装仕上げ施工</t>
  </si>
  <si>
    <t>プラスチック系床仕上げ工事作業</t>
  </si>
  <si>
    <t>カーペット系床仕上げ工事作業</t>
  </si>
  <si>
    <t>鋼製下地工事作業</t>
  </si>
  <si>
    <t>ボード仕上げ工事作業</t>
  </si>
  <si>
    <t>カーテン工事作業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</si>
  <si>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</si>
  <si>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</si>
  <si>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</si>
  <si>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</si>
  <si>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</si>
  <si>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</si>
  <si>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電気製図</t>
  </si>
  <si>
    <t>配電盤・制御盤製図作業</t>
  </si>
  <si>
    <t>化学分析</t>
  </si>
  <si>
    <t>化学分析作業</t>
  </si>
  <si>
    <t>貴金属装身具製作</t>
  </si>
  <si>
    <t>貴金属装身具製作作業</t>
  </si>
  <si>
    <t>塗装</t>
  </si>
  <si>
    <t>木工塗装作業</t>
  </si>
  <si>
    <t>金属塗装作業</t>
  </si>
  <si>
    <t>広告美術仕上げ</t>
  </si>
  <si>
    <t>広告面粘着シート仕上げ作業</t>
  </si>
  <si>
    <t>舞台機構調整</t>
  </si>
  <si>
    <t>音響機構調整作業</t>
  </si>
  <si>
    <t>写真</t>
  </si>
  <si>
    <t>肖像写真デジタル作業</t>
  </si>
  <si>
    <t>ビルクリーニング</t>
  </si>
  <si>
    <t>ビルクリーニング作業</t>
    <phoneticPr fontId="3"/>
  </si>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</sst>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_);\(#,##0\)"/>
    <numFmt numFmtId="178" formatCode="#,##0_);[Red]\(#,##0\)"/>
  </numFmts>
  <fonts count="6"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6"/>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0" fontId="1" fillId="0" borderId="0"/>
    <xf numFmtId="38" fontId="1" fillId="0" borderId="0" applyFont="0" applyFill="0" applyBorder="0" applyAlignment="0" applyProtection="0"/>
  </cellStyleXfs>
  <cellXfs count="45">
    <xf numFmtId="0" fontId="0" fillId="0" borderId="0" xfId="0"/>
    <xf numFmtId="0" fontId="2" fillId="0" borderId="0" xfId="1" applyFont="1" applyAlignment="1">
      <alignment vertical="center"/>
    </xf>
    <xf numFmtId="0" fontId="1" fillId="0" borderId="0" xfId="1" quotePrefix="1" applyAlignment="1">
      <alignment horizontal="left"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49" fontId="2" fillId="0" borderId="4" xfId="1" applyNumberFormat="1" applyFont="1" applyBorder="1" applyAlignment="1">
      <alignment horizontal="center" vertical="center"/>
    </xf>
    <xf numFmtId="49" fontId="2" fillId="0" borderId="0" xfId="1" applyNumberFormat="1" applyFont="1" applyAlignment="1">
      <alignment horizontal="center" vertical="center"/>
    </xf>
    <xf numFmtId="0" fontId="2" fillId="0" borderId="5" xfId="1" applyFont="1" applyBorder="1" applyAlignment="1">
      <alignment vertical="center"/>
    </xf>
    <xf numFmtId="0" fontId="2" fillId="0" borderId="6" xfId="1" applyFont="1" applyBorder="1" applyAlignment="1">
      <alignment vertical="center"/>
    </xf>
    <xf numFmtId="0" fontId="2" fillId="0" borderId="7" xfId="1" applyFont="1" applyBorder="1" applyAlignment="1">
      <alignment vertical="center"/>
    </xf>
    <xf numFmtId="38" fontId="2" fillId="0" borderId="7" xfId="2" applyFont="1" applyBorder="1" applyAlignment="1">
      <alignment vertical="center"/>
    </xf>
    <xf numFmtId="38" fontId="2" fillId="0" borderId="0" xfId="2" applyFont="1" applyBorder="1" applyAlignment="1">
      <alignment vertical="center"/>
    </xf>
    <xf numFmtId="0" fontId="2" fillId="0" borderId="2" xfId="1" applyFont="1" applyBorder="1" applyAlignment="1">
      <alignment vertical="center"/>
    </xf>
    <xf numFmtId="0" fontId="2" fillId="0" borderId="3" xfId="1" applyFont="1" applyBorder="1" applyAlignment="1">
      <alignment horizontal="left" vertical="center"/>
    </xf>
    <xf numFmtId="38" fontId="2" fillId="0" borderId="8" xfId="2" applyFont="1" applyBorder="1" applyAlignment="1">
      <alignment horizontal="right" vertical="center"/>
    </xf>
    <xf numFmtId="38" fontId="2" fillId="2" borderId="8" xfId="2" applyFont="1" applyFill="1" applyBorder="1" applyAlignment="1">
      <alignment horizontal="right" vertical="center"/>
    </xf>
    <xf numFmtId="38" fontId="2" fillId="0" borderId="8" xfId="2" applyFont="1" applyFill="1" applyBorder="1" applyAlignment="1">
      <alignment horizontal="right" vertical="center"/>
    </xf>
    <xf numFmtId="176" fontId="2" fillId="0" borderId="8" xfId="2" applyNumberFormat="1" applyFont="1" applyBorder="1" applyAlignment="1">
      <alignment horizontal="right" vertical="center" wrapText="1"/>
    </xf>
    <xf numFmtId="0" fontId="2" fillId="0" borderId="5" xfId="1" applyFont="1" applyBorder="1" applyAlignment="1">
      <alignment vertical="center"/>
    </xf>
    <xf numFmtId="0" fontId="2" fillId="0" borderId="6" xfId="1" applyFont="1" applyBorder="1" applyAlignment="1">
      <alignment horizontal="left" vertical="center" indent="1"/>
    </xf>
    <xf numFmtId="0" fontId="2" fillId="0" borderId="0" xfId="1" applyFont="1" applyAlignment="1">
      <alignment horizontal="left" vertical="center" indent="1"/>
    </xf>
    <xf numFmtId="0" fontId="2" fillId="0" borderId="9" xfId="1" applyFont="1" applyBorder="1" applyAlignment="1">
      <alignment horizontal="left" vertical="center"/>
    </xf>
    <xf numFmtId="0" fontId="2" fillId="0" borderId="10" xfId="1" applyFont="1" applyBorder="1" applyAlignment="1">
      <alignment vertical="center"/>
    </xf>
    <xf numFmtId="0" fontId="2" fillId="0" borderId="11" xfId="1" applyFont="1" applyBorder="1" applyAlignment="1">
      <alignment horizontal="left" vertical="center" indent="1"/>
    </xf>
    <xf numFmtId="38" fontId="2" fillId="0" borderId="0" xfId="2" applyFont="1" applyFill="1" applyBorder="1" applyAlignment="1">
      <alignment horizontal="right" vertical="center"/>
    </xf>
    <xf numFmtId="38" fontId="2" fillId="2" borderId="0" xfId="2" applyFont="1" applyFill="1" applyBorder="1" applyAlignment="1">
      <alignment horizontal="right" vertical="center"/>
    </xf>
    <xf numFmtId="38" fontId="2" fillId="3" borderId="8" xfId="2" applyFont="1" applyFill="1" applyBorder="1" applyAlignment="1">
      <alignment horizontal="right" vertical="center"/>
    </xf>
    <xf numFmtId="0" fontId="2" fillId="0" borderId="5" xfId="1" applyFont="1" applyBorder="1" applyAlignment="1">
      <alignment horizontal="right" vertical="center"/>
    </xf>
    <xf numFmtId="0" fontId="2" fillId="0" borderId="10" xfId="1" applyFont="1" applyBorder="1" applyAlignment="1">
      <alignment horizontal="right" vertical="center"/>
    </xf>
    <xf numFmtId="0" fontId="2" fillId="0" borderId="10" xfId="1" applyFont="1" applyBorder="1" applyAlignment="1">
      <alignment vertical="center"/>
    </xf>
    <xf numFmtId="0" fontId="2" fillId="0" borderId="11" xfId="1" applyFont="1" applyBorder="1" applyAlignment="1">
      <alignment vertical="center"/>
    </xf>
    <xf numFmtId="177" fontId="2" fillId="0" borderId="12" xfId="1" applyNumberFormat="1" applyFont="1" applyBorder="1" applyAlignment="1">
      <alignment horizontal="right" vertical="center" wrapText="1"/>
    </xf>
    <xf numFmtId="176" fontId="2" fillId="0" borderId="4" xfId="2" applyNumberFormat="1" applyFont="1" applyBorder="1" applyAlignment="1">
      <alignment horizontal="right" vertical="center" wrapText="1"/>
    </xf>
    <xf numFmtId="177" fontId="2" fillId="0" borderId="7" xfId="1" applyNumberFormat="1" applyFont="1" applyBorder="1" applyAlignment="1">
      <alignment horizontal="right" vertical="center" wrapText="1"/>
    </xf>
    <xf numFmtId="176" fontId="2" fillId="0" borderId="7" xfId="2" applyNumberFormat="1" applyFont="1" applyBorder="1" applyAlignment="1">
      <alignment horizontal="right" vertical="center" wrapText="1"/>
    </xf>
    <xf numFmtId="176" fontId="2" fillId="0" borderId="0" xfId="1" applyNumberFormat="1" applyFont="1" applyAlignment="1">
      <alignment vertical="center"/>
    </xf>
    <xf numFmtId="0" fontId="2" fillId="0" borderId="9" xfId="1" applyFont="1" applyBorder="1" applyAlignment="1">
      <alignment vertical="center"/>
    </xf>
    <xf numFmtId="177" fontId="2" fillId="0" borderId="0" xfId="1" applyNumberFormat="1" applyFont="1" applyAlignment="1">
      <alignment horizontal="right" vertical="center" wrapText="1"/>
    </xf>
    <xf numFmtId="38" fontId="2" fillId="0" borderId="9" xfId="1" applyNumberFormat="1" applyFont="1" applyBorder="1" applyAlignment="1">
      <alignment vertical="center"/>
    </xf>
    <xf numFmtId="38" fontId="2" fillId="0" borderId="0" xfId="2" applyFont="1" applyAlignment="1">
      <alignment vertical="center"/>
    </xf>
    <xf numFmtId="0" fontId="2" fillId="2" borderId="0" xfId="1" applyFont="1" applyFill="1" applyAlignment="1">
      <alignment vertical="center"/>
    </xf>
    <xf numFmtId="0" fontId="2" fillId="3" borderId="8" xfId="1" applyFont="1" applyFill="1" applyBorder="1" applyAlignment="1">
      <alignment horizontal="right" wrapText="1"/>
    </xf>
    <xf numFmtId="0" fontId="2" fillId="0" borderId="0" xfId="1" applyFont="1" applyAlignment="1">
      <alignment horizontal="left" wrapText="1"/>
    </xf>
    <xf numFmtId="178" fontId="2" fillId="0" borderId="8" xfId="2" applyNumberFormat="1" applyFont="1" applyFill="1" applyBorder="1" applyAlignment="1">
      <alignment horizontal="center" wrapText="1"/>
    </xf>
  </cellXfs>
  <cellStyles count="3">
    <cellStyle name="桁区切り 2" xfId="2" xr:uid="{307587A6-36A0-40D7-811D-FFCD1A4517EA}"/>
    <cellStyle name="標準" xfId="0" builtinId="0"/>
    <cellStyle name="標準 2" xfId="1" xr:uid="{CC8C1517-100F-48E1-9FFB-4B5DD44CA5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1_&#30333;&#34920;&#32025;&#20316;&#26989;/15_&#31532;15&#34920;/&#31532;15&#34920;&#65288;&#215;&#65289;.xlsx" TargetMode="External"/><Relationship Id="rId1" Type="http://schemas.openxmlformats.org/officeDocument/2006/relationships/externalLinkPath" Target="&#31532;15&#34920;&#65288;&#215;&#6528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３級申請（第15表）"/>
      <sheetName val="〇第５表（３級・随時３級）"/>
    </sheetNames>
    <sheetDataSet>
      <sheetData sheetId="0"/>
      <sheetData sheetId="1">
        <row r="6">
          <cell r="B6" t="str">
            <v>ウェブデザイン</v>
          </cell>
          <cell r="C6">
            <v>3345</v>
          </cell>
          <cell r="D6">
            <v>2036</v>
          </cell>
        </row>
        <row r="7">
          <cell r="B7" t="str">
            <v>ウェブデザイン作業</v>
          </cell>
          <cell r="C7">
            <v>3345</v>
          </cell>
          <cell r="D7">
            <v>2036</v>
          </cell>
        </row>
        <row r="8">
          <cell r="B8" t="str">
            <v>キャリアコンサルティング</v>
          </cell>
        </row>
        <row r="9">
          <cell r="B9" t="str">
            <v>キャリアコンサルティング作業</v>
          </cell>
        </row>
        <row r="10">
          <cell r="B10" t="str">
            <v>ピアノ調律</v>
          </cell>
          <cell r="C10">
            <v>183</v>
          </cell>
          <cell r="D10">
            <v>69</v>
          </cell>
        </row>
        <row r="11">
          <cell r="B11" t="str">
            <v>ピアノ調律作業</v>
          </cell>
          <cell r="C11">
            <v>183</v>
          </cell>
          <cell r="D11">
            <v>69</v>
          </cell>
        </row>
        <row r="12">
          <cell r="B12" t="str">
            <v>ファイナンシャル・プランニング</v>
          </cell>
          <cell r="C12">
            <v>140609</v>
          </cell>
          <cell r="D12">
            <v>79537</v>
          </cell>
        </row>
        <row r="13">
          <cell r="B13" t="str">
            <v>資産相談業務</v>
          </cell>
        </row>
        <row r="14">
          <cell r="B14" t="str">
            <v>資産設計提案業務</v>
          </cell>
          <cell r="C14">
            <v>85658</v>
          </cell>
          <cell r="D14">
            <v>60928</v>
          </cell>
        </row>
        <row r="15">
          <cell r="B15" t="str">
            <v>個人資産相談業務</v>
          </cell>
          <cell r="C15">
            <v>14136</v>
          </cell>
          <cell r="D15">
            <v>7907</v>
          </cell>
        </row>
        <row r="16">
          <cell r="B16" t="str">
            <v>中小事業主資産相談業務</v>
          </cell>
        </row>
        <row r="17">
          <cell r="B17" t="str">
            <v>生保顧客資産相談業務</v>
          </cell>
        </row>
        <row r="18">
          <cell r="B18" t="str">
            <v>損保顧客資産相談業務</v>
          </cell>
        </row>
        <row r="19">
          <cell r="B19" t="str">
            <v>保険顧客資産相談業務</v>
          </cell>
          <cell r="C19">
            <v>35581</v>
          </cell>
          <cell r="D19">
            <v>10702</v>
          </cell>
        </row>
        <row r="20">
          <cell r="B20" t="str">
            <v>学科試験のみ</v>
          </cell>
          <cell r="C20">
            <v>5234</v>
          </cell>
          <cell r="D20">
            <v>0</v>
          </cell>
        </row>
        <row r="21">
          <cell r="B21" t="str">
            <v>眼鏡作製</v>
          </cell>
        </row>
        <row r="22">
          <cell r="B22" t="str">
            <v>眼鏡作製</v>
          </cell>
        </row>
        <row r="23">
          <cell r="B23" t="str">
            <v>知的財産管理</v>
          </cell>
          <cell r="C23">
            <v>10403</v>
          </cell>
          <cell r="D23">
            <v>5825</v>
          </cell>
        </row>
        <row r="24">
          <cell r="B24" t="str">
            <v>管理業務</v>
          </cell>
          <cell r="C24">
            <v>10403</v>
          </cell>
          <cell r="D24">
            <v>5825</v>
          </cell>
        </row>
        <row r="25">
          <cell r="B25" t="str">
            <v>特許専門業務</v>
          </cell>
        </row>
        <row r="26">
          <cell r="B26" t="str">
            <v>コンテンツ専門業務</v>
          </cell>
        </row>
        <row r="27">
          <cell r="B27" t="str">
            <v>ブランド専門業務</v>
          </cell>
        </row>
        <row r="28">
          <cell r="B28" t="str">
            <v>金融窓口サービス</v>
          </cell>
          <cell r="C28">
            <v>1334</v>
          </cell>
          <cell r="D28">
            <v>580</v>
          </cell>
        </row>
        <row r="29">
          <cell r="B29" t="str">
            <v>金融窓口サービス業務</v>
          </cell>
        </row>
        <row r="30">
          <cell r="B30" t="str">
            <v>テラー業務</v>
          </cell>
          <cell r="C30">
            <v>956</v>
          </cell>
          <cell r="D30">
            <v>415</v>
          </cell>
        </row>
        <row r="31">
          <cell r="B31" t="str">
            <v>金融商品コンサルティング業務</v>
          </cell>
          <cell r="C31">
            <v>294</v>
          </cell>
          <cell r="D31">
            <v>165</v>
          </cell>
        </row>
        <row r="32">
          <cell r="B32" t="str">
            <v>学科試験のみ</v>
          </cell>
          <cell r="C32">
            <v>84</v>
          </cell>
          <cell r="D32">
            <v>0</v>
          </cell>
        </row>
        <row r="33">
          <cell r="B33" t="str">
            <v>ブライダルコーディネート</v>
          </cell>
          <cell r="C33">
            <v>3921</v>
          </cell>
          <cell r="D33">
            <v>2629</v>
          </cell>
        </row>
        <row r="34">
          <cell r="B34" t="str">
            <v>ブライダルコーディネート作業</v>
          </cell>
          <cell r="C34">
            <v>3921</v>
          </cell>
          <cell r="D34">
            <v>2629</v>
          </cell>
        </row>
        <row r="35">
          <cell r="B35" t="str">
            <v>接客販売</v>
          </cell>
          <cell r="C35">
            <v>254</v>
          </cell>
          <cell r="D35">
            <v>188</v>
          </cell>
        </row>
        <row r="36">
          <cell r="B36" t="str">
            <v>レディスファッション販売作業</v>
          </cell>
          <cell r="C36">
            <v>36</v>
          </cell>
          <cell r="D36">
            <v>16</v>
          </cell>
        </row>
        <row r="37">
          <cell r="B37" t="str">
            <v>メンズファッション販売作業</v>
          </cell>
          <cell r="C37">
            <v>34</v>
          </cell>
          <cell r="D37">
            <v>17</v>
          </cell>
        </row>
        <row r="38">
          <cell r="B38" t="str">
            <v>ギフト販売作業</v>
          </cell>
          <cell r="C38">
            <v>184</v>
          </cell>
          <cell r="D38">
            <v>155</v>
          </cell>
        </row>
        <row r="39">
          <cell r="B39" t="str">
            <v>着付け</v>
          </cell>
        </row>
        <row r="40">
          <cell r="B40" t="str">
            <v>着付け作業</v>
          </cell>
        </row>
        <row r="41">
          <cell r="B41" t="str">
            <v>ホテル・マネジメント</v>
          </cell>
          <cell r="C41">
            <v>352</v>
          </cell>
          <cell r="D41">
            <v>99</v>
          </cell>
        </row>
        <row r="42">
          <cell r="B42" t="str">
            <v>ホテル・マネジメント作業</v>
          </cell>
          <cell r="C42">
            <v>352</v>
          </cell>
          <cell r="D42">
            <v>99</v>
          </cell>
        </row>
        <row r="43">
          <cell r="B43" t="str">
            <v>レストランサービス</v>
          </cell>
          <cell r="C43">
            <v>2770</v>
          </cell>
          <cell r="D43">
            <v>1566</v>
          </cell>
        </row>
        <row r="44">
          <cell r="B44" t="str">
            <v>レストランサービス作業</v>
          </cell>
          <cell r="C44">
            <v>2770</v>
          </cell>
          <cell r="D44">
            <v>1566</v>
          </cell>
        </row>
        <row r="45">
          <cell r="B45" t="str">
            <v>フィットネスクラブ・マネジメント</v>
          </cell>
          <cell r="C45">
            <v>1231</v>
          </cell>
          <cell r="D45">
            <v>609</v>
          </cell>
        </row>
        <row r="46">
          <cell r="B46" t="str">
            <v>フィットネスクラブ・マネジメント作業</v>
          </cell>
          <cell r="C46">
            <v>1231</v>
          </cell>
          <cell r="D46">
            <v>609</v>
          </cell>
        </row>
        <row r="47">
          <cell r="B47" t="str">
            <v>園芸装飾</v>
          </cell>
          <cell r="C47">
            <v>610</v>
          </cell>
          <cell r="D47">
            <v>517</v>
          </cell>
        </row>
        <row r="48">
          <cell r="B48" t="str">
            <v>室内園芸装飾作業</v>
          </cell>
          <cell r="C48">
            <v>610</v>
          </cell>
          <cell r="D48">
            <v>517</v>
          </cell>
        </row>
        <row r="49">
          <cell r="B49" t="str">
            <v>造園</v>
          </cell>
          <cell r="C49">
            <v>1704</v>
          </cell>
          <cell r="D49">
            <v>1151</v>
          </cell>
        </row>
        <row r="50">
          <cell r="B50" t="str">
            <v>造園工事作業</v>
          </cell>
          <cell r="C50">
            <v>1704</v>
          </cell>
          <cell r="D50">
            <v>1151</v>
          </cell>
        </row>
        <row r="51">
          <cell r="B51" t="str">
            <v>さく井</v>
          </cell>
        </row>
        <row r="52">
          <cell r="B52" t="str">
            <v>パーカッション式さく井工事作業</v>
          </cell>
          <cell r="C52" t="str">
            <v>-</v>
          </cell>
          <cell r="D52" t="str">
            <v>-</v>
          </cell>
        </row>
        <row r="53">
          <cell r="B53" t="str">
            <v>ロータリー式さく井工事作業</v>
          </cell>
          <cell r="C53" t="str">
            <v>-</v>
          </cell>
          <cell r="D53" t="str">
            <v>-</v>
          </cell>
        </row>
        <row r="54">
          <cell r="B54" t="str">
            <v>鋳造</v>
          </cell>
          <cell r="C54">
            <v>106</v>
          </cell>
          <cell r="D54">
            <v>91</v>
          </cell>
        </row>
        <row r="55">
          <cell r="B55" t="str">
            <v>鋳鉄鋳物鋳造作業</v>
          </cell>
          <cell r="C55">
            <v>106</v>
          </cell>
          <cell r="D55">
            <v>91</v>
          </cell>
        </row>
        <row r="56">
          <cell r="B56" t="str">
            <v>非鉄金属鋳物鋳造作業</v>
          </cell>
          <cell r="C56" t="str">
            <v>-</v>
          </cell>
          <cell r="D56" t="str">
            <v>-</v>
          </cell>
        </row>
        <row r="57">
          <cell r="B57" t="str">
            <v>鍛造</v>
          </cell>
        </row>
        <row r="58">
          <cell r="B58" t="str">
            <v>ハンマ型鍛造作業</v>
          </cell>
          <cell r="C58" t="str">
            <v>-</v>
          </cell>
          <cell r="D58" t="str">
            <v>-</v>
          </cell>
        </row>
        <row r="59">
          <cell r="B59" t="str">
            <v>プレス型鍛造作業</v>
          </cell>
          <cell r="C59" t="str">
            <v>-</v>
          </cell>
          <cell r="D59" t="str">
            <v>-</v>
          </cell>
        </row>
        <row r="60">
          <cell r="B60" t="str">
            <v>金属熱処理</v>
          </cell>
          <cell r="C60">
            <v>752</v>
          </cell>
          <cell r="D60">
            <v>570</v>
          </cell>
        </row>
        <row r="61">
          <cell r="B61" t="str">
            <v>一般熱処理作業</v>
          </cell>
          <cell r="C61">
            <v>664</v>
          </cell>
          <cell r="D61">
            <v>511</v>
          </cell>
        </row>
        <row r="62">
          <cell r="B62" t="str">
            <v>浸炭・浸炭窒化・窒化処理作業</v>
          </cell>
          <cell r="C62">
            <v>51</v>
          </cell>
          <cell r="D62">
            <v>36</v>
          </cell>
        </row>
        <row r="63">
          <cell r="B63" t="str">
            <v>高周波・炎熱処理作業</v>
          </cell>
          <cell r="C63">
            <v>37</v>
          </cell>
          <cell r="D63">
            <v>23</v>
          </cell>
        </row>
        <row r="64">
          <cell r="B64" t="str">
            <v>機械加工</v>
          </cell>
          <cell r="C64">
            <v>3848</v>
          </cell>
          <cell r="D64">
            <v>2760</v>
          </cell>
        </row>
        <row r="65">
          <cell r="B65" t="str">
            <v>普通旋盤作業</v>
          </cell>
          <cell r="C65">
            <v>2825</v>
          </cell>
          <cell r="D65">
            <v>1969</v>
          </cell>
        </row>
        <row r="66">
          <cell r="B66" t="str">
            <v>数値制御旋盤作業</v>
          </cell>
          <cell r="C66">
            <v>197</v>
          </cell>
          <cell r="D66">
            <v>153</v>
          </cell>
        </row>
        <row r="67">
          <cell r="B67" t="str">
            <v>フライス盤作業</v>
          </cell>
          <cell r="C67">
            <v>337</v>
          </cell>
          <cell r="D67">
            <v>220</v>
          </cell>
        </row>
        <row r="68">
          <cell r="B68" t="str">
            <v>平面研削盤作業</v>
          </cell>
          <cell r="C68">
            <v>22</v>
          </cell>
          <cell r="D68">
            <v>19</v>
          </cell>
        </row>
        <row r="69">
          <cell r="B69" t="str">
            <v>マシニングセンタ作業</v>
          </cell>
          <cell r="C69">
            <v>467</v>
          </cell>
          <cell r="D69">
            <v>399</v>
          </cell>
        </row>
        <row r="70">
          <cell r="B70" t="str">
            <v>けがき作業</v>
          </cell>
        </row>
        <row r="71">
          <cell r="B71" t="str">
            <v>金属プレス加工</v>
          </cell>
        </row>
        <row r="72">
          <cell r="B72" t="str">
            <v>金属プレス作業</v>
          </cell>
          <cell r="C72" t="str">
            <v>-</v>
          </cell>
          <cell r="D72" t="str">
            <v>-</v>
          </cell>
        </row>
        <row r="73">
          <cell r="B73" t="str">
            <v>鉄工</v>
          </cell>
        </row>
        <row r="74">
          <cell r="B74" t="str">
            <v>構造物鉄工作業</v>
          </cell>
          <cell r="C74" t="str">
            <v>-</v>
          </cell>
          <cell r="D74" t="str">
            <v>-</v>
          </cell>
        </row>
        <row r="75">
          <cell r="B75" t="str">
            <v>建築板金</v>
          </cell>
        </row>
        <row r="76">
          <cell r="B76" t="str">
            <v>内外装板金作業</v>
          </cell>
        </row>
        <row r="77">
          <cell r="B77" t="str">
            <v>ダクト板金作業</v>
          </cell>
          <cell r="C77" t="str">
            <v>-</v>
          </cell>
          <cell r="D77" t="str">
            <v>-</v>
          </cell>
        </row>
        <row r="78">
          <cell r="B78" t="str">
            <v>工場板金</v>
          </cell>
          <cell r="C78">
            <v>29</v>
          </cell>
          <cell r="D78">
            <v>15</v>
          </cell>
        </row>
        <row r="79">
          <cell r="B79" t="str">
            <v>曲げ板金作業</v>
          </cell>
          <cell r="C79">
            <v>15</v>
          </cell>
          <cell r="D79">
            <v>7</v>
          </cell>
        </row>
        <row r="80">
          <cell r="B80" t="str">
            <v>打出し板金作業</v>
          </cell>
          <cell r="C80">
            <v>14</v>
          </cell>
          <cell r="D80">
            <v>8</v>
          </cell>
        </row>
        <row r="81">
          <cell r="B81" t="str">
            <v>機械板金作業</v>
          </cell>
          <cell r="C81" t="str">
            <v>-</v>
          </cell>
          <cell r="D81" t="str">
            <v>-</v>
          </cell>
        </row>
        <row r="82">
          <cell r="B82" t="str">
            <v>めっき</v>
          </cell>
          <cell r="C82">
            <v>90</v>
          </cell>
          <cell r="D82">
            <v>79</v>
          </cell>
        </row>
        <row r="83">
          <cell r="B83" t="str">
            <v>電気めっき作業</v>
          </cell>
          <cell r="C83">
            <v>90</v>
          </cell>
          <cell r="D83">
            <v>79</v>
          </cell>
        </row>
        <row r="84">
          <cell r="B84" t="str">
            <v>溶融亜鉛めっき作業</v>
          </cell>
          <cell r="C84" t="str">
            <v>-</v>
          </cell>
          <cell r="D84" t="str">
            <v>-</v>
          </cell>
        </row>
        <row r="85">
          <cell r="B85" t="str">
            <v>アルミニウム陽極酸化処理</v>
          </cell>
        </row>
        <row r="86">
          <cell r="B86" t="str">
            <v>陽極酸化処理作業</v>
          </cell>
          <cell r="C86" t="str">
            <v>-</v>
          </cell>
          <cell r="D86" t="str">
            <v>-</v>
          </cell>
        </row>
        <row r="87">
          <cell r="B87" t="str">
            <v>仕上げ</v>
          </cell>
          <cell r="C87">
            <v>71</v>
          </cell>
          <cell r="D87">
            <v>45</v>
          </cell>
        </row>
        <row r="88">
          <cell r="B88" t="str">
            <v>治工具仕上げ作業</v>
          </cell>
          <cell r="C88" t="str">
            <v>-</v>
          </cell>
          <cell r="D88" t="str">
            <v>-</v>
          </cell>
        </row>
        <row r="89">
          <cell r="B89" t="str">
            <v>金型仕上げ作業</v>
          </cell>
          <cell r="C89" t="str">
            <v>-</v>
          </cell>
          <cell r="D89" t="str">
            <v>-</v>
          </cell>
        </row>
        <row r="90">
          <cell r="B90" t="str">
            <v>機械組立仕上げ作業</v>
          </cell>
          <cell r="C90">
            <v>71</v>
          </cell>
          <cell r="D90">
            <v>45</v>
          </cell>
        </row>
        <row r="91">
          <cell r="B91" t="str">
            <v>機械検査</v>
          </cell>
          <cell r="C91">
            <v>7292</v>
          </cell>
          <cell r="D91">
            <v>5156</v>
          </cell>
        </row>
        <row r="92">
          <cell r="B92" t="str">
            <v>機械検査作業</v>
          </cell>
          <cell r="C92">
            <v>7292</v>
          </cell>
          <cell r="D92">
            <v>5156</v>
          </cell>
        </row>
        <row r="93">
          <cell r="B93" t="str">
            <v>ダイカスト</v>
          </cell>
        </row>
        <row r="94">
          <cell r="B94" t="str">
            <v>ホットチャンバダイカスト作業</v>
          </cell>
          <cell r="C94" t="str">
            <v>-</v>
          </cell>
          <cell r="D94" t="str">
            <v>-</v>
          </cell>
        </row>
        <row r="95">
          <cell r="B95" t="str">
            <v>コールドチャンバダイカスト作業</v>
          </cell>
          <cell r="C95" t="str">
            <v>-</v>
          </cell>
          <cell r="D95" t="str">
            <v>-</v>
          </cell>
        </row>
        <row r="96">
          <cell r="B96" t="str">
            <v>機械保全</v>
          </cell>
          <cell r="C96">
            <v>7129</v>
          </cell>
          <cell r="D96">
            <v>5208</v>
          </cell>
        </row>
        <row r="97">
          <cell r="B97" t="str">
            <v>機械系保全作業</v>
          </cell>
          <cell r="C97">
            <v>5902</v>
          </cell>
          <cell r="D97">
            <v>4585</v>
          </cell>
        </row>
        <row r="98">
          <cell r="B98" t="str">
            <v>電気系保全作業</v>
          </cell>
          <cell r="C98">
            <v>1227</v>
          </cell>
          <cell r="D98">
            <v>623</v>
          </cell>
        </row>
        <row r="99">
          <cell r="B99" t="str">
            <v>電子機器組立て</v>
          </cell>
          <cell r="C99">
            <v>2169</v>
          </cell>
          <cell r="D99">
            <v>1373</v>
          </cell>
        </row>
        <row r="100">
          <cell r="B100" t="str">
            <v>電子機器組立て作業</v>
          </cell>
          <cell r="C100">
            <v>2169</v>
          </cell>
          <cell r="D100">
            <v>1373</v>
          </cell>
        </row>
        <row r="101">
          <cell r="B101" t="str">
            <v>電気機器組立て</v>
          </cell>
          <cell r="C101">
            <v>87</v>
          </cell>
          <cell r="D101">
            <v>51</v>
          </cell>
        </row>
        <row r="102">
          <cell r="B102" t="str">
            <v>回転電機組立て作業</v>
          </cell>
          <cell r="C102" t="str">
            <v>-</v>
          </cell>
          <cell r="D102" t="str">
            <v>-</v>
          </cell>
        </row>
        <row r="103">
          <cell r="B103" t="str">
            <v>変圧器組立て作業</v>
          </cell>
          <cell r="C103" t="str">
            <v>-</v>
          </cell>
          <cell r="D103" t="str">
            <v>-</v>
          </cell>
        </row>
        <row r="104">
          <cell r="B104" t="str">
            <v>配電盤・制御盤組立て作業</v>
          </cell>
          <cell r="C104">
            <v>87</v>
          </cell>
          <cell r="D104">
            <v>51</v>
          </cell>
        </row>
        <row r="105">
          <cell r="B105" t="str">
            <v>開閉制御器具組立て作業</v>
          </cell>
          <cell r="C105" t="str">
            <v>-</v>
          </cell>
          <cell r="D105" t="str">
            <v>-</v>
          </cell>
        </row>
        <row r="106">
          <cell r="B106" t="str">
            <v>回転電機巻線製作作業</v>
          </cell>
          <cell r="C106" t="str">
            <v>-</v>
          </cell>
          <cell r="D106" t="str">
            <v>-</v>
          </cell>
        </row>
        <row r="107">
          <cell r="B107" t="str">
            <v>シーケンス制御</v>
          </cell>
          <cell r="C107">
            <v>1686</v>
          </cell>
          <cell r="D107">
            <v>1196</v>
          </cell>
        </row>
        <row r="108">
          <cell r="B108" t="str">
            <v>シーケンス制御作業</v>
          </cell>
          <cell r="C108">
            <v>1686</v>
          </cell>
          <cell r="D108">
            <v>1196</v>
          </cell>
        </row>
        <row r="109">
          <cell r="B109" t="str">
            <v>プリント配線板製造</v>
          </cell>
          <cell r="C109">
            <v>20</v>
          </cell>
          <cell r="D109">
            <v>17</v>
          </cell>
        </row>
        <row r="110">
          <cell r="B110" t="str">
            <v>プリント配線板設計作業</v>
          </cell>
          <cell r="C110">
            <v>12</v>
          </cell>
          <cell r="D110">
            <v>10</v>
          </cell>
        </row>
        <row r="111">
          <cell r="B111" t="str">
            <v>プリント配線板製造作業</v>
          </cell>
          <cell r="C111">
            <v>8</v>
          </cell>
          <cell r="D111">
            <v>7</v>
          </cell>
        </row>
        <row r="112">
          <cell r="B112" t="str">
            <v>時計修理</v>
          </cell>
          <cell r="C112">
            <v>318</v>
          </cell>
          <cell r="D112">
            <v>189</v>
          </cell>
        </row>
        <row r="113">
          <cell r="B113" t="str">
            <v>時計修理作業</v>
          </cell>
          <cell r="C113">
            <v>318</v>
          </cell>
          <cell r="D113">
            <v>189</v>
          </cell>
        </row>
        <row r="114">
          <cell r="B114" t="str">
            <v>内燃機関組立て</v>
          </cell>
          <cell r="C114">
            <v>124</v>
          </cell>
          <cell r="D114">
            <v>89</v>
          </cell>
        </row>
        <row r="115">
          <cell r="B115" t="str">
            <v>量産形内燃機関組立て作業</v>
          </cell>
          <cell r="C115">
            <v>124</v>
          </cell>
          <cell r="D115">
            <v>89</v>
          </cell>
        </row>
        <row r="116">
          <cell r="B116" t="str">
            <v>冷凍空気調和機器施工</v>
          </cell>
          <cell r="C116">
            <v>184</v>
          </cell>
          <cell r="D116">
            <v>128</v>
          </cell>
        </row>
        <row r="117">
          <cell r="B117" t="str">
            <v>冷凍空気調和機器施工作業</v>
          </cell>
          <cell r="C117">
            <v>184</v>
          </cell>
          <cell r="D117">
            <v>128</v>
          </cell>
        </row>
        <row r="118">
          <cell r="B118" t="str">
            <v>染色</v>
          </cell>
        </row>
        <row r="119">
          <cell r="B119" t="str">
            <v>糸浸染作業</v>
          </cell>
          <cell r="C119" t="str">
            <v>-</v>
          </cell>
          <cell r="D119" t="str">
            <v>-</v>
          </cell>
        </row>
        <row r="120">
          <cell r="B120" t="str">
            <v>織物・ニット浸染作業</v>
          </cell>
          <cell r="C120" t="str">
            <v>-</v>
          </cell>
          <cell r="D120" t="str">
            <v>-</v>
          </cell>
        </row>
        <row r="121">
          <cell r="B121" t="str">
            <v>ニット製品製造</v>
          </cell>
        </row>
        <row r="122">
          <cell r="B122" t="str">
            <v>丸編みニット製造作業</v>
          </cell>
          <cell r="C122" t="str">
            <v>-</v>
          </cell>
          <cell r="D122" t="str">
            <v>-</v>
          </cell>
        </row>
        <row r="123">
          <cell r="B123" t="str">
            <v>靴下製造作業</v>
          </cell>
          <cell r="C123" t="str">
            <v>-</v>
          </cell>
          <cell r="D123" t="str">
            <v>-</v>
          </cell>
        </row>
        <row r="124">
          <cell r="B124" t="str">
            <v>婦人子供服製造</v>
          </cell>
        </row>
        <row r="125">
          <cell r="B125" t="str">
            <v>婦人子供既製服縫製作業</v>
          </cell>
          <cell r="C125" t="str">
            <v>-</v>
          </cell>
          <cell r="D125" t="str">
            <v>-</v>
          </cell>
        </row>
        <row r="126">
          <cell r="B126" t="str">
            <v>紳士服製造</v>
          </cell>
        </row>
        <row r="127">
          <cell r="B127" t="str">
            <v>紳士既製服製造作業</v>
          </cell>
          <cell r="C127" t="str">
            <v>-</v>
          </cell>
          <cell r="D127" t="str">
            <v>-</v>
          </cell>
        </row>
        <row r="128">
          <cell r="B128" t="str">
            <v>和裁</v>
          </cell>
          <cell r="C128">
            <v>90</v>
          </cell>
          <cell r="D128">
            <v>69</v>
          </cell>
        </row>
        <row r="129">
          <cell r="B129" t="str">
            <v>和服製作作業</v>
          </cell>
          <cell r="C129">
            <v>90</v>
          </cell>
          <cell r="D129">
            <v>69</v>
          </cell>
        </row>
        <row r="130">
          <cell r="B130" t="str">
            <v>寝具製作</v>
          </cell>
        </row>
        <row r="131">
          <cell r="B131" t="str">
            <v>寝具製作作業</v>
          </cell>
          <cell r="C131" t="str">
            <v>-</v>
          </cell>
          <cell r="D131" t="str">
            <v>-</v>
          </cell>
        </row>
        <row r="132">
          <cell r="B132" t="str">
            <v>帆布製品製造</v>
          </cell>
        </row>
        <row r="133">
          <cell r="B133" t="str">
            <v>帆布製品製造作業</v>
          </cell>
          <cell r="C133" t="str">
            <v>-</v>
          </cell>
          <cell r="D133" t="str">
            <v>-</v>
          </cell>
        </row>
        <row r="134">
          <cell r="B134" t="str">
            <v>布はく縫製</v>
          </cell>
        </row>
        <row r="135">
          <cell r="B135" t="str">
            <v>ワイシャツ製造作業</v>
          </cell>
          <cell r="C135" t="str">
            <v>-</v>
          </cell>
          <cell r="D135" t="str">
            <v>-</v>
          </cell>
        </row>
        <row r="136">
          <cell r="B136" t="str">
            <v>家具製作</v>
          </cell>
          <cell r="C136">
            <v>264</v>
          </cell>
          <cell r="D136">
            <v>195</v>
          </cell>
        </row>
        <row r="137">
          <cell r="B137" t="str">
            <v>家具手加工作業</v>
          </cell>
          <cell r="C137">
            <v>264</v>
          </cell>
          <cell r="D137">
            <v>195</v>
          </cell>
        </row>
        <row r="138">
          <cell r="B138" t="str">
            <v>建具製作</v>
          </cell>
        </row>
        <row r="139">
          <cell r="B139" t="str">
            <v>木製建具手加工作業</v>
          </cell>
          <cell r="C139" t="str">
            <v>-</v>
          </cell>
          <cell r="D139" t="str">
            <v>-</v>
          </cell>
        </row>
        <row r="140">
          <cell r="B140" t="str">
            <v>紙器・段ボール箱製造</v>
          </cell>
        </row>
        <row r="141">
          <cell r="B141" t="str">
            <v>印刷箱打抜き作業</v>
          </cell>
          <cell r="C141" t="str">
            <v>-</v>
          </cell>
          <cell r="D141" t="str">
            <v>-</v>
          </cell>
        </row>
        <row r="142">
          <cell r="B142" t="str">
            <v>印刷箱製箱作業</v>
          </cell>
          <cell r="C142" t="str">
            <v>-</v>
          </cell>
          <cell r="D142" t="str">
            <v>-</v>
          </cell>
        </row>
        <row r="143">
          <cell r="B143" t="str">
            <v>貼箱製造作業</v>
          </cell>
          <cell r="C143" t="str">
            <v>-</v>
          </cell>
          <cell r="D143" t="str">
            <v>-</v>
          </cell>
        </row>
        <row r="144">
          <cell r="B144" t="str">
            <v>段ボール箱製造作業</v>
          </cell>
          <cell r="C144" t="str">
            <v>-</v>
          </cell>
          <cell r="D144" t="str">
            <v>-</v>
          </cell>
        </row>
        <row r="145">
          <cell r="B145" t="str">
            <v>印刷</v>
          </cell>
        </row>
        <row r="146">
          <cell r="B146" t="str">
            <v>オフセット印刷作業</v>
          </cell>
          <cell r="C146" t="str">
            <v>-</v>
          </cell>
          <cell r="D146" t="str">
            <v>-</v>
          </cell>
        </row>
        <row r="147">
          <cell r="B147" t="str">
            <v>製本</v>
          </cell>
        </row>
        <row r="148">
          <cell r="B148" t="str">
            <v>製本作業</v>
          </cell>
          <cell r="C148" t="str">
            <v>-</v>
          </cell>
          <cell r="D148" t="str">
            <v>-</v>
          </cell>
        </row>
        <row r="149">
          <cell r="B149" t="str">
            <v>プラスチック成形</v>
          </cell>
          <cell r="C149">
            <v>228</v>
          </cell>
          <cell r="D149">
            <v>168</v>
          </cell>
        </row>
        <row r="150">
          <cell r="B150" t="str">
            <v>圧縮成形作業</v>
          </cell>
          <cell r="C150" t="str">
            <v>-</v>
          </cell>
          <cell r="D150" t="str">
            <v>-</v>
          </cell>
        </row>
        <row r="151">
          <cell r="B151" t="str">
            <v>射出成形作業</v>
          </cell>
          <cell r="C151">
            <v>228</v>
          </cell>
          <cell r="D151">
            <v>168</v>
          </cell>
        </row>
        <row r="152">
          <cell r="B152" t="str">
            <v>インフレーション成形作業</v>
          </cell>
          <cell r="C152" t="str">
            <v>-</v>
          </cell>
          <cell r="D152" t="str">
            <v>-</v>
          </cell>
        </row>
        <row r="153">
          <cell r="B153" t="str">
            <v>ブロー成形作業</v>
          </cell>
          <cell r="C153" t="str">
            <v>-</v>
          </cell>
          <cell r="D153" t="str">
            <v>-</v>
          </cell>
        </row>
        <row r="154">
          <cell r="B154" t="str">
            <v>強化プラスチック成形</v>
          </cell>
        </row>
        <row r="155">
          <cell r="B155" t="str">
            <v>手積み積層成形作業</v>
          </cell>
          <cell r="C155" t="str">
            <v>-</v>
          </cell>
          <cell r="D155" t="str">
            <v>-</v>
          </cell>
        </row>
        <row r="156">
          <cell r="B156" t="str">
            <v>石材施工</v>
          </cell>
        </row>
        <row r="157">
          <cell r="B157" t="str">
            <v>石材加工作業</v>
          </cell>
          <cell r="C157" t="str">
            <v>-</v>
          </cell>
          <cell r="D157" t="str">
            <v>-</v>
          </cell>
        </row>
        <row r="158">
          <cell r="B158" t="str">
            <v>石張り作業</v>
          </cell>
          <cell r="C158" t="str">
            <v>-</v>
          </cell>
          <cell r="D158" t="str">
            <v>-</v>
          </cell>
        </row>
        <row r="159">
          <cell r="B159" t="str">
            <v>パン製造</v>
          </cell>
        </row>
        <row r="160">
          <cell r="B160" t="str">
            <v>パン製造作業</v>
          </cell>
          <cell r="C160" t="str">
            <v>-</v>
          </cell>
          <cell r="D160" t="str">
            <v>-</v>
          </cell>
        </row>
        <row r="161">
          <cell r="B161" t="str">
            <v>ハム・ソーセージ・ベーコン製造</v>
          </cell>
        </row>
        <row r="162">
          <cell r="B162" t="str">
            <v>ハム・ソーセージ・ベーコン製造作業</v>
          </cell>
          <cell r="C162" t="str">
            <v>-</v>
          </cell>
          <cell r="D162" t="str">
            <v>-</v>
          </cell>
        </row>
        <row r="163">
          <cell r="B163" t="str">
            <v>水産練り製品製造</v>
          </cell>
        </row>
        <row r="164">
          <cell r="B164" t="str">
            <v>かまぼこ製品製造作業</v>
          </cell>
          <cell r="C164" t="str">
            <v>-</v>
          </cell>
          <cell r="D164" t="str">
            <v>-</v>
          </cell>
        </row>
        <row r="165">
          <cell r="B165" t="str">
            <v>情報配線施工</v>
          </cell>
          <cell r="C165">
            <v>252</v>
          </cell>
          <cell r="D165">
            <v>121</v>
          </cell>
        </row>
        <row r="166">
          <cell r="B166" t="str">
            <v>情報配線施工作業</v>
          </cell>
          <cell r="C166">
            <v>252</v>
          </cell>
          <cell r="D166">
            <v>121</v>
          </cell>
        </row>
        <row r="167">
          <cell r="B167" t="str">
            <v>建築大工</v>
          </cell>
          <cell r="C167">
            <v>1907</v>
          </cell>
          <cell r="D167">
            <v>1442</v>
          </cell>
        </row>
        <row r="168">
          <cell r="B168" t="str">
            <v>大工工事作業</v>
          </cell>
          <cell r="C168">
            <v>1907</v>
          </cell>
          <cell r="D168">
            <v>1442</v>
          </cell>
        </row>
        <row r="169">
          <cell r="B169" t="str">
            <v>かわらぶき</v>
          </cell>
          <cell r="C169">
            <v>7</v>
          </cell>
          <cell r="D169">
            <v>5</v>
          </cell>
        </row>
        <row r="170">
          <cell r="B170" t="str">
            <v>かわらぶき作業</v>
          </cell>
          <cell r="C170">
            <v>7</v>
          </cell>
          <cell r="D170">
            <v>5</v>
          </cell>
        </row>
        <row r="171">
          <cell r="B171" t="str">
            <v>とび</v>
          </cell>
          <cell r="C171">
            <v>105</v>
          </cell>
          <cell r="D171">
            <v>85</v>
          </cell>
        </row>
        <row r="172">
          <cell r="B172" t="str">
            <v>とび作業</v>
          </cell>
          <cell r="C172">
            <v>105</v>
          </cell>
          <cell r="D172">
            <v>85</v>
          </cell>
        </row>
        <row r="173">
          <cell r="B173" t="str">
            <v>左官</v>
          </cell>
          <cell r="C173">
            <v>283</v>
          </cell>
          <cell r="D173">
            <v>252</v>
          </cell>
        </row>
        <row r="174">
          <cell r="B174" t="str">
            <v>左官作業</v>
          </cell>
          <cell r="C174">
            <v>283</v>
          </cell>
          <cell r="D174">
            <v>252</v>
          </cell>
        </row>
        <row r="175">
          <cell r="B175" t="str">
            <v>築炉</v>
          </cell>
        </row>
        <row r="176">
          <cell r="B176" t="str">
            <v>築炉作業</v>
          </cell>
          <cell r="C176" t="str">
            <v>-</v>
          </cell>
          <cell r="D176" t="str">
            <v>-</v>
          </cell>
        </row>
        <row r="177">
          <cell r="B177" t="str">
            <v>ブロック建築</v>
          </cell>
          <cell r="C177">
            <v>43</v>
          </cell>
          <cell r="D177">
            <v>32</v>
          </cell>
        </row>
        <row r="178">
          <cell r="B178" t="str">
            <v>コンクリートブロック工事作業</v>
          </cell>
          <cell r="C178">
            <v>43</v>
          </cell>
          <cell r="D178">
            <v>32</v>
          </cell>
        </row>
        <row r="179">
          <cell r="B179" t="str">
            <v>タイル張り</v>
          </cell>
        </row>
        <row r="180">
          <cell r="B180" t="str">
            <v>タイル張り作業</v>
          </cell>
          <cell r="C180" t="str">
            <v>-</v>
          </cell>
          <cell r="D180" t="str">
            <v>-</v>
          </cell>
        </row>
        <row r="181">
          <cell r="B181" t="str">
            <v>配管</v>
          </cell>
          <cell r="C181">
            <v>482</v>
          </cell>
          <cell r="D181">
            <v>346</v>
          </cell>
        </row>
        <row r="182">
          <cell r="B182" t="str">
            <v>建築配管作業</v>
          </cell>
          <cell r="C182">
            <v>482</v>
          </cell>
          <cell r="D182">
            <v>346</v>
          </cell>
        </row>
        <row r="183">
          <cell r="B183" t="str">
            <v>プラント配管作業</v>
          </cell>
        </row>
        <row r="184">
          <cell r="B184" t="str">
            <v>型枠施工</v>
          </cell>
          <cell r="C184">
            <v>60</v>
          </cell>
          <cell r="D184">
            <v>52</v>
          </cell>
        </row>
        <row r="185">
          <cell r="B185" t="str">
            <v>型枠工事作業</v>
          </cell>
          <cell r="C185">
            <v>60</v>
          </cell>
          <cell r="D185">
            <v>52</v>
          </cell>
        </row>
        <row r="186">
          <cell r="B186" t="str">
            <v>鉄筋施工</v>
          </cell>
          <cell r="C186">
            <v>194</v>
          </cell>
          <cell r="D186">
            <v>168</v>
          </cell>
        </row>
        <row r="187">
          <cell r="B187" t="str">
            <v>鉄筋施工図作成作業</v>
          </cell>
          <cell r="C187">
            <v>3</v>
          </cell>
          <cell r="D187">
            <v>1</v>
          </cell>
        </row>
        <row r="188">
          <cell r="B188" t="str">
            <v>鉄筋組立て作業</v>
          </cell>
          <cell r="C188">
            <v>191</v>
          </cell>
          <cell r="D188">
            <v>167</v>
          </cell>
        </row>
        <row r="189">
          <cell r="B189" t="str">
            <v>コンクリート圧送施工</v>
          </cell>
        </row>
        <row r="190">
          <cell r="B190" t="str">
            <v>コンクリート圧送工事作業</v>
          </cell>
          <cell r="C190" t="str">
            <v>-</v>
          </cell>
          <cell r="D190" t="str">
            <v>-</v>
          </cell>
        </row>
        <row r="191">
          <cell r="B191" t="str">
            <v>防水施工</v>
          </cell>
        </row>
        <row r="192">
          <cell r="B192" t="str">
            <v>シーリング防水工事作業</v>
          </cell>
          <cell r="C192" t="str">
            <v>-</v>
          </cell>
          <cell r="D192" t="str">
            <v>-</v>
          </cell>
        </row>
        <row r="193">
          <cell r="B193" t="str">
            <v>内装仕上げ施工</v>
          </cell>
        </row>
        <row r="194">
          <cell r="B194" t="str">
            <v>プラスチック系床仕上げ工事作業</v>
          </cell>
        </row>
        <row r="195">
          <cell r="B195" t="str">
            <v>カーペット系床仕上げ工事作業</v>
          </cell>
        </row>
        <row r="196">
          <cell r="B196" t="str">
            <v>鋼製下地工事作業</v>
          </cell>
        </row>
        <row r="197">
          <cell r="B197" t="str">
            <v>ボード仕上げ工事作業</v>
          </cell>
        </row>
        <row r="198">
          <cell r="B198" t="str">
            <v>カーテン工事作業</v>
          </cell>
        </row>
        <row r="199">
          <cell r="B199" t="str">
            <v>熱絶縁施工</v>
          </cell>
          <cell r="C199" t="str">
            <v>-</v>
          </cell>
          <cell r="D199" t="str">
            <v>-</v>
          </cell>
        </row>
        <row r="200">
          <cell r="B200" t="str">
            <v>保温保冷工事作業</v>
          </cell>
          <cell r="C200" t="str">
            <v>-</v>
          </cell>
          <cell r="D200" t="str">
            <v>-</v>
          </cell>
        </row>
        <row r="201">
          <cell r="B201" t="str">
            <v>サッシ施工</v>
          </cell>
          <cell r="C201" t="str">
            <v>-</v>
          </cell>
          <cell r="D201" t="str">
            <v>-</v>
          </cell>
        </row>
        <row r="202">
          <cell r="B202" t="str">
            <v>ビル用サッシ施工作業</v>
          </cell>
          <cell r="C202" t="str">
            <v>-</v>
          </cell>
          <cell r="D202" t="str">
            <v>-</v>
          </cell>
        </row>
        <row r="203">
          <cell r="B203" t="str">
            <v>ウェルポイント施工</v>
          </cell>
          <cell r="C203" t="str">
            <v>-</v>
          </cell>
          <cell r="D203" t="str">
            <v>-</v>
          </cell>
        </row>
        <row r="204">
          <cell r="B204" t="str">
            <v>ウェルポイント工事作業</v>
          </cell>
          <cell r="C204" t="str">
            <v>-</v>
          </cell>
          <cell r="D204" t="str">
            <v>-</v>
          </cell>
        </row>
        <row r="205">
          <cell r="B205" t="str">
            <v>テクニカルイラストレーション</v>
          </cell>
          <cell r="C205">
            <v>343</v>
          </cell>
          <cell r="D205">
            <v>164</v>
          </cell>
        </row>
        <row r="206">
          <cell r="B206" t="str">
            <v>テクニカルイラストレーション手書き作業</v>
          </cell>
          <cell r="C206">
            <v>45</v>
          </cell>
          <cell r="D206">
            <v>13</v>
          </cell>
        </row>
        <row r="207">
          <cell r="B207" t="str">
            <v>テクニカルイラストレーションCAD作業</v>
          </cell>
          <cell r="C207">
            <v>298</v>
          </cell>
          <cell r="D207">
            <v>151</v>
          </cell>
        </row>
        <row r="208">
          <cell r="B208" t="str">
            <v>機械・プラント製図</v>
          </cell>
          <cell r="C208">
            <v>939</v>
          </cell>
          <cell r="D208">
            <v>457</v>
          </cell>
        </row>
        <row r="209">
          <cell r="B209" t="str">
            <v>機械製図手書き作業</v>
          </cell>
          <cell r="C209">
            <v>97</v>
          </cell>
          <cell r="D209">
            <v>49</v>
          </cell>
        </row>
        <row r="210">
          <cell r="B210" t="str">
            <v>機械製図CAD作業</v>
          </cell>
          <cell r="C210">
            <v>842</v>
          </cell>
          <cell r="D210">
            <v>408</v>
          </cell>
        </row>
        <row r="211">
          <cell r="B211" t="str">
            <v>電気製図</v>
          </cell>
          <cell r="C211">
            <v>125</v>
          </cell>
          <cell r="D211">
            <v>86</v>
          </cell>
        </row>
        <row r="212">
          <cell r="B212" t="str">
            <v>配電盤・制御盤製図作業</v>
          </cell>
          <cell r="C212">
            <v>125</v>
          </cell>
          <cell r="D212">
            <v>86</v>
          </cell>
        </row>
        <row r="213">
          <cell r="B213" t="str">
            <v>化学分析</v>
          </cell>
          <cell r="C213">
            <v>392</v>
          </cell>
          <cell r="D213">
            <v>260</v>
          </cell>
        </row>
        <row r="214">
          <cell r="B214" t="str">
            <v>化学分析作業</v>
          </cell>
          <cell r="C214">
            <v>392</v>
          </cell>
          <cell r="D214">
            <v>260</v>
          </cell>
        </row>
        <row r="215">
          <cell r="B215" t="str">
            <v>貴金属装身具製作</v>
          </cell>
          <cell r="C215">
            <v>182</v>
          </cell>
          <cell r="D215">
            <v>93</v>
          </cell>
        </row>
        <row r="216">
          <cell r="B216" t="str">
            <v>貴金属装身具製作作業</v>
          </cell>
          <cell r="C216">
            <v>182</v>
          </cell>
          <cell r="D216">
            <v>93</v>
          </cell>
        </row>
        <row r="217">
          <cell r="B217" t="str">
            <v>表装</v>
          </cell>
        </row>
        <row r="218">
          <cell r="B218" t="str">
            <v>壁装作業</v>
          </cell>
          <cell r="C218" t="str">
            <v>-</v>
          </cell>
          <cell r="D218" t="str">
            <v>-</v>
          </cell>
        </row>
        <row r="219">
          <cell r="B219" t="str">
            <v>塗装</v>
          </cell>
          <cell r="C219">
            <v>121</v>
          </cell>
          <cell r="D219">
            <v>91</v>
          </cell>
        </row>
        <row r="220">
          <cell r="B220" t="str">
            <v>木工塗装作業</v>
          </cell>
          <cell r="C220" t="str">
            <v>-</v>
          </cell>
          <cell r="D220" t="str">
            <v>-</v>
          </cell>
        </row>
        <row r="221">
          <cell r="B221" t="str">
            <v>建築塗装作業</v>
          </cell>
          <cell r="C221" t="str">
            <v>-</v>
          </cell>
          <cell r="D221" t="str">
            <v>-</v>
          </cell>
        </row>
        <row r="222">
          <cell r="B222" t="str">
            <v>金属塗装作業</v>
          </cell>
          <cell r="C222">
            <v>121</v>
          </cell>
          <cell r="D222">
            <v>91</v>
          </cell>
        </row>
        <row r="223">
          <cell r="B223" t="str">
            <v>鋼橋塗装作業</v>
          </cell>
          <cell r="C223" t="str">
            <v>-</v>
          </cell>
          <cell r="D223" t="str">
            <v>-</v>
          </cell>
        </row>
        <row r="224">
          <cell r="B224" t="str">
            <v>噴霧塗装作業</v>
          </cell>
          <cell r="C224" t="str">
            <v>-</v>
          </cell>
          <cell r="D224" t="str">
            <v>-</v>
          </cell>
        </row>
        <row r="225">
          <cell r="B225" t="str">
            <v>広告美術仕上げ</v>
          </cell>
          <cell r="C225">
            <v>29</v>
          </cell>
          <cell r="D225">
            <v>21</v>
          </cell>
        </row>
        <row r="226">
          <cell r="B226" t="str">
            <v>広告面粘着シート仕上げ作業</v>
          </cell>
          <cell r="C226">
            <v>29</v>
          </cell>
          <cell r="D226">
            <v>21</v>
          </cell>
        </row>
        <row r="227">
          <cell r="B227" t="str">
            <v>舞台機構調整</v>
          </cell>
          <cell r="C227">
            <v>1073</v>
          </cell>
          <cell r="D227">
            <v>611</v>
          </cell>
        </row>
        <row r="228">
          <cell r="B228" t="str">
            <v>音響機構調整作業</v>
          </cell>
          <cell r="C228">
            <v>1073</v>
          </cell>
          <cell r="D228">
            <v>611</v>
          </cell>
        </row>
        <row r="229">
          <cell r="B229" t="str">
            <v>工業包装</v>
          </cell>
        </row>
        <row r="230">
          <cell r="B230" t="str">
            <v>工業包装作業</v>
          </cell>
          <cell r="C230" t="str">
            <v>-</v>
          </cell>
          <cell r="D230" t="str">
            <v>-</v>
          </cell>
        </row>
        <row r="231">
          <cell r="B231" t="str">
            <v>写真</v>
          </cell>
          <cell r="C231">
            <v>94</v>
          </cell>
          <cell r="D231">
            <v>78</v>
          </cell>
        </row>
        <row r="232">
          <cell r="B232" t="str">
            <v>肖像写真デジタル作業</v>
          </cell>
          <cell r="C232">
            <v>94</v>
          </cell>
          <cell r="D232">
            <v>78</v>
          </cell>
        </row>
        <row r="233">
          <cell r="B233" t="str">
            <v>ビルクリーニング</v>
          </cell>
          <cell r="C233">
            <v>1133</v>
          </cell>
          <cell r="D233">
            <v>675</v>
          </cell>
        </row>
        <row r="234">
          <cell r="B234" t="str">
            <v>ビルクリーニング作業</v>
          </cell>
          <cell r="C234">
            <v>1133</v>
          </cell>
          <cell r="D234">
            <v>675</v>
          </cell>
        </row>
        <row r="235">
          <cell r="B235" t="str">
            <v>商品装飾展示</v>
          </cell>
          <cell r="C235">
            <v>269</v>
          </cell>
          <cell r="D235">
            <v>195</v>
          </cell>
        </row>
        <row r="236">
          <cell r="B236" t="str">
            <v>商品装飾展示作業</v>
          </cell>
          <cell r="C236">
            <v>269</v>
          </cell>
          <cell r="D236">
            <v>195</v>
          </cell>
        </row>
        <row r="237">
          <cell r="B237" t="str">
            <v>フラワー装飾</v>
          </cell>
          <cell r="C237">
            <v>1334</v>
          </cell>
          <cell r="D237">
            <v>1104</v>
          </cell>
        </row>
        <row r="238">
          <cell r="B238" t="str">
            <v>フラワー装飾作業</v>
          </cell>
          <cell r="C238">
            <v>1334</v>
          </cell>
          <cell r="D238">
            <v>1104</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0表（全等級申請）"/>
      <sheetName val="〇第11表（特級申請）"/>
      <sheetName val="〇第12表（1級申請）"/>
      <sheetName val="〇第13表（2級申請）"/>
      <sheetName val="○第14表（随２申請）"/>
      <sheetName val="〇第15表（3級申請）"/>
      <sheetName val="〇第16表（随３申請）"/>
      <sheetName val="〇第17表（基礎級申請）"/>
      <sheetName val="○第18表（単一等級申請）"/>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30837-A1E1-4244-9277-340676079552}">
  <sheetPr>
    <tabColor rgb="FFFFC000"/>
  </sheetPr>
  <dimension ref="A1:Q146"/>
  <sheetViews>
    <sheetView showGridLines="0" tabSelected="1" view="pageBreakPreview" zoomScale="140" zoomScaleNormal="100" zoomScaleSheetLayoutView="140" workbookViewId="0">
      <selection activeCell="B150" sqref="B150"/>
    </sheetView>
  </sheetViews>
  <sheetFormatPr defaultColWidth="8.875" defaultRowHeight="12.75" customHeight="1" x14ac:dyDescent="0.15"/>
  <cols>
    <col min="1" max="1" width="3.625" style="1" customWidth="1"/>
    <col min="2" max="2" width="31.375" style="1" customWidth="1"/>
    <col min="3" max="8" width="8.625" style="1" customWidth="1"/>
    <col min="9" max="9" width="9" style="1" customWidth="1"/>
    <col min="10" max="10" width="3.25" style="1" bestFit="1" customWidth="1"/>
    <col min="11" max="252" width="8.875" style="1"/>
    <col min="253" max="253" width="3.625" style="1" customWidth="1"/>
    <col min="254" max="254" width="31.375" style="1" customWidth="1"/>
    <col min="255" max="261" width="8.625" style="1" customWidth="1"/>
    <col min="262" max="262" width="9" style="1" customWidth="1"/>
    <col min="263" max="263" width="3.25" style="1" bestFit="1" customWidth="1"/>
    <col min="264" max="265" width="8.875" style="1"/>
    <col min="266" max="266" width="7.5" style="1" bestFit="1" customWidth="1"/>
    <col min="267" max="508" width="8.875" style="1"/>
    <col min="509" max="509" width="3.625" style="1" customWidth="1"/>
    <col min="510" max="510" width="31.375" style="1" customWidth="1"/>
    <col min="511" max="517" width="8.625" style="1" customWidth="1"/>
    <col min="518" max="518" width="9" style="1" customWidth="1"/>
    <col min="519" max="519" width="3.25" style="1" bestFit="1" customWidth="1"/>
    <col min="520" max="521" width="8.875" style="1"/>
    <col min="522" max="522" width="7.5" style="1" bestFit="1" customWidth="1"/>
    <col min="523" max="764" width="8.875" style="1"/>
    <col min="765" max="765" width="3.625" style="1" customWidth="1"/>
    <col min="766" max="766" width="31.375" style="1" customWidth="1"/>
    <col min="767" max="773" width="8.625" style="1" customWidth="1"/>
    <col min="774" max="774" width="9" style="1" customWidth="1"/>
    <col min="775" max="775" width="3.25" style="1" bestFit="1" customWidth="1"/>
    <col min="776" max="777" width="8.875" style="1"/>
    <col min="778" max="778" width="7.5" style="1" bestFit="1" customWidth="1"/>
    <col min="779" max="1020" width="8.875" style="1"/>
    <col min="1021" max="1021" width="3.625" style="1" customWidth="1"/>
    <col min="1022" max="1022" width="31.375" style="1" customWidth="1"/>
    <col min="1023" max="1029" width="8.625" style="1" customWidth="1"/>
    <col min="1030" max="1030" width="9" style="1" customWidth="1"/>
    <col min="1031" max="1031" width="3.25" style="1" bestFit="1" customWidth="1"/>
    <col min="1032" max="1033" width="8.875" style="1"/>
    <col min="1034" max="1034" width="7.5" style="1" bestFit="1" customWidth="1"/>
    <col min="1035" max="1276" width="8.875" style="1"/>
    <col min="1277" max="1277" width="3.625" style="1" customWidth="1"/>
    <col min="1278" max="1278" width="31.375" style="1" customWidth="1"/>
    <col min="1279" max="1285" width="8.625" style="1" customWidth="1"/>
    <col min="1286" max="1286" width="9" style="1" customWidth="1"/>
    <col min="1287" max="1287" width="3.25" style="1" bestFit="1" customWidth="1"/>
    <col min="1288" max="1289" width="8.875" style="1"/>
    <col min="1290" max="1290" width="7.5" style="1" bestFit="1" customWidth="1"/>
    <col min="1291" max="1532" width="8.875" style="1"/>
    <col min="1533" max="1533" width="3.625" style="1" customWidth="1"/>
    <col min="1534" max="1534" width="31.375" style="1" customWidth="1"/>
    <col min="1535" max="1541" width="8.625" style="1" customWidth="1"/>
    <col min="1542" max="1542" width="9" style="1" customWidth="1"/>
    <col min="1543" max="1543" width="3.25" style="1" bestFit="1" customWidth="1"/>
    <col min="1544" max="1545" width="8.875" style="1"/>
    <col min="1546" max="1546" width="7.5" style="1" bestFit="1" customWidth="1"/>
    <col min="1547" max="1788" width="8.875" style="1"/>
    <col min="1789" max="1789" width="3.625" style="1" customWidth="1"/>
    <col min="1790" max="1790" width="31.375" style="1" customWidth="1"/>
    <col min="1791" max="1797" width="8.625" style="1" customWidth="1"/>
    <col min="1798" max="1798" width="9" style="1" customWidth="1"/>
    <col min="1799" max="1799" width="3.25" style="1" bestFit="1" customWidth="1"/>
    <col min="1800" max="1801" width="8.875" style="1"/>
    <col min="1802" max="1802" width="7.5" style="1" bestFit="1" customWidth="1"/>
    <col min="1803" max="2044" width="8.875" style="1"/>
    <col min="2045" max="2045" width="3.625" style="1" customWidth="1"/>
    <col min="2046" max="2046" width="31.375" style="1" customWidth="1"/>
    <col min="2047" max="2053" width="8.625" style="1" customWidth="1"/>
    <col min="2054" max="2054" width="9" style="1" customWidth="1"/>
    <col min="2055" max="2055" width="3.25" style="1" bestFit="1" customWidth="1"/>
    <col min="2056" max="2057" width="8.875" style="1"/>
    <col min="2058" max="2058" width="7.5" style="1" bestFit="1" customWidth="1"/>
    <col min="2059" max="2300" width="8.875" style="1"/>
    <col min="2301" max="2301" width="3.625" style="1" customWidth="1"/>
    <col min="2302" max="2302" width="31.375" style="1" customWidth="1"/>
    <col min="2303" max="2309" width="8.625" style="1" customWidth="1"/>
    <col min="2310" max="2310" width="9" style="1" customWidth="1"/>
    <col min="2311" max="2311" width="3.25" style="1" bestFit="1" customWidth="1"/>
    <col min="2312" max="2313" width="8.875" style="1"/>
    <col min="2314" max="2314" width="7.5" style="1" bestFit="1" customWidth="1"/>
    <col min="2315" max="2556" width="8.875" style="1"/>
    <col min="2557" max="2557" width="3.625" style="1" customWidth="1"/>
    <col min="2558" max="2558" width="31.375" style="1" customWidth="1"/>
    <col min="2559" max="2565" width="8.625" style="1" customWidth="1"/>
    <col min="2566" max="2566" width="9" style="1" customWidth="1"/>
    <col min="2567" max="2567" width="3.25" style="1" bestFit="1" customWidth="1"/>
    <col min="2568" max="2569" width="8.875" style="1"/>
    <col min="2570" max="2570" width="7.5" style="1" bestFit="1" customWidth="1"/>
    <col min="2571" max="2812" width="8.875" style="1"/>
    <col min="2813" max="2813" width="3.625" style="1" customWidth="1"/>
    <col min="2814" max="2814" width="31.375" style="1" customWidth="1"/>
    <col min="2815" max="2821" width="8.625" style="1" customWidth="1"/>
    <col min="2822" max="2822" width="9" style="1" customWidth="1"/>
    <col min="2823" max="2823" width="3.25" style="1" bestFit="1" customWidth="1"/>
    <col min="2824" max="2825" width="8.875" style="1"/>
    <col min="2826" max="2826" width="7.5" style="1" bestFit="1" customWidth="1"/>
    <col min="2827" max="3068" width="8.875" style="1"/>
    <col min="3069" max="3069" width="3.625" style="1" customWidth="1"/>
    <col min="3070" max="3070" width="31.375" style="1" customWidth="1"/>
    <col min="3071" max="3077" width="8.625" style="1" customWidth="1"/>
    <col min="3078" max="3078" width="9" style="1" customWidth="1"/>
    <col min="3079" max="3079" width="3.25" style="1" bestFit="1" customWidth="1"/>
    <col min="3080" max="3081" width="8.875" style="1"/>
    <col min="3082" max="3082" width="7.5" style="1" bestFit="1" customWidth="1"/>
    <col min="3083" max="3324" width="8.875" style="1"/>
    <col min="3325" max="3325" width="3.625" style="1" customWidth="1"/>
    <col min="3326" max="3326" width="31.375" style="1" customWidth="1"/>
    <col min="3327" max="3333" width="8.625" style="1" customWidth="1"/>
    <col min="3334" max="3334" width="9" style="1" customWidth="1"/>
    <col min="3335" max="3335" width="3.25" style="1" bestFit="1" customWidth="1"/>
    <col min="3336" max="3337" width="8.875" style="1"/>
    <col min="3338" max="3338" width="7.5" style="1" bestFit="1" customWidth="1"/>
    <col min="3339" max="3580" width="8.875" style="1"/>
    <col min="3581" max="3581" width="3.625" style="1" customWidth="1"/>
    <col min="3582" max="3582" width="31.375" style="1" customWidth="1"/>
    <col min="3583" max="3589" width="8.625" style="1" customWidth="1"/>
    <col min="3590" max="3590" width="9" style="1" customWidth="1"/>
    <col min="3591" max="3591" width="3.25" style="1" bestFit="1" customWidth="1"/>
    <col min="3592" max="3593" width="8.875" style="1"/>
    <col min="3594" max="3594" width="7.5" style="1" bestFit="1" customWidth="1"/>
    <col min="3595" max="3836" width="8.875" style="1"/>
    <col min="3837" max="3837" width="3.625" style="1" customWidth="1"/>
    <col min="3838" max="3838" width="31.375" style="1" customWidth="1"/>
    <col min="3839" max="3845" width="8.625" style="1" customWidth="1"/>
    <col min="3846" max="3846" width="9" style="1" customWidth="1"/>
    <col min="3847" max="3847" width="3.25" style="1" bestFit="1" customWidth="1"/>
    <col min="3848" max="3849" width="8.875" style="1"/>
    <col min="3850" max="3850" width="7.5" style="1" bestFit="1" customWidth="1"/>
    <col min="3851" max="4092" width="8.875" style="1"/>
    <col min="4093" max="4093" width="3.625" style="1" customWidth="1"/>
    <col min="4094" max="4094" width="31.375" style="1" customWidth="1"/>
    <col min="4095" max="4101" width="8.625" style="1" customWidth="1"/>
    <col min="4102" max="4102" width="9" style="1" customWidth="1"/>
    <col min="4103" max="4103" width="3.25" style="1" bestFit="1" customWidth="1"/>
    <col min="4104" max="4105" width="8.875" style="1"/>
    <col min="4106" max="4106" width="7.5" style="1" bestFit="1" customWidth="1"/>
    <col min="4107" max="4348" width="8.875" style="1"/>
    <col min="4349" max="4349" width="3.625" style="1" customWidth="1"/>
    <col min="4350" max="4350" width="31.375" style="1" customWidth="1"/>
    <col min="4351" max="4357" width="8.625" style="1" customWidth="1"/>
    <col min="4358" max="4358" width="9" style="1" customWidth="1"/>
    <col min="4359" max="4359" width="3.25" style="1" bestFit="1" customWidth="1"/>
    <col min="4360" max="4361" width="8.875" style="1"/>
    <col min="4362" max="4362" width="7.5" style="1" bestFit="1" customWidth="1"/>
    <col min="4363" max="4604" width="8.875" style="1"/>
    <col min="4605" max="4605" width="3.625" style="1" customWidth="1"/>
    <col min="4606" max="4606" width="31.375" style="1" customWidth="1"/>
    <col min="4607" max="4613" width="8.625" style="1" customWidth="1"/>
    <col min="4614" max="4614" width="9" style="1" customWidth="1"/>
    <col min="4615" max="4615" width="3.25" style="1" bestFit="1" customWidth="1"/>
    <col min="4616" max="4617" width="8.875" style="1"/>
    <col min="4618" max="4618" width="7.5" style="1" bestFit="1" customWidth="1"/>
    <col min="4619" max="4860" width="8.875" style="1"/>
    <col min="4861" max="4861" width="3.625" style="1" customWidth="1"/>
    <col min="4862" max="4862" width="31.375" style="1" customWidth="1"/>
    <col min="4863" max="4869" width="8.625" style="1" customWidth="1"/>
    <col min="4870" max="4870" width="9" style="1" customWidth="1"/>
    <col min="4871" max="4871" width="3.25" style="1" bestFit="1" customWidth="1"/>
    <col min="4872" max="4873" width="8.875" style="1"/>
    <col min="4874" max="4874" width="7.5" style="1" bestFit="1" customWidth="1"/>
    <col min="4875" max="5116" width="8.875" style="1"/>
    <col min="5117" max="5117" width="3.625" style="1" customWidth="1"/>
    <col min="5118" max="5118" width="31.375" style="1" customWidth="1"/>
    <col min="5119" max="5125" width="8.625" style="1" customWidth="1"/>
    <col min="5126" max="5126" width="9" style="1" customWidth="1"/>
    <col min="5127" max="5127" width="3.25" style="1" bestFit="1" customWidth="1"/>
    <col min="5128" max="5129" width="8.875" style="1"/>
    <col min="5130" max="5130" width="7.5" style="1" bestFit="1" customWidth="1"/>
    <col min="5131" max="5372" width="8.875" style="1"/>
    <col min="5373" max="5373" width="3.625" style="1" customWidth="1"/>
    <col min="5374" max="5374" width="31.375" style="1" customWidth="1"/>
    <col min="5375" max="5381" width="8.625" style="1" customWidth="1"/>
    <col min="5382" max="5382" width="9" style="1" customWidth="1"/>
    <col min="5383" max="5383" width="3.25" style="1" bestFit="1" customWidth="1"/>
    <col min="5384" max="5385" width="8.875" style="1"/>
    <col min="5386" max="5386" width="7.5" style="1" bestFit="1" customWidth="1"/>
    <col min="5387" max="5628" width="8.875" style="1"/>
    <col min="5629" max="5629" width="3.625" style="1" customWidth="1"/>
    <col min="5630" max="5630" width="31.375" style="1" customWidth="1"/>
    <col min="5631" max="5637" width="8.625" style="1" customWidth="1"/>
    <col min="5638" max="5638" width="9" style="1" customWidth="1"/>
    <col min="5639" max="5639" width="3.25" style="1" bestFit="1" customWidth="1"/>
    <col min="5640" max="5641" width="8.875" style="1"/>
    <col min="5642" max="5642" width="7.5" style="1" bestFit="1" customWidth="1"/>
    <col min="5643" max="5884" width="8.875" style="1"/>
    <col min="5885" max="5885" width="3.625" style="1" customWidth="1"/>
    <col min="5886" max="5886" width="31.375" style="1" customWidth="1"/>
    <col min="5887" max="5893" width="8.625" style="1" customWidth="1"/>
    <col min="5894" max="5894" width="9" style="1" customWidth="1"/>
    <col min="5895" max="5895" width="3.25" style="1" bestFit="1" customWidth="1"/>
    <col min="5896" max="5897" width="8.875" style="1"/>
    <col min="5898" max="5898" width="7.5" style="1" bestFit="1" customWidth="1"/>
    <col min="5899" max="6140" width="8.875" style="1"/>
    <col min="6141" max="6141" width="3.625" style="1" customWidth="1"/>
    <col min="6142" max="6142" width="31.375" style="1" customWidth="1"/>
    <col min="6143" max="6149" width="8.625" style="1" customWidth="1"/>
    <col min="6150" max="6150" width="9" style="1" customWidth="1"/>
    <col min="6151" max="6151" width="3.25" style="1" bestFit="1" customWidth="1"/>
    <col min="6152" max="6153" width="8.875" style="1"/>
    <col min="6154" max="6154" width="7.5" style="1" bestFit="1" customWidth="1"/>
    <col min="6155" max="6396" width="8.875" style="1"/>
    <col min="6397" max="6397" width="3.625" style="1" customWidth="1"/>
    <col min="6398" max="6398" width="31.375" style="1" customWidth="1"/>
    <col min="6399" max="6405" width="8.625" style="1" customWidth="1"/>
    <col min="6406" max="6406" width="9" style="1" customWidth="1"/>
    <col min="6407" max="6407" width="3.25" style="1" bestFit="1" customWidth="1"/>
    <col min="6408" max="6409" width="8.875" style="1"/>
    <col min="6410" max="6410" width="7.5" style="1" bestFit="1" customWidth="1"/>
    <col min="6411" max="6652" width="8.875" style="1"/>
    <col min="6653" max="6653" width="3.625" style="1" customWidth="1"/>
    <col min="6654" max="6654" width="31.375" style="1" customWidth="1"/>
    <col min="6655" max="6661" width="8.625" style="1" customWidth="1"/>
    <col min="6662" max="6662" width="9" style="1" customWidth="1"/>
    <col min="6663" max="6663" width="3.25" style="1" bestFit="1" customWidth="1"/>
    <col min="6664" max="6665" width="8.875" style="1"/>
    <col min="6666" max="6666" width="7.5" style="1" bestFit="1" customWidth="1"/>
    <col min="6667" max="6908" width="8.875" style="1"/>
    <col min="6909" max="6909" width="3.625" style="1" customWidth="1"/>
    <col min="6910" max="6910" width="31.375" style="1" customWidth="1"/>
    <col min="6911" max="6917" width="8.625" style="1" customWidth="1"/>
    <col min="6918" max="6918" width="9" style="1" customWidth="1"/>
    <col min="6919" max="6919" width="3.25" style="1" bestFit="1" customWidth="1"/>
    <col min="6920" max="6921" width="8.875" style="1"/>
    <col min="6922" max="6922" width="7.5" style="1" bestFit="1" customWidth="1"/>
    <col min="6923" max="7164" width="8.875" style="1"/>
    <col min="7165" max="7165" width="3.625" style="1" customWidth="1"/>
    <col min="7166" max="7166" width="31.375" style="1" customWidth="1"/>
    <col min="7167" max="7173" width="8.625" style="1" customWidth="1"/>
    <col min="7174" max="7174" width="9" style="1" customWidth="1"/>
    <col min="7175" max="7175" width="3.25" style="1" bestFit="1" customWidth="1"/>
    <col min="7176" max="7177" width="8.875" style="1"/>
    <col min="7178" max="7178" width="7.5" style="1" bestFit="1" customWidth="1"/>
    <col min="7179" max="7420" width="8.875" style="1"/>
    <col min="7421" max="7421" width="3.625" style="1" customWidth="1"/>
    <col min="7422" max="7422" width="31.375" style="1" customWidth="1"/>
    <col min="7423" max="7429" width="8.625" style="1" customWidth="1"/>
    <col min="7430" max="7430" width="9" style="1" customWidth="1"/>
    <col min="7431" max="7431" width="3.25" style="1" bestFit="1" customWidth="1"/>
    <col min="7432" max="7433" width="8.875" style="1"/>
    <col min="7434" max="7434" width="7.5" style="1" bestFit="1" customWidth="1"/>
    <col min="7435" max="7676" width="8.875" style="1"/>
    <col min="7677" max="7677" width="3.625" style="1" customWidth="1"/>
    <col min="7678" max="7678" width="31.375" style="1" customWidth="1"/>
    <col min="7679" max="7685" width="8.625" style="1" customWidth="1"/>
    <col min="7686" max="7686" width="9" style="1" customWidth="1"/>
    <col min="7687" max="7687" width="3.25" style="1" bestFit="1" customWidth="1"/>
    <col min="7688" max="7689" width="8.875" style="1"/>
    <col min="7690" max="7690" width="7.5" style="1" bestFit="1" customWidth="1"/>
    <col min="7691" max="7932" width="8.875" style="1"/>
    <col min="7933" max="7933" width="3.625" style="1" customWidth="1"/>
    <col min="7934" max="7934" width="31.375" style="1" customWidth="1"/>
    <col min="7935" max="7941" width="8.625" style="1" customWidth="1"/>
    <col min="7942" max="7942" width="9" style="1" customWidth="1"/>
    <col min="7943" max="7943" width="3.25" style="1" bestFit="1" customWidth="1"/>
    <col min="7944" max="7945" width="8.875" style="1"/>
    <col min="7946" max="7946" width="7.5" style="1" bestFit="1" customWidth="1"/>
    <col min="7947" max="8188" width="8.875" style="1"/>
    <col min="8189" max="8189" width="3.625" style="1" customWidth="1"/>
    <col min="8190" max="8190" width="31.375" style="1" customWidth="1"/>
    <col min="8191" max="8197" width="8.625" style="1" customWidth="1"/>
    <col min="8198" max="8198" width="9" style="1" customWidth="1"/>
    <col min="8199" max="8199" width="3.25" style="1" bestFit="1" customWidth="1"/>
    <col min="8200" max="8201" width="8.875" style="1"/>
    <col min="8202" max="8202" width="7.5" style="1" bestFit="1" customWidth="1"/>
    <col min="8203" max="8444" width="8.875" style="1"/>
    <col min="8445" max="8445" width="3.625" style="1" customWidth="1"/>
    <col min="8446" max="8446" width="31.375" style="1" customWidth="1"/>
    <col min="8447" max="8453" width="8.625" style="1" customWidth="1"/>
    <col min="8454" max="8454" width="9" style="1" customWidth="1"/>
    <col min="8455" max="8455" width="3.25" style="1" bestFit="1" customWidth="1"/>
    <col min="8456" max="8457" width="8.875" style="1"/>
    <col min="8458" max="8458" width="7.5" style="1" bestFit="1" customWidth="1"/>
    <col min="8459" max="8700" width="8.875" style="1"/>
    <col min="8701" max="8701" width="3.625" style="1" customWidth="1"/>
    <col min="8702" max="8702" width="31.375" style="1" customWidth="1"/>
    <col min="8703" max="8709" width="8.625" style="1" customWidth="1"/>
    <col min="8710" max="8710" width="9" style="1" customWidth="1"/>
    <col min="8711" max="8711" width="3.25" style="1" bestFit="1" customWidth="1"/>
    <col min="8712" max="8713" width="8.875" style="1"/>
    <col min="8714" max="8714" width="7.5" style="1" bestFit="1" customWidth="1"/>
    <col min="8715" max="8956" width="8.875" style="1"/>
    <col min="8957" max="8957" width="3.625" style="1" customWidth="1"/>
    <col min="8958" max="8958" width="31.375" style="1" customWidth="1"/>
    <col min="8959" max="8965" width="8.625" style="1" customWidth="1"/>
    <col min="8966" max="8966" width="9" style="1" customWidth="1"/>
    <col min="8967" max="8967" width="3.25" style="1" bestFit="1" customWidth="1"/>
    <col min="8968" max="8969" width="8.875" style="1"/>
    <col min="8970" max="8970" width="7.5" style="1" bestFit="1" customWidth="1"/>
    <col min="8971" max="9212" width="8.875" style="1"/>
    <col min="9213" max="9213" width="3.625" style="1" customWidth="1"/>
    <col min="9214" max="9214" width="31.375" style="1" customWidth="1"/>
    <col min="9215" max="9221" width="8.625" style="1" customWidth="1"/>
    <col min="9222" max="9222" width="9" style="1" customWidth="1"/>
    <col min="9223" max="9223" width="3.25" style="1" bestFit="1" customWidth="1"/>
    <col min="9224" max="9225" width="8.875" style="1"/>
    <col min="9226" max="9226" width="7.5" style="1" bestFit="1" customWidth="1"/>
    <col min="9227" max="9468" width="8.875" style="1"/>
    <col min="9469" max="9469" width="3.625" style="1" customWidth="1"/>
    <col min="9470" max="9470" width="31.375" style="1" customWidth="1"/>
    <col min="9471" max="9477" width="8.625" style="1" customWidth="1"/>
    <col min="9478" max="9478" width="9" style="1" customWidth="1"/>
    <col min="9479" max="9479" width="3.25" style="1" bestFit="1" customWidth="1"/>
    <col min="9480" max="9481" width="8.875" style="1"/>
    <col min="9482" max="9482" width="7.5" style="1" bestFit="1" customWidth="1"/>
    <col min="9483" max="9724" width="8.875" style="1"/>
    <col min="9725" max="9725" width="3.625" style="1" customWidth="1"/>
    <col min="9726" max="9726" width="31.375" style="1" customWidth="1"/>
    <col min="9727" max="9733" width="8.625" style="1" customWidth="1"/>
    <col min="9734" max="9734" width="9" style="1" customWidth="1"/>
    <col min="9735" max="9735" width="3.25" style="1" bestFit="1" customWidth="1"/>
    <col min="9736" max="9737" width="8.875" style="1"/>
    <col min="9738" max="9738" width="7.5" style="1" bestFit="1" customWidth="1"/>
    <col min="9739" max="9980" width="8.875" style="1"/>
    <col min="9981" max="9981" width="3.625" style="1" customWidth="1"/>
    <col min="9982" max="9982" width="31.375" style="1" customWidth="1"/>
    <col min="9983" max="9989" width="8.625" style="1" customWidth="1"/>
    <col min="9990" max="9990" width="9" style="1" customWidth="1"/>
    <col min="9991" max="9991" width="3.25" style="1" bestFit="1" customWidth="1"/>
    <col min="9992" max="9993" width="8.875" style="1"/>
    <col min="9994" max="9994" width="7.5" style="1" bestFit="1" customWidth="1"/>
    <col min="9995" max="10236" width="8.875" style="1"/>
    <col min="10237" max="10237" width="3.625" style="1" customWidth="1"/>
    <col min="10238" max="10238" width="31.375" style="1" customWidth="1"/>
    <col min="10239" max="10245" width="8.625" style="1" customWidth="1"/>
    <col min="10246" max="10246" width="9" style="1" customWidth="1"/>
    <col min="10247" max="10247" width="3.25" style="1" bestFit="1" customWidth="1"/>
    <col min="10248" max="10249" width="8.875" style="1"/>
    <col min="10250" max="10250" width="7.5" style="1" bestFit="1" customWidth="1"/>
    <col min="10251" max="10492" width="8.875" style="1"/>
    <col min="10493" max="10493" width="3.625" style="1" customWidth="1"/>
    <col min="10494" max="10494" width="31.375" style="1" customWidth="1"/>
    <col min="10495" max="10501" width="8.625" style="1" customWidth="1"/>
    <col min="10502" max="10502" width="9" style="1" customWidth="1"/>
    <col min="10503" max="10503" width="3.25" style="1" bestFit="1" customWidth="1"/>
    <col min="10504" max="10505" width="8.875" style="1"/>
    <col min="10506" max="10506" width="7.5" style="1" bestFit="1" customWidth="1"/>
    <col min="10507" max="10748" width="8.875" style="1"/>
    <col min="10749" max="10749" width="3.625" style="1" customWidth="1"/>
    <col min="10750" max="10750" width="31.375" style="1" customWidth="1"/>
    <col min="10751" max="10757" width="8.625" style="1" customWidth="1"/>
    <col min="10758" max="10758" width="9" style="1" customWidth="1"/>
    <col min="10759" max="10759" width="3.25" style="1" bestFit="1" customWidth="1"/>
    <col min="10760" max="10761" width="8.875" style="1"/>
    <col min="10762" max="10762" width="7.5" style="1" bestFit="1" customWidth="1"/>
    <col min="10763" max="11004" width="8.875" style="1"/>
    <col min="11005" max="11005" width="3.625" style="1" customWidth="1"/>
    <col min="11006" max="11006" width="31.375" style="1" customWidth="1"/>
    <col min="11007" max="11013" width="8.625" style="1" customWidth="1"/>
    <col min="11014" max="11014" width="9" style="1" customWidth="1"/>
    <col min="11015" max="11015" width="3.25" style="1" bestFit="1" customWidth="1"/>
    <col min="11016" max="11017" width="8.875" style="1"/>
    <col min="11018" max="11018" width="7.5" style="1" bestFit="1" customWidth="1"/>
    <col min="11019" max="11260" width="8.875" style="1"/>
    <col min="11261" max="11261" width="3.625" style="1" customWidth="1"/>
    <col min="11262" max="11262" width="31.375" style="1" customWidth="1"/>
    <col min="11263" max="11269" width="8.625" style="1" customWidth="1"/>
    <col min="11270" max="11270" width="9" style="1" customWidth="1"/>
    <col min="11271" max="11271" width="3.25" style="1" bestFit="1" customWidth="1"/>
    <col min="11272" max="11273" width="8.875" style="1"/>
    <col min="11274" max="11274" width="7.5" style="1" bestFit="1" customWidth="1"/>
    <col min="11275" max="11516" width="8.875" style="1"/>
    <col min="11517" max="11517" width="3.625" style="1" customWidth="1"/>
    <col min="11518" max="11518" width="31.375" style="1" customWidth="1"/>
    <col min="11519" max="11525" width="8.625" style="1" customWidth="1"/>
    <col min="11526" max="11526" width="9" style="1" customWidth="1"/>
    <col min="11527" max="11527" width="3.25" style="1" bestFit="1" customWidth="1"/>
    <col min="11528" max="11529" width="8.875" style="1"/>
    <col min="11530" max="11530" width="7.5" style="1" bestFit="1" customWidth="1"/>
    <col min="11531" max="11772" width="8.875" style="1"/>
    <col min="11773" max="11773" width="3.625" style="1" customWidth="1"/>
    <col min="11774" max="11774" width="31.375" style="1" customWidth="1"/>
    <col min="11775" max="11781" width="8.625" style="1" customWidth="1"/>
    <col min="11782" max="11782" width="9" style="1" customWidth="1"/>
    <col min="11783" max="11783" width="3.25" style="1" bestFit="1" customWidth="1"/>
    <col min="11784" max="11785" width="8.875" style="1"/>
    <col min="11786" max="11786" width="7.5" style="1" bestFit="1" customWidth="1"/>
    <col min="11787" max="12028" width="8.875" style="1"/>
    <col min="12029" max="12029" width="3.625" style="1" customWidth="1"/>
    <col min="12030" max="12030" width="31.375" style="1" customWidth="1"/>
    <col min="12031" max="12037" width="8.625" style="1" customWidth="1"/>
    <col min="12038" max="12038" width="9" style="1" customWidth="1"/>
    <col min="12039" max="12039" width="3.25" style="1" bestFit="1" customWidth="1"/>
    <col min="12040" max="12041" width="8.875" style="1"/>
    <col min="12042" max="12042" width="7.5" style="1" bestFit="1" customWidth="1"/>
    <col min="12043" max="12284" width="8.875" style="1"/>
    <col min="12285" max="12285" width="3.625" style="1" customWidth="1"/>
    <col min="12286" max="12286" width="31.375" style="1" customWidth="1"/>
    <col min="12287" max="12293" width="8.625" style="1" customWidth="1"/>
    <col min="12294" max="12294" width="9" style="1" customWidth="1"/>
    <col min="12295" max="12295" width="3.25" style="1" bestFit="1" customWidth="1"/>
    <col min="12296" max="12297" width="8.875" style="1"/>
    <col min="12298" max="12298" width="7.5" style="1" bestFit="1" customWidth="1"/>
    <col min="12299" max="12540" width="8.875" style="1"/>
    <col min="12541" max="12541" width="3.625" style="1" customWidth="1"/>
    <col min="12542" max="12542" width="31.375" style="1" customWidth="1"/>
    <col min="12543" max="12549" width="8.625" style="1" customWidth="1"/>
    <col min="12550" max="12550" width="9" style="1" customWidth="1"/>
    <col min="12551" max="12551" width="3.25" style="1" bestFit="1" customWidth="1"/>
    <col min="12552" max="12553" width="8.875" style="1"/>
    <col min="12554" max="12554" width="7.5" style="1" bestFit="1" customWidth="1"/>
    <col min="12555" max="12796" width="8.875" style="1"/>
    <col min="12797" max="12797" width="3.625" style="1" customWidth="1"/>
    <col min="12798" max="12798" width="31.375" style="1" customWidth="1"/>
    <col min="12799" max="12805" width="8.625" style="1" customWidth="1"/>
    <col min="12806" max="12806" width="9" style="1" customWidth="1"/>
    <col min="12807" max="12807" width="3.25" style="1" bestFit="1" customWidth="1"/>
    <col min="12808" max="12809" width="8.875" style="1"/>
    <col min="12810" max="12810" width="7.5" style="1" bestFit="1" customWidth="1"/>
    <col min="12811" max="13052" width="8.875" style="1"/>
    <col min="13053" max="13053" width="3.625" style="1" customWidth="1"/>
    <col min="13054" max="13054" width="31.375" style="1" customWidth="1"/>
    <col min="13055" max="13061" width="8.625" style="1" customWidth="1"/>
    <col min="13062" max="13062" width="9" style="1" customWidth="1"/>
    <col min="13063" max="13063" width="3.25" style="1" bestFit="1" customWidth="1"/>
    <col min="13064" max="13065" width="8.875" style="1"/>
    <col min="13066" max="13066" width="7.5" style="1" bestFit="1" customWidth="1"/>
    <col min="13067" max="13308" width="8.875" style="1"/>
    <col min="13309" max="13309" width="3.625" style="1" customWidth="1"/>
    <col min="13310" max="13310" width="31.375" style="1" customWidth="1"/>
    <col min="13311" max="13317" width="8.625" style="1" customWidth="1"/>
    <col min="13318" max="13318" width="9" style="1" customWidth="1"/>
    <col min="13319" max="13319" width="3.25" style="1" bestFit="1" customWidth="1"/>
    <col min="13320" max="13321" width="8.875" style="1"/>
    <col min="13322" max="13322" width="7.5" style="1" bestFit="1" customWidth="1"/>
    <col min="13323" max="13564" width="8.875" style="1"/>
    <col min="13565" max="13565" width="3.625" style="1" customWidth="1"/>
    <col min="13566" max="13566" width="31.375" style="1" customWidth="1"/>
    <col min="13567" max="13573" width="8.625" style="1" customWidth="1"/>
    <col min="13574" max="13574" width="9" style="1" customWidth="1"/>
    <col min="13575" max="13575" width="3.25" style="1" bestFit="1" customWidth="1"/>
    <col min="13576" max="13577" width="8.875" style="1"/>
    <col min="13578" max="13578" width="7.5" style="1" bestFit="1" customWidth="1"/>
    <col min="13579" max="13820" width="8.875" style="1"/>
    <col min="13821" max="13821" width="3.625" style="1" customWidth="1"/>
    <col min="13822" max="13822" width="31.375" style="1" customWidth="1"/>
    <col min="13823" max="13829" width="8.625" style="1" customWidth="1"/>
    <col min="13830" max="13830" width="9" style="1" customWidth="1"/>
    <col min="13831" max="13831" width="3.25" style="1" bestFit="1" customWidth="1"/>
    <col min="13832" max="13833" width="8.875" style="1"/>
    <col min="13834" max="13834" width="7.5" style="1" bestFit="1" customWidth="1"/>
    <col min="13835" max="14076" width="8.875" style="1"/>
    <col min="14077" max="14077" width="3.625" style="1" customWidth="1"/>
    <col min="14078" max="14078" width="31.375" style="1" customWidth="1"/>
    <col min="14079" max="14085" width="8.625" style="1" customWidth="1"/>
    <col min="14086" max="14086" width="9" style="1" customWidth="1"/>
    <col min="14087" max="14087" width="3.25" style="1" bestFit="1" customWidth="1"/>
    <col min="14088" max="14089" width="8.875" style="1"/>
    <col min="14090" max="14090" width="7.5" style="1" bestFit="1" customWidth="1"/>
    <col min="14091" max="14332" width="8.875" style="1"/>
    <col min="14333" max="14333" width="3.625" style="1" customWidth="1"/>
    <col min="14334" max="14334" width="31.375" style="1" customWidth="1"/>
    <col min="14335" max="14341" width="8.625" style="1" customWidth="1"/>
    <col min="14342" max="14342" width="9" style="1" customWidth="1"/>
    <col min="14343" max="14343" width="3.25" style="1" bestFit="1" customWidth="1"/>
    <col min="14344" max="14345" width="8.875" style="1"/>
    <col min="14346" max="14346" width="7.5" style="1" bestFit="1" customWidth="1"/>
    <col min="14347" max="14588" width="8.875" style="1"/>
    <col min="14589" max="14589" width="3.625" style="1" customWidth="1"/>
    <col min="14590" max="14590" width="31.375" style="1" customWidth="1"/>
    <col min="14591" max="14597" width="8.625" style="1" customWidth="1"/>
    <col min="14598" max="14598" width="9" style="1" customWidth="1"/>
    <col min="14599" max="14599" width="3.25" style="1" bestFit="1" customWidth="1"/>
    <col min="14600" max="14601" width="8.875" style="1"/>
    <col min="14602" max="14602" width="7.5" style="1" bestFit="1" customWidth="1"/>
    <col min="14603" max="14844" width="8.875" style="1"/>
    <col min="14845" max="14845" width="3.625" style="1" customWidth="1"/>
    <col min="14846" max="14846" width="31.375" style="1" customWidth="1"/>
    <col min="14847" max="14853" width="8.625" style="1" customWidth="1"/>
    <col min="14854" max="14854" width="9" style="1" customWidth="1"/>
    <col min="14855" max="14855" width="3.25" style="1" bestFit="1" customWidth="1"/>
    <col min="14856" max="14857" width="8.875" style="1"/>
    <col min="14858" max="14858" width="7.5" style="1" bestFit="1" customWidth="1"/>
    <col min="14859" max="15100" width="8.875" style="1"/>
    <col min="15101" max="15101" width="3.625" style="1" customWidth="1"/>
    <col min="15102" max="15102" width="31.375" style="1" customWidth="1"/>
    <col min="15103" max="15109" width="8.625" style="1" customWidth="1"/>
    <col min="15110" max="15110" width="9" style="1" customWidth="1"/>
    <col min="15111" max="15111" width="3.25" style="1" bestFit="1" customWidth="1"/>
    <col min="15112" max="15113" width="8.875" style="1"/>
    <col min="15114" max="15114" width="7.5" style="1" bestFit="1" customWidth="1"/>
    <col min="15115" max="15356" width="8.875" style="1"/>
    <col min="15357" max="15357" width="3.625" style="1" customWidth="1"/>
    <col min="15358" max="15358" width="31.375" style="1" customWidth="1"/>
    <col min="15359" max="15365" width="8.625" style="1" customWidth="1"/>
    <col min="15366" max="15366" width="9" style="1" customWidth="1"/>
    <col min="15367" max="15367" width="3.25" style="1" bestFit="1" customWidth="1"/>
    <col min="15368" max="15369" width="8.875" style="1"/>
    <col min="15370" max="15370" width="7.5" style="1" bestFit="1" customWidth="1"/>
    <col min="15371" max="15612" width="8.875" style="1"/>
    <col min="15613" max="15613" width="3.625" style="1" customWidth="1"/>
    <col min="15614" max="15614" width="31.375" style="1" customWidth="1"/>
    <col min="15615" max="15621" width="8.625" style="1" customWidth="1"/>
    <col min="15622" max="15622" width="9" style="1" customWidth="1"/>
    <col min="15623" max="15623" width="3.25" style="1" bestFit="1" customWidth="1"/>
    <col min="15624" max="15625" width="8.875" style="1"/>
    <col min="15626" max="15626" width="7.5" style="1" bestFit="1" customWidth="1"/>
    <col min="15627" max="15868" width="8.875" style="1"/>
    <col min="15869" max="15869" width="3.625" style="1" customWidth="1"/>
    <col min="15870" max="15870" width="31.375" style="1" customWidth="1"/>
    <col min="15871" max="15877" width="8.625" style="1" customWidth="1"/>
    <col min="15878" max="15878" width="9" style="1" customWidth="1"/>
    <col min="15879" max="15879" width="3.25" style="1" bestFit="1" customWidth="1"/>
    <col min="15880" max="15881" width="8.875" style="1"/>
    <col min="15882" max="15882" width="7.5" style="1" bestFit="1" customWidth="1"/>
    <col min="15883" max="16124" width="8.875" style="1"/>
    <col min="16125" max="16125" width="3.625" style="1" customWidth="1"/>
    <col min="16126" max="16126" width="31.375" style="1" customWidth="1"/>
    <col min="16127" max="16133" width="8.625" style="1" customWidth="1"/>
    <col min="16134" max="16134" width="9" style="1" customWidth="1"/>
    <col min="16135" max="16135" width="3.25" style="1" bestFit="1" customWidth="1"/>
    <col min="16136" max="16137" width="8.875" style="1"/>
    <col min="16138" max="16138" width="7.5" style="1" bestFit="1" customWidth="1"/>
    <col min="16139" max="16384" width="8.875" style="1"/>
  </cols>
  <sheetData>
    <row r="1" spans="1:17" ht="15" customHeight="1" x14ac:dyDescent="0.15">
      <c r="B1" s="2" t="s">
        <v>0</v>
      </c>
    </row>
    <row r="2" spans="1:17" ht="15" customHeight="1" x14ac:dyDescent="0.15">
      <c r="A2" s="3"/>
    </row>
    <row r="3" spans="1:17" ht="15" customHeight="1" x14ac:dyDescent="0.15">
      <c r="A3" s="4" t="s">
        <v>1</v>
      </c>
      <c r="B3" s="5"/>
      <c r="C3" s="6" t="s">
        <v>2</v>
      </c>
      <c r="D3" s="6" t="s">
        <v>3</v>
      </c>
      <c r="E3" s="6" t="s">
        <v>4</v>
      </c>
      <c r="F3" s="6" t="s">
        <v>5</v>
      </c>
      <c r="G3" s="6" t="s">
        <v>6</v>
      </c>
      <c r="H3" s="6" t="s">
        <v>7</v>
      </c>
      <c r="I3" s="6" t="s">
        <v>8</v>
      </c>
      <c r="J3" s="7"/>
    </row>
    <row r="4" spans="1:17" ht="15" customHeight="1" x14ac:dyDescent="0.15">
      <c r="A4" s="8" t="s">
        <v>9</v>
      </c>
      <c r="B4" s="9"/>
      <c r="C4" s="10"/>
      <c r="D4" s="10"/>
      <c r="E4" s="10"/>
      <c r="F4" s="10"/>
      <c r="G4" s="10"/>
      <c r="H4" s="10"/>
      <c r="I4" s="11"/>
      <c r="J4" s="12"/>
    </row>
    <row r="5" spans="1:17" ht="15" customHeight="1" x14ac:dyDescent="0.15">
      <c r="A5" s="13">
        <v>1</v>
      </c>
      <c r="B5" s="14" t="s">
        <v>10</v>
      </c>
      <c r="C5" s="15">
        <v>2549</v>
      </c>
      <c r="D5" s="16">
        <v>2393</v>
      </c>
      <c r="E5" s="16">
        <v>3428</v>
      </c>
      <c r="F5" s="17">
        <v>3177</v>
      </c>
      <c r="G5" s="16">
        <v>3410</v>
      </c>
      <c r="H5" s="16">
        <f>VLOOKUP(B5,'[1]〇第５表（３級・随時３級）'!$B$6:$D$238,2,FALSE)</f>
        <v>3345</v>
      </c>
      <c r="I5" s="18">
        <f>IF(COUNT(C5:H5)&gt;0,SUM(C5:H5),"")</f>
        <v>18302</v>
      </c>
    </row>
    <row r="6" spans="1:17" ht="15" customHeight="1" x14ac:dyDescent="0.15">
      <c r="A6" s="19"/>
      <c r="B6" s="20" t="s">
        <v>11</v>
      </c>
      <c r="C6" s="15">
        <v>2549</v>
      </c>
      <c r="D6" s="16">
        <v>2393</v>
      </c>
      <c r="E6" s="16">
        <v>3428</v>
      </c>
      <c r="F6" s="17">
        <v>3177</v>
      </c>
      <c r="G6" s="16">
        <v>3410</v>
      </c>
      <c r="H6" s="16">
        <f>VLOOKUP(B6,'[1]〇第５表（３級・随時３級）'!$B$6:$D$238,2,FALSE)</f>
        <v>3345</v>
      </c>
      <c r="I6" s="18">
        <f>IF(COUNT(C6:H6)&gt;0,SUM(C6:H6),"")</f>
        <v>18302</v>
      </c>
    </row>
    <row r="7" spans="1:17" ht="15" customHeight="1" x14ac:dyDescent="0.15">
      <c r="A7" s="13">
        <v>3</v>
      </c>
      <c r="B7" s="14" t="s">
        <v>12</v>
      </c>
      <c r="C7" s="15">
        <v>161</v>
      </c>
      <c r="D7" s="16"/>
      <c r="E7" s="16">
        <v>203</v>
      </c>
      <c r="F7" s="17">
        <v>165</v>
      </c>
      <c r="G7" s="16">
        <v>177</v>
      </c>
      <c r="H7" s="16">
        <f>VLOOKUP(B7,'[1]〇第５表（３級・随時３級）'!$B$6:$D$238,2,FALSE)</f>
        <v>183</v>
      </c>
      <c r="I7" s="18">
        <f t="shared" ref="I7:I70" si="0">IF(COUNT(C7:H7)&gt;0,SUM(C7:H7),"")</f>
        <v>889</v>
      </c>
    </row>
    <row r="8" spans="1:17" ht="15" customHeight="1" x14ac:dyDescent="0.15">
      <c r="A8" s="19"/>
      <c r="B8" s="21" t="s">
        <v>13</v>
      </c>
      <c r="C8" s="15">
        <v>161</v>
      </c>
      <c r="D8" s="16" t="s">
        <v>14</v>
      </c>
      <c r="E8" s="16">
        <v>203</v>
      </c>
      <c r="F8" s="17">
        <v>165</v>
      </c>
      <c r="G8" s="16">
        <v>177</v>
      </c>
      <c r="H8" s="16">
        <f>VLOOKUP(B8,'[1]〇第５表（３級・随時３級）'!$B$6:$D$238,2,FALSE)</f>
        <v>183</v>
      </c>
      <c r="I8" s="18">
        <f t="shared" si="0"/>
        <v>889</v>
      </c>
    </row>
    <row r="9" spans="1:17" ht="15" customHeight="1" x14ac:dyDescent="0.15">
      <c r="A9" s="13">
        <v>4</v>
      </c>
      <c r="B9" s="22" t="s">
        <v>15</v>
      </c>
      <c r="C9" s="15">
        <v>208059</v>
      </c>
      <c r="D9" s="16">
        <v>180164</v>
      </c>
      <c r="E9" s="16">
        <v>274433</v>
      </c>
      <c r="F9" s="17">
        <v>246252</v>
      </c>
      <c r="G9" s="16">
        <v>223101</v>
      </c>
      <c r="H9" s="16">
        <f>VLOOKUP(B9,'[1]〇第５表（３級・随時３級）'!$B$6:$D$238,2,FALSE)</f>
        <v>140609</v>
      </c>
      <c r="I9" s="18">
        <f t="shared" si="0"/>
        <v>1272618</v>
      </c>
    </row>
    <row r="10" spans="1:17" ht="15" customHeight="1" x14ac:dyDescent="0.15">
      <c r="A10" s="23"/>
      <c r="B10" s="24" t="s">
        <v>16</v>
      </c>
      <c r="C10" s="15">
        <v>84951</v>
      </c>
      <c r="D10" s="16">
        <v>80359</v>
      </c>
      <c r="E10" s="16">
        <v>149807</v>
      </c>
      <c r="F10" s="17">
        <v>143760</v>
      </c>
      <c r="G10" s="16">
        <v>132284</v>
      </c>
      <c r="H10" s="16">
        <f>VLOOKUP(B10,'[1]〇第５表（３級・随時３級）'!$B$6:$D$238,2,FALSE)</f>
        <v>85658</v>
      </c>
      <c r="I10" s="18">
        <f t="shared" si="0"/>
        <v>676819</v>
      </c>
    </row>
    <row r="11" spans="1:17" ht="15" customHeight="1" x14ac:dyDescent="0.15">
      <c r="A11" s="23"/>
      <c r="B11" s="24" t="s">
        <v>17</v>
      </c>
      <c r="C11" s="15">
        <v>50512</v>
      </c>
      <c r="D11" s="16">
        <v>39262</v>
      </c>
      <c r="E11" s="16">
        <v>44730</v>
      </c>
      <c r="F11" s="17">
        <v>32131</v>
      </c>
      <c r="G11" s="16">
        <v>27755</v>
      </c>
      <c r="H11" s="16">
        <f>VLOOKUP(B11,'[1]〇第５表（３級・随時３級）'!$B$6:$D$238,2,FALSE)</f>
        <v>14136</v>
      </c>
      <c r="I11" s="18">
        <f t="shared" si="0"/>
        <v>208526</v>
      </c>
    </row>
    <row r="12" spans="1:17" ht="15" customHeight="1" x14ac:dyDescent="0.15">
      <c r="A12" s="23"/>
      <c r="B12" s="21" t="s">
        <v>18</v>
      </c>
      <c r="C12" s="15">
        <v>68244</v>
      </c>
      <c r="D12" s="16">
        <v>57352</v>
      </c>
      <c r="E12" s="16">
        <v>74970</v>
      </c>
      <c r="F12" s="17">
        <v>65052</v>
      </c>
      <c r="G12" s="16">
        <v>58322</v>
      </c>
      <c r="H12" s="16">
        <f>VLOOKUP(B12,'[1]〇第５表（３級・随時３級）'!$B$6:$D$238,2,FALSE)</f>
        <v>35581</v>
      </c>
      <c r="I12" s="18">
        <f t="shared" si="0"/>
        <v>359521</v>
      </c>
    </row>
    <row r="13" spans="1:17" ht="15" customHeight="1" x14ac:dyDescent="0.15">
      <c r="A13" s="23"/>
      <c r="B13" s="20" t="s">
        <v>19</v>
      </c>
      <c r="C13" s="15">
        <v>4352</v>
      </c>
      <c r="D13" s="16">
        <v>3191</v>
      </c>
      <c r="E13" s="16">
        <v>4926</v>
      </c>
      <c r="F13" s="17">
        <v>5309</v>
      </c>
      <c r="G13" s="16">
        <v>4740</v>
      </c>
      <c r="H13" s="16">
        <f>VLOOKUP(B13,'[1]〇第５表（３級・随時３級）'!$B$6:$D$238,2,FALSE)</f>
        <v>5234</v>
      </c>
      <c r="I13" s="18">
        <f t="shared" si="0"/>
        <v>27752</v>
      </c>
    </row>
    <row r="14" spans="1:17" ht="15" customHeight="1" x14ac:dyDescent="0.15">
      <c r="A14" s="13">
        <v>6</v>
      </c>
      <c r="B14" s="22" t="s">
        <v>20</v>
      </c>
      <c r="C14" s="15">
        <v>9663</v>
      </c>
      <c r="D14" s="16">
        <v>6513</v>
      </c>
      <c r="E14" s="16">
        <v>8312</v>
      </c>
      <c r="F14" s="17">
        <v>9168</v>
      </c>
      <c r="G14" s="16">
        <v>9649</v>
      </c>
      <c r="H14" s="16">
        <f>VLOOKUP(B14,'[1]〇第５表（３級・随時３級）'!$B$6:$D$238,2,FALSE)</f>
        <v>10403</v>
      </c>
      <c r="I14" s="18">
        <f t="shared" si="0"/>
        <v>53708</v>
      </c>
    </row>
    <row r="15" spans="1:17" ht="15" customHeight="1" x14ac:dyDescent="0.15">
      <c r="A15" s="19"/>
      <c r="B15" s="20" t="s">
        <v>21</v>
      </c>
      <c r="C15" s="15">
        <v>9663</v>
      </c>
      <c r="D15" s="16">
        <v>6513</v>
      </c>
      <c r="E15" s="16">
        <v>8312</v>
      </c>
      <c r="F15" s="17">
        <v>9168</v>
      </c>
      <c r="G15" s="16">
        <v>9649</v>
      </c>
      <c r="H15" s="16">
        <f>VLOOKUP(B15,'[1]〇第５表（３級・随時３級）'!$B$6:$D$238,2,FALSE)</f>
        <v>10403</v>
      </c>
      <c r="I15" s="18">
        <f t="shared" si="0"/>
        <v>53708</v>
      </c>
      <c r="P15" s="25"/>
      <c r="Q15" s="26"/>
    </row>
    <row r="16" spans="1:17" ht="15" customHeight="1" x14ac:dyDescent="0.15">
      <c r="A16" s="13">
        <v>7</v>
      </c>
      <c r="B16" s="14" t="s">
        <v>22</v>
      </c>
      <c r="C16" s="15">
        <v>4889</v>
      </c>
      <c r="D16" s="16">
        <v>2554</v>
      </c>
      <c r="E16" s="16">
        <v>3580</v>
      </c>
      <c r="F16" s="17">
        <v>1576</v>
      </c>
      <c r="G16" s="16">
        <v>1187</v>
      </c>
      <c r="H16" s="16">
        <f>VLOOKUP(B16,'[1]〇第５表（３級・随時３級）'!$B$6:$D$238,2,FALSE)</f>
        <v>1334</v>
      </c>
      <c r="I16" s="18">
        <f t="shared" si="0"/>
        <v>15120</v>
      </c>
      <c r="M16" s="21"/>
    </row>
    <row r="17" spans="1:9" ht="15" customHeight="1" x14ac:dyDescent="0.15">
      <c r="A17" s="23"/>
      <c r="B17" s="24" t="s">
        <v>24</v>
      </c>
      <c r="C17" s="15">
        <v>3709</v>
      </c>
      <c r="D17" s="16">
        <v>2012</v>
      </c>
      <c r="E17" s="16">
        <v>2735</v>
      </c>
      <c r="F17" s="17">
        <v>1274</v>
      </c>
      <c r="G17" s="16">
        <v>949</v>
      </c>
      <c r="H17" s="16">
        <f>VLOOKUP(B17,'[1]〇第５表（３級・随時３級）'!$B$6:$D$238,2,FALSE)</f>
        <v>956</v>
      </c>
      <c r="I17" s="18">
        <f t="shared" si="0"/>
        <v>11635</v>
      </c>
    </row>
    <row r="18" spans="1:9" ht="15" customHeight="1" x14ac:dyDescent="0.15">
      <c r="A18" s="23"/>
      <c r="B18" s="21" t="s">
        <v>23</v>
      </c>
      <c r="C18" s="15">
        <v>950</v>
      </c>
      <c r="D18" s="16">
        <v>444</v>
      </c>
      <c r="E18" s="16">
        <v>669</v>
      </c>
      <c r="F18" s="17">
        <v>245</v>
      </c>
      <c r="G18" s="16">
        <v>184</v>
      </c>
      <c r="H18" s="16">
        <f>VLOOKUP(B18,'[1]〇第５表（３級・随時３級）'!$B$6:$D$238,2,FALSE)</f>
        <v>294</v>
      </c>
      <c r="I18" s="18">
        <f t="shared" si="0"/>
        <v>2786</v>
      </c>
    </row>
    <row r="19" spans="1:9" ht="15" customHeight="1" x14ac:dyDescent="0.15">
      <c r="A19" s="19"/>
      <c r="B19" s="20" t="s">
        <v>19</v>
      </c>
      <c r="C19" s="15">
        <v>230</v>
      </c>
      <c r="D19" s="16">
        <v>98</v>
      </c>
      <c r="E19" s="16">
        <v>176</v>
      </c>
      <c r="F19" s="17">
        <v>57</v>
      </c>
      <c r="G19" s="16">
        <v>54</v>
      </c>
      <c r="H19" s="16">
        <f>'[1]〇第５表（３級・随時３級）'!C32</f>
        <v>84</v>
      </c>
      <c r="I19" s="18">
        <f t="shared" si="0"/>
        <v>699</v>
      </c>
    </row>
    <row r="20" spans="1:9" ht="15" customHeight="1" x14ac:dyDescent="0.15">
      <c r="A20" s="13">
        <v>8</v>
      </c>
      <c r="B20" s="22" t="s">
        <v>25</v>
      </c>
      <c r="C20" s="15">
        <v>3801</v>
      </c>
      <c r="D20" s="16">
        <v>3746</v>
      </c>
      <c r="E20" s="16">
        <v>4204</v>
      </c>
      <c r="F20" s="17">
        <v>4058</v>
      </c>
      <c r="G20" s="16">
        <v>3901</v>
      </c>
      <c r="H20" s="16">
        <f>VLOOKUP(B20,'[1]〇第５表（３級・随時３級）'!$B$6:$D$238,2,FALSE)</f>
        <v>3921</v>
      </c>
      <c r="I20" s="18">
        <f t="shared" si="0"/>
        <v>23631</v>
      </c>
    </row>
    <row r="21" spans="1:9" ht="15" customHeight="1" x14ac:dyDescent="0.15">
      <c r="A21" s="19"/>
      <c r="B21" s="20" t="s">
        <v>26</v>
      </c>
      <c r="C21" s="15">
        <v>3801</v>
      </c>
      <c r="D21" s="16">
        <v>3746</v>
      </c>
      <c r="E21" s="16">
        <v>4204</v>
      </c>
      <c r="F21" s="17">
        <v>4058</v>
      </c>
      <c r="G21" s="16">
        <v>3901</v>
      </c>
      <c r="H21" s="16">
        <f>VLOOKUP(B21,'[1]〇第５表（３級・随時３級）'!$B$6:$D$238,2,FALSE)</f>
        <v>3921</v>
      </c>
      <c r="I21" s="18">
        <f t="shared" si="0"/>
        <v>23631</v>
      </c>
    </row>
    <row r="22" spans="1:9" ht="15" customHeight="1" x14ac:dyDescent="0.15">
      <c r="A22" s="13">
        <v>9</v>
      </c>
      <c r="B22" s="22" t="s">
        <v>27</v>
      </c>
      <c r="C22" s="15">
        <v>218</v>
      </c>
      <c r="D22" s="16">
        <v>170</v>
      </c>
      <c r="E22" s="16">
        <v>208</v>
      </c>
      <c r="F22" s="17">
        <v>258</v>
      </c>
      <c r="G22" s="16">
        <v>249</v>
      </c>
      <c r="H22" s="16">
        <f>VLOOKUP(B22,'[1]〇第５表（３級・随時３級）'!$B$6:$D$238,2,FALSE)</f>
        <v>254</v>
      </c>
      <c r="I22" s="18">
        <f t="shared" si="0"/>
        <v>1357</v>
      </c>
    </row>
    <row r="23" spans="1:9" ht="15" customHeight="1" x14ac:dyDescent="0.15">
      <c r="A23" s="23"/>
      <c r="B23" s="24" t="s">
        <v>28</v>
      </c>
      <c r="C23" s="15">
        <v>68</v>
      </c>
      <c r="D23" s="16">
        <v>98</v>
      </c>
      <c r="E23" s="16">
        <v>52</v>
      </c>
      <c r="F23" s="17">
        <v>63</v>
      </c>
      <c r="G23" s="16">
        <v>42</v>
      </c>
      <c r="H23" s="16">
        <f>VLOOKUP(B23,'[1]〇第５表（３級・随時３級）'!$B$6:$D$238,2,FALSE)</f>
        <v>36</v>
      </c>
      <c r="I23" s="18">
        <f t="shared" si="0"/>
        <v>359</v>
      </c>
    </row>
    <row r="24" spans="1:9" ht="15" customHeight="1" x14ac:dyDescent="0.15">
      <c r="A24" s="23"/>
      <c r="B24" s="21" t="s">
        <v>29</v>
      </c>
      <c r="C24" s="15">
        <v>41</v>
      </c>
      <c r="D24" s="16">
        <v>29</v>
      </c>
      <c r="E24" s="16">
        <v>48</v>
      </c>
      <c r="F24" s="17">
        <v>43</v>
      </c>
      <c r="G24" s="16">
        <v>35</v>
      </c>
      <c r="H24" s="16">
        <f>VLOOKUP(B24,'[1]〇第５表（３級・随時３級）'!$B$6:$D$238,2,FALSE)</f>
        <v>34</v>
      </c>
      <c r="I24" s="18">
        <f t="shared" si="0"/>
        <v>230</v>
      </c>
    </row>
    <row r="25" spans="1:9" ht="15" customHeight="1" x14ac:dyDescent="0.15">
      <c r="A25" s="19"/>
      <c r="B25" s="20" t="s">
        <v>30</v>
      </c>
      <c r="C25" s="15">
        <v>109</v>
      </c>
      <c r="D25" s="16">
        <v>43</v>
      </c>
      <c r="E25" s="16">
        <v>108</v>
      </c>
      <c r="F25" s="17">
        <v>152</v>
      </c>
      <c r="G25" s="16">
        <v>172</v>
      </c>
      <c r="H25" s="16">
        <f>VLOOKUP(B25,'[1]〇第５表（３級・随時３級）'!$B$6:$D$238,2,FALSE)</f>
        <v>184</v>
      </c>
      <c r="I25" s="18">
        <f t="shared" si="0"/>
        <v>768</v>
      </c>
    </row>
    <row r="26" spans="1:9" ht="15" customHeight="1" x14ac:dyDescent="0.15">
      <c r="A26" s="13">
        <v>11</v>
      </c>
      <c r="B26" s="22" t="s">
        <v>31</v>
      </c>
      <c r="C26" s="15">
        <v>266</v>
      </c>
      <c r="D26" s="16">
        <v>334</v>
      </c>
      <c r="E26" s="16">
        <v>453</v>
      </c>
      <c r="F26" s="17">
        <v>318</v>
      </c>
      <c r="G26" s="16">
        <v>290</v>
      </c>
      <c r="H26" s="16">
        <f>VLOOKUP(B26,'[1]〇第５表（３級・随時３級）'!$B$6:$D$238,2,FALSE)</f>
        <v>352</v>
      </c>
      <c r="I26" s="18">
        <f t="shared" si="0"/>
        <v>2013</v>
      </c>
    </row>
    <row r="27" spans="1:9" ht="15" customHeight="1" x14ac:dyDescent="0.15">
      <c r="A27" s="19"/>
      <c r="B27" s="20" t="s">
        <v>32</v>
      </c>
      <c r="C27" s="15">
        <v>266</v>
      </c>
      <c r="D27" s="16">
        <v>334</v>
      </c>
      <c r="E27" s="16">
        <v>453</v>
      </c>
      <c r="F27" s="17">
        <v>318</v>
      </c>
      <c r="G27" s="16">
        <v>290</v>
      </c>
      <c r="H27" s="16">
        <f>VLOOKUP(B27,'[1]〇第５表（３級・随時３級）'!$B$6:$D$238,2,FALSE)</f>
        <v>352</v>
      </c>
      <c r="I27" s="18">
        <f t="shared" si="0"/>
        <v>2013</v>
      </c>
    </row>
    <row r="28" spans="1:9" ht="15" customHeight="1" x14ac:dyDescent="0.15">
      <c r="A28" s="13">
        <v>12</v>
      </c>
      <c r="B28" s="22" t="s">
        <v>33</v>
      </c>
      <c r="C28" s="15">
        <v>3449</v>
      </c>
      <c r="D28" s="16">
        <v>3424</v>
      </c>
      <c r="E28" s="16">
        <v>3727</v>
      </c>
      <c r="F28" s="17">
        <v>3016</v>
      </c>
      <c r="G28" s="16">
        <v>2545</v>
      </c>
      <c r="H28" s="16">
        <f>VLOOKUP(B28,'[1]〇第５表（３級・随時３級）'!$B$6:$D$238,2,FALSE)</f>
        <v>2770</v>
      </c>
      <c r="I28" s="18">
        <f t="shared" si="0"/>
        <v>18931</v>
      </c>
    </row>
    <row r="29" spans="1:9" ht="15" customHeight="1" x14ac:dyDescent="0.15">
      <c r="A29" s="23"/>
      <c r="B29" s="20" t="s">
        <v>34</v>
      </c>
      <c r="C29" s="15">
        <v>3449</v>
      </c>
      <c r="D29" s="16">
        <v>3424</v>
      </c>
      <c r="E29" s="16">
        <v>3727</v>
      </c>
      <c r="F29" s="17">
        <v>3016</v>
      </c>
      <c r="G29" s="16">
        <v>2545</v>
      </c>
      <c r="H29" s="16">
        <f>VLOOKUP(B29,'[1]〇第５表（３級・随時３級）'!$B$6:$D$238,2,FALSE)</f>
        <v>2770</v>
      </c>
      <c r="I29" s="18">
        <f t="shared" si="0"/>
        <v>18931</v>
      </c>
    </row>
    <row r="30" spans="1:9" ht="15" customHeight="1" x14ac:dyDescent="0.15">
      <c r="A30" s="13">
        <v>13</v>
      </c>
      <c r="B30" s="22" t="s">
        <v>35</v>
      </c>
      <c r="C30" s="15">
        <v>1725</v>
      </c>
      <c r="D30" s="16">
        <v>2507</v>
      </c>
      <c r="E30" s="16">
        <v>2329</v>
      </c>
      <c r="F30" s="17">
        <v>2118</v>
      </c>
      <c r="G30" s="16">
        <v>1508</v>
      </c>
      <c r="H30" s="16">
        <f>VLOOKUP(B30,'[1]〇第５表（３級・随時３級）'!$B$6:$D$238,2,FALSE)</f>
        <v>1231</v>
      </c>
      <c r="I30" s="18">
        <f t="shared" si="0"/>
        <v>11418</v>
      </c>
    </row>
    <row r="31" spans="1:9" ht="15" customHeight="1" x14ac:dyDescent="0.15">
      <c r="A31" s="19"/>
      <c r="B31" s="20" t="s">
        <v>36</v>
      </c>
      <c r="C31" s="15">
        <v>1725</v>
      </c>
      <c r="D31" s="16">
        <v>2507</v>
      </c>
      <c r="E31" s="16">
        <v>2329</v>
      </c>
      <c r="F31" s="17">
        <v>2118</v>
      </c>
      <c r="G31" s="16">
        <v>1508</v>
      </c>
      <c r="H31" s="16">
        <f>VLOOKUP(B31,'[1]〇第５表（３級・随時３級）'!$B$6:$D$238,2,FALSE)</f>
        <v>1231</v>
      </c>
      <c r="I31" s="18">
        <f t="shared" si="0"/>
        <v>11418</v>
      </c>
    </row>
    <row r="32" spans="1:9" ht="15" customHeight="1" x14ac:dyDescent="0.15">
      <c r="A32" s="13">
        <v>15</v>
      </c>
      <c r="B32" s="22" t="s">
        <v>37</v>
      </c>
      <c r="C32" s="15">
        <v>1005</v>
      </c>
      <c r="D32" s="16"/>
      <c r="E32" s="16">
        <v>935</v>
      </c>
      <c r="F32" s="16">
        <v>743</v>
      </c>
      <c r="G32" s="16">
        <v>694</v>
      </c>
      <c r="H32" s="16">
        <f>VLOOKUP(B32,'[1]〇第５表（３級・随時３級）'!$B$6:$D$238,2,FALSE)</f>
        <v>610</v>
      </c>
      <c r="I32" s="18">
        <f t="shared" si="0"/>
        <v>3987</v>
      </c>
    </row>
    <row r="33" spans="1:9" ht="15" customHeight="1" x14ac:dyDescent="0.15">
      <c r="A33" s="19"/>
      <c r="B33" s="20" t="s">
        <v>38</v>
      </c>
      <c r="C33" s="15">
        <v>1005</v>
      </c>
      <c r="D33" s="16" t="s">
        <v>14</v>
      </c>
      <c r="E33" s="16">
        <v>935</v>
      </c>
      <c r="F33" s="16">
        <v>743</v>
      </c>
      <c r="G33" s="16">
        <v>694</v>
      </c>
      <c r="H33" s="16">
        <f>VLOOKUP(B33,'[1]〇第５表（３級・随時３級）'!$B$6:$D$238,2,FALSE)</f>
        <v>610</v>
      </c>
      <c r="I33" s="18">
        <f t="shared" si="0"/>
        <v>3987</v>
      </c>
    </row>
    <row r="34" spans="1:9" ht="15" customHeight="1" x14ac:dyDescent="0.15">
      <c r="A34" s="13">
        <v>16</v>
      </c>
      <c r="B34" s="22" t="s">
        <v>39</v>
      </c>
      <c r="C34" s="15">
        <v>2037</v>
      </c>
      <c r="D34" s="16">
        <v>1254</v>
      </c>
      <c r="E34" s="16">
        <v>1961</v>
      </c>
      <c r="F34" s="16">
        <v>1733</v>
      </c>
      <c r="G34" s="16">
        <v>1761</v>
      </c>
      <c r="H34" s="16">
        <f>VLOOKUP(B34,'[1]〇第５表（３級・随時３級）'!$B$6:$D$238,2,FALSE)</f>
        <v>1704</v>
      </c>
      <c r="I34" s="18">
        <f t="shared" si="0"/>
        <v>10450</v>
      </c>
    </row>
    <row r="35" spans="1:9" ht="15" customHeight="1" x14ac:dyDescent="0.15">
      <c r="A35" s="19"/>
      <c r="B35" s="20" t="s">
        <v>40</v>
      </c>
      <c r="C35" s="15">
        <v>2037</v>
      </c>
      <c r="D35" s="16">
        <v>1254</v>
      </c>
      <c r="E35" s="16">
        <v>1961</v>
      </c>
      <c r="F35" s="16">
        <v>1733</v>
      </c>
      <c r="G35" s="16">
        <v>1761</v>
      </c>
      <c r="H35" s="16">
        <f>VLOOKUP(B35,'[1]〇第５表（３級・随時３級）'!$B$6:$D$238,2,FALSE)</f>
        <v>1704</v>
      </c>
      <c r="I35" s="18">
        <f t="shared" si="0"/>
        <v>10450</v>
      </c>
    </row>
    <row r="36" spans="1:9" ht="15" customHeight="1" x14ac:dyDescent="0.15">
      <c r="A36" s="13">
        <v>19</v>
      </c>
      <c r="B36" s="22" t="s">
        <v>41</v>
      </c>
      <c r="C36" s="15">
        <v>249</v>
      </c>
      <c r="D36" s="16">
        <v>93</v>
      </c>
      <c r="E36" s="16">
        <v>201</v>
      </c>
      <c r="F36" s="16">
        <v>162</v>
      </c>
      <c r="G36" s="16">
        <v>137</v>
      </c>
      <c r="H36" s="16">
        <f>VLOOKUP(B36,'[1]〇第５表（３級・随時３級）'!$B$6:$D$238,2,FALSE)</f>
        <v>106</v>
      </c>
      <c r="I36" s="18">
        <f t="shared" si="0"/>
        <v>948</v>
      </c>
    </row>
    <row r="37" spans="1:9" ht="15" customHeight="1" x14ac:dyDescent="0.15">
      <c r="A37" s="23"/>
      <c r="B37" s="24" t="s">
        <v>42</v>
      </c>
      <c r="C37" s="15">
        <v>249</v>
      </c>
      <c r="D37" s="16">
        <v>93</v>
      </c>
      <c r="E37" s="16">
        <v>201</v>
      </c>
      <c r="F37" s="16">
        <v>162</v>
      </c>
      <c r="G37" s="16">
        <v>137</v>
      </c>
      <c r="H37" s="16">
        <f>VLOOKUP(B37,'[1]〇第５表（３級・随時３級）'!$B$6:$D$238,2,FALSE)</f>
        <v>106</v>
      </c>
      <c r="I37" s="18">
        <f t="shared" si="0"/>
        <v>948</v>
      </c>
    </row>
    <row r="38" spans="1:9" ht="15" customHeight="1" x14ac:dyDescent="0.15">
      <c r="A38" s="13">
        <v>21</v>
      </c>
      <c r="B38" s="14" t="s">
        <v>43</v>
      </c>
      <c r="C38" s="15">
        <v>874</v>
      </c>
      <c r="D38" s="16">
        <v>422</v>
      </c>
      <c r="E38" s="16">
        <v>961</v>
      </c>
      <c r="F38" s="16">
        <v>706</v>
      </c>
      <c r="G38" s="16">
        <v>699</v>
      </c>
      <c r="H38" s="16">
        <f>VLOOKUP(B38,'[1]〇第５表（３級・随時３級）'!$B$6:$D$238,2,FALSE)</f>
        <v>752</v>
      </c>
      <c r="I38" s="18">
        <f t="shared" si="0"/>
        <v>4414</v>
      </c>
    </row>
    <row r="39" spans="1:9" ht="15" customHeight="1" x14ac:dyDescent="0.15">
      <c r="A39" s="23"/>
      <c r="B39" s="24" t="s">
        <v>44</v>
      </c>
      <c r="C39" s="15">
        <v>767</v>
      </c>
      <c r="D39" s="16">
        <v>390</v>
      </c>
      <c r="E39" s="16">
        <v>872</v>
      </c>
      <c r="F39" s="16">
        <v>604</v>
      </c>
      <c r="G39" s="16">
        <v>578</v>
      </c>
      <c r="H39" s="16">
        <f>VLOOKUP(B39,'[1]〇第５表（３級・随時３級）'!$B$6:$D$238,2,FALSE)</f>
        <v>664</v>
      </c>
      <c r="I39" s="18">
        <f t="shared" si="0"/>
        <v>3875</v>
      </c>
    </row>
    <row r="40" spans="1:9" ht="15" customHeight="1" x14ac:dyDescent="0.15">
      <c r="A40" s="23"/>
      <c r="B40" s="21" t="s">
        <v>45</v>
      </c>
      <c r="C40" s="15">
        <v>56</v>
      </c>
      <c r="D40" s="16">
        <v>27</v>
      </c>
      <c r="E40" s="16">
        <v>50</v>
      </c>
      <c r="F40" s="16">
        <v>57</v>
      </c>
      <c r="G40" s="16">
        <v>60</v>
      </c>
      <c r="H40" s="16">
        <f>VLOOKUP(B40,'[1]〇第５表（３級・随時３級）'!$B$6:$D$238,2,FALSE)</f>
        <v>51</v>
      </c>
      <c r="I40" s="18">
        <f t="shared" si="0"/>
        <v>301</v>
      </c>
    </row>
    <row r="41" spans="1:9" ht="15" customHeight="1" x14ac:dyDescent="0.15">
      <c r="A41" s="23"/>
      <c r="B41" s="20" t="s">
        <v>46</v>
      </c>
      <c r="C41" s="15">
        <v>51</v>
      </c>
      <c r="D41" s="16">
        <v>5</v>
      </c>
      <c r="E41" s="16">
        <v>39</v>
      </c>
      <c r="F41" s="16">
        <v>45</v>
      </c>
      <c r="G41" s="16">
        <v>61</v>
      </c>
      <c r="H41" s="16">
        <f>VLOOKUP(B41,'[1]〇第５表（３級・随時３級）'!$B$6:$D$238,2,FALSE)</f>
        <v>37</v>
      </c>
      <c r="I41" s="18">
        <f t="shared" si="0"/>
        <v>238</v>
      </c>
    </row>
    <row r="42" spans="1:9" ht="15" customHeight="1" x14ac:dyDescent="0.15">
      <c r="A42" s="13">
        <v>23</v>
      </c>
      <c r="B42" s="22" t="s">
        <v>47</v>
      </c>
      <c r="C42" s="15">
        <v>5873</v>
      </c>
      <c r="D42" s="16">
        <v>3678</v>
      </c>
      <c r="E42" s="16">
        <v>5367</v>
      </c>
      <c r="F42" s="16">
        <v>4235</v>
      </c>
      <c r="G42" s="16">
        <v>3966</v>
      </c>
      <c r="H42" s="16">
        <f>VLOOKUP(B42,'[1]〇第５表（３級・随時３級）'!$B$6:$D$238,2,FALSE)</f>
        <v>3848</v>
      </c>
      <c r="I42" s="18">
        <f t="shared" si="0"/>
        <v>26967</v>
      </c>
    </row>
    <row r="43" spans="1:9" ht="15" customHeight="1" x14ac:dyDescent="0.15">
      <c r="A43" s="23"/>
      <c r="B43" s="24" t="s">
        <v>48</v>
      </c>
      <c r="C43" s="15">
        <v>4535</v>
      </c>
      <c r="D43" s="16">
        <v>3018</v>
      </c>
      <c r="E43" s="16">
        <v>4182</v>
      </c>
      <c r="F43" s="16">
        <v>3235</v>
      </c>
      <c r="G43" s="16">
        <v>2902</v>
      </c>
      <c r="H43" s="16">
        <f>VLOOKUP(B43,'[1]〇第５表（３級・随時３級）'!$B$6:$D$238,2,FALSE)</f>
        <v>2825</v>
      </c>
      <c r="I43" s="18">
        <f t="shared" si="0"/>
        <v>20697</v>
      </c>
    </row>
    <row r="44" spans="1:9" ht="15" customHeight="1" x14ac:dyDescent="0.15">
      <c r="A44" s="23"/>
      <c r="B44" s="24" t="s">
        <v>49</v>
      </c>
      <c r="C44" s="15">
        <v>265</v>
      </c>
      <c r="D44" s="16">
        <v>162</v>
      </c>
      <c r="E44" s="16">
        <v>273</v>
      </c>
      <c r="F44" s="16">
        <v>240</v>
      </c>
      <c r="G44" s="16">
        <v>217</v>
      </c>
      <c r="H44" s="16">
        <f>VLOOKUP(B44,'[1]〇第５表（３級・随時３級）'!$B$6:$D$238,2,FALSE)</f>
        <v>197</v>
      </c>
      <c r="I44" s="18">
        <f t="shared" si="0"/>
        <v>1354</v>
      </c>
    </row>
    <row r="45" spans="1:9" ht="15" customHeight="1" x14ac:dyDescent="0.15">
      <c r="A45" s="23"/>
      <c r="B45" s="24" t="s">
        <v>50</v>
      </c>
      <c r="C45" s="15">
        <v>533</v>
      </c>
      <c r="D45" s="16">
        <v>239</v>
      </c>
      <c r="E45" s="16">
        <v>440</v>
      </c>
      <c r="F45" s="16">
        <v>313</v>
      </c>
      <c r="G45" s="16">
        <v>344</v>
      </c>
      <c r="H45" s="16">
        <f>VLOOKUP(B45,'[1]〇第５表（３級・随時３級）'!$B$6:$D$238,2,FALSE)</f>
        <v>337</v>
      </c>
      <c r="I45" s="18">
        <f t="shared" si="0"/>
        <v>2206</v>
      </c>
    </row>
    <row r="46" spans="1:9" ht="15" customHeight="1" x14ac:dyDescent="0.15">
      <c r="A46" s="23"/>
      <c r="B46" s="21" t="s">
        <v>51</v>
      </c>
      <c r="C46" s="15">
        <v>20</v>
      </c>
      <c r="D46" s="16">
        <v>17</v>
      </c>
      <c r="E46" s="16">
        <v>19</v>
      </c>
      <c r="F46" s="16">
        <v>23</v>
      </c>
      <c r="G46" s="16">
        <v>33</v>
      </c>
      <c r="H46" s="16">
        <f>VLOOKUP(B46,'[1]〇第５表（３級・随時３級）'!$B$6:$D$238,2,FALSE)</f>
        <v>22</v>
      </c>
      <c r="I46" s="18">
        <f t="shared" si="0"/>
        <v>134</v>
      </c>
    </row>
    <row r="47" spans="1:9" ht="15" customHeight="1" x14ac:dyDescent="0.15">
      <c r="A47" s="23"/>
      <c r="B47" s="24" t="s">
        <v>52</v>
      </c>
      <c r="C47" s="15">
        <v>520</v>
      </c>
      <c r="D47" s="16">
        <v>242</v>
      </c>
      <c r="E47" s="16">
        <v>453</v>
      </c>
      <c r="F47" s="16">
        <v>424</v>
      </c>
      <c r="G47" s="16">
        <v>470</v>
      </c>
      <c r="H47" s="16">
        <f>VLOOKUP(B47,'[1]〇第５表（３級・随時３級）'!$B$6:$D$238,2,FALSE)</f>
        <v>467</v>
      </c>
      <c r="I47" s="18">
        <f t="shared" si="0"/>
        <v>2576</v>
      </c>
    </row>
    <row r="48" spans="1:9" ht="15" customHeight="1" x14ac:dyDescent="0.15">
      <c r="A48" s="19"/>
      <c r="B48" s="20" t="s">
        <v>53</v>
      </c>
      <c r="C48" s="27"/>
      <c r="D48" s="27"/>
      <c r="E48" s="27"/>
      <c r="F48" s="27"/>
      <c r="G48" s="27"/>
      <c r="H48" s="27"/>
      <c r="I48" s="18" t="str">
        <f t="shared" si="0"/>
        <v/>
      </c>
    </row>
    <row r="49" spans="1:9" ht="15" customHeight="1" x14ac:dyDescent="0.15">
      <c r="A49" s="13">
        <v>28</v>
      </c>
      <c r="B49" s="14" t="s">
        <v>54</v>
      </c>
      <c r="C49" s="15"/>
      <c r="D49" s="15"/>
      <c r="E49" s="15"/>
      <c r="F49" s="15"/>
      <c r="G49" s="15"/>
      <c r="H49" s="15"/>
      <c r="I49" s="18" t="str">
        <f t="shared" si="0"/>
        <v/>
      </c>
    </row>
    <row r="50" spans="1:9" ht="15" customHeight="1" x14ac:dyDescent="0.15">
      <c r="A50" s="23"/>
      <c r="B50" s="24" t="s">
        <v>55</v>
      </c>
      <c r="C50" s="27"/>
      <c r="D50" s="27"/>
      <c r="E50" s="27"/>
      <c r="F50" s="27"/>
      <c r="G50" s="27"/>
      <c r="H50" s="27"/>
      <c r="I50" s="18" t="str">
        <f t="shared" si="0"/>
        <v/>
      </c>
    </row>
    <row r="51" spans="1:9" ht="15" customHeight="1" x14ac:dyDescent="0.15">
      <c r="A51" s="13">
        <v>29</v>
      </c>
      <c r="B51" s="14" t="s">
        <v>56</v>
      </c>
      <c r="C51" s="15">
        <v>41</v>
      </c>
      <c r="D51" s="16">
        <v>34</v>
      </c>
      <c r="E51" s="16">
        <v>30</v>
      </c>
      <c r="F51" s="16">
        <v>44</v>
      </c>
      <c r="G51" s="16">
        <v>51</v>
      </c>
      <c r="H51" s="16">
        <f>VLOOKUP(B51,'[1]〇第５表（３級・随時３級）'!$B$6:$D$238,2,FALSE)</f>
        <v>29</v>
      </c>
      <c r="I51" s="18">
        <f t="shared" si="0"/>
        <v>229</v>
      </c>
    </row>
    <row r="52" spans="1:9" ht="15" customHeight="1" x14ac:dyDescent="0.15">
      <c r="A52" s="23"/>
      <c r="B52" s="24" t="s">
        <v>57</v>
      </c>
      <c r="C52" s="15">
        <v>36</v>
      </c>
      <c r="D52" s="16">
        <v>18</v>
      </c>
      <c r="E52" s="16">
        <v>20</v>
      </c>
      <c r="F52" s="16">
        <v>35</v>
      </c>
      <c r="G52" s="16">
        <v>41</v>
      </c>
      <c r="H52" s="16">
        <f>VLOOKUP(B52,'[1]〇第５表（３級・随時３級）'!$B$6:$D$238,2,FALSE)</f>
        <v>15</v>
      </c>
      <c r="I52" s="18">
        <f t="shared" si="0"/>
        <v>165</v>
      </c>
    </row>
    <row r="53" spans="1:9" ht="15" customHeight="1" x14ac:dyDescent="0.15">
      <c r="A53" s="23"/>
      <c r="B53" s="24" t="s">
        <v>58</v>
      </c>
      <c r="C53" s="15">
        <v>5</v>
      </c>
      <c r="D53" s="16">
        <v>16</v>
      </c>
      <c r="E53" s="16">
        <v>10</v>
      </c>
      <c r="F53" s="16">
        <v>9</v>
      </c>
      <c r="G53" s="16">
        <v>10</v>
      </c>
      <c r="H53" s="16">
        <f>VLOOKUP(B53,'[1]〇第５表（３級・随時３級）'!$B$6:$D$238,2,FALSE)</f>
        <v>14</v>
      </c>
      <c r="I53" s="18">
        <f t="shared" si="0"/>
        <v>64</v>
      </c>
    </row>
    <row r="54" spans="1:9" ht="15" customHeight="1" x14ac:dyDescent="0.15">
      <c r="A54" s="13">
        <v>30</v>
      </c>
      <c r="B54" s="14" t="s">
        <v>59</v>
      </c>
      <c r="C54" s="15">
        <v>121</v>
      </c>
      <c r="D54" s="16">
        <v>50</v>
      </c>
      <c r="E54" s="16">
        <v>96</v>
      </c>
      <c r="F54" s="16">
        <v>95</v>
      </c>
      <c r="G54" s="16">
        <v>102</v>
      </c>
      <c r="H54" s="16">
        <f>VLOOKUP(B54,'[1]〇第５表（３級・随時３級）'!$B$6:$D$238,2,FALSE)</f>
        <v>90</v>
      </c>
      <c r="I54" s="18">
        <f t="shared" si="0"/>
        <v>554</v>
      </c>
    </row>
    <row r="55" spans="1:9" ht="15" customHeight="1" x14ac:dyDescent="0.15">
      <c r="A55" s="23"/>
      <c r="B55" s="24" t="s">
        <v>60</v>
      </c>
      <c r="C55" s="15">
        <v>121</v>
      </c>
      <c r="D55" s="16">
        <v>50</v>
      </c>
      <c r="E55" s="16">
        <v>96</v>
      </c>
      <c r="F55" s="16">
        <v>95</v>
      </c>
      <c r="G55" s="16">
        <v>102</v>
      </c>
      <c r="H55" s="16">
        <f>VLOOKUP(B55,'[1]〇第５表（３級・随時３級）'!$B$6:$D$238,2,FALSE)</f>
        <v>90</v>
      </c>
      <c r="I55" s="18">
        <f t="shared" si="0"/>
        <v>554</v>
      </c>
    </row>
    <row r="56" spans="1:9" ht="15" customHeight="1" x14ac:dyDescent="0.15">
      <c r="A56" s="13">
        <v>35</v>
      </c>
      <c r="B56" s="14" t="s">
        <v>61</v>
      </c>
      <c r="C56" s="15">
        <v>151</v>
      </c>
      <c r="D56" s="16">
        <v>61</v>
      </c>
      <c r="E56" s="16">
        <v>139</v>
      </c>
      <c r="F56" s="16">
        <v>101</v>
      </c>
      <c r="G56" s="16">
        <v>69</v>
      </c>
      <c r="H56" s="16">
        <f>VLOOKUP(B56,'[1]〇第５表（３級・随時３級）'!$B$6:$D$238,2,FALSE)</f>
        <v>71</v>
      </c>
      <c r="I56" s="18">
        <f t="shared" si="0"/>
        <v>592</v>
      </c>
    </row>
    <row r="57" spans="1:9" ht="15" customHeight="1" x14ac:dyDescent="0.15">
      <c r="A57" s="19"/>
      <c r="B57" s="20" t="s">
        <v>62</v>
      </c>
      <c r="C57" s="15">
        <v>151</v>
      </c>
      <c r="D57" s="16">
        <v>61</v>
      </c>
      <c r="E57" s="16">
        <v>139</v>
      </c>
      <c r="F57" s="16">
        <v>101</v>
      </c>
      <c r="G57" s="16">
        <v>69</v>
      </c>
      <c r="H57" s="16">
        <f>VLOOKUP(B57,'[1]〇第５表（３級・随時３級）'!$B$6:$D$238,2,FALSE)</f>
        <v>71</v>
      </c>
      <c r="I57" s="18">
        <f t="shared" si="0"/>
        <v>592</v>
      </c>
    </row>
    <row r="58" spans="1:9" ht="15" customHeight="1" x14ac:dyDescent="0.15">
      <c r="A58" s="13">
        <v>37</v>
      </c>
      <c r="B58" s="14" t="s">
        <v>63</v>
      </c>
      <c r="C58" s="15">
        <v>9199</v>
      </c>
      <c r="D58" s="16">
        <v>6617</v>
      </c>
      <c r="E58" s="16">
        <v>8444</v>
      </c>
      <c r="F58" s="16">
        <v>6714</v>
      </c>
      <c r="G58" s="16">
        <v>7064</v>
      </c>
      <c r="H58" s="16">
        <f>VLOOKUP(B58,'[1]〇第５表（３級・随時３級）'!$B$6:$D$238,2,FALSE)</f>
        <v>7292</v>
      </c>
      <c r="I58" s="18">
        <f t="shared" si="0"/>
        <v>45330</v>
      </c>
    </row>
    <row r="59" spans="1:9" ht="15" customHeight="1" x14ac:dyDescent="0.15">
      <c r="A59" s="19"/>
      <c r="B59" s="20" t="s">
        <v>64</v>
      </c>
      <c r="C59" s="15">
        <v>9199</v>
      </c>
      <c r="D59" s="16">
        <v>6617</v>
      </c>
      <c r="E59" s="16">
        <v>8444</v>
      </c>
      <c r="F59" s="16">
        <v>6714</v>
      </c>
      <c r="G59" s="16">
        <v>7064</v>
      </c>
      <c r="H59" s="16">
        <f>VLOOKUP(B59,'[1]〇第５表（３級・随時３級）'!$B$6:$D$238,2,FALSE)</f>
        <v>7292</v>
      </c>
      <c r="I59" s="18">
        <f t="shared" si="0"/>
        <v>45330</v>
      </c>
    </row>
    <row r="60" spans="1:9" ht="15" customHeight="1" x14ac:dyDescent="0.15">
      <c r="A60" s="13">
        <v>39</v>
      </c>
      <c r="B60" s="14" t="s">
        <v>65</v>
      </c>
      <c r="C60" s="15">
        <v>7486</v>
      </c>
      <c r="D60" s="16">
        <v>26</v>
      </c>
      <c r="E60" s="16">
        <v>8605</v>
      </c>
      <c r="F60" s="17">
        <v>6249</v>
      </c>
      <c r="G60" s="16">
        <v>6593</v>
      </c>
      <c r="H60" s="16">
        <f>VLOOKUP(B60,'[1]〇第５表（３級・随時３級）'!$B$6:$D$238,2,FALSE)</f>
        <v>7129</v>
      </c>
      <c r="I60" s="18">
        <f t="shared" si="0"/>
        <v>36088</v>
      </c>
    </row>
    <row r="61" spans="1:9" ht="15" customHeight="1" x14ac:dyDescent="0.15">
      <c r="A61" s="23"/>
      <c r="B61" s="24" t="s">
        <v>66</v>
      </c>
      <c r="C61" s="15">
        <v>6480</v>
      </c>
      <c r="D61" s="16">
        <v>10</v>
      </c>
      <c r="E61" s="16">
        <v>7338</v>
      </c>
      <c r="F61" s="17">
        <v>5143</v>
      </c>
      <c r="G61" s="16">
        <v>5372</v>
      </c>
      <c r="H61" s="16">
        <f>VLOOKUP(B61,'[1]〇第５表（３級・随時３級）'!$B$6:$D$238,2,FALSE)</f>
        <v>5902</v>
      </c>
      <c r="I61" s="18">
        <f t="shared" si="0"/>
        <v>30245</v>
      </c>
    </row>
    <row r="62" spans="1:9" ht="15" customHeight="1" x14ac:dyDescent="0.15">
      <c r="A62" s="19"/>
      <c r="B62" s="20" t="s">
        <v>67</v>
      </c>
      <c r="C62" s="15">
        <v>1006</v>
      </c>
      <c r="D62" s="16">
        <v>16</v>
      </c>
      <c r="E62" s="16">
        <v>1267</v>
      </c>
      <c r="F62" s="17">
        <v>1106</v>
      </c>
      <c r="G62" s="16">
        <v>1221</v>
      </c>
      <c r="H62" s="16">
        <f>VLOOKUP(B62,'[1]〇第５表（３級・随時３級）'!$B$6:$D$238,2,FALSE)</f>
        <v>1227</v>
      </c>
      <c r="I62" s="18">
        <f t="shared" si="0"/>
        <v>5843</v>
      </c>
    </row>
    <row r="63" spans="1:9" ht="15" customHeight="1" x14ac:dyDescent="0.15">
      <c r="A63" s="13">
        <v>41</v>
      </c>
      <c r="B63" s="14" t="s">
        <v>68</v>
      </c>
      <c r="C63" s="15">
        <v>3135</v>
      </c>
      <c r="D63" s="16">
        <v>1897</v>
      </c>
      <c r="E63" s="16">
        <v>3019</v>
      </c>
      <c r="F63" s="17">
        <v>2030</v>
      </c>
      <c r="G63" s="16">
        <v>2100</v>
      </c>
      <c r="H63" s="16">
        <f>VLOOKUP(B63,'[1]〇第５表（３級・随時３級）'!$B$6:$D$238,2,FALSE)</f>
        <v>2169</v>
      </c>
      <c r="I63" s="18">
        <f t="shared" si="0"/>
        <v>14350</v>
      </c>
    </row>
    <row r="64" spans="1:9" ht="15" customHeight="1" x14ac:dyDescent="0.15">
      <c r="A64" s="19"/>
      <c r="B64" s="20" t="s">
        <v>69</v>
      </c>
      <c r="C64" s="15">
        <v>3135</v>
      </c>
      <c r="D64" s="16">
        <v>1897</v>
      </c>
      <c r="E64" s="16">
        <v>3019</v>
      </c>
      <c r="F64" s="16">
        <v>2030</v>
      </c>
      <c r="G64" s="16">
        <v>2100</v>
      </c>
      <c r="H64" s="16">
        <f>VLOOKUP(B64,'[1]〇第５表（３級・随時３級）'!$B$6:$D$238,2,FALSE)</f>
        <v>2169</v>
      </c>
      <c r="I64" s="18">
        <f t="shared" si="0"/>
        <v>14350</v>
      </c>
    </row>
    <row r="65" spans="1:9" ht="15" customHeight="1" x14ac:dyDescent="0.15">
      <c r="A65" s="13">
        <v>42</v>
      </c>
      <c r="B65" s="14" t="s">
        <v>70</v>
      </c>
      <c r="C65" s="15">
        <v>2606</v>
      </c>
      <c r="D65" s="16">
        <v>552</v>
      </c>
      <c r="E65" s="16">
        <v>2353</v>
      </c>
      <c r="F65" s="16">
        <v>1736</v>
      </c>
      <c r="G65" s="16">
        <v>135</v>
      </c>
      <c r="H65" s="16">
        <f>VLOOKUP(B65,'[1]〇第５表（３級・随時３級）'!$B$6:$D$238,2,FALSE)</f>
        <v>87</v>
      </c>
      <c r="I65" s="18">
        <f t="shared" si="0"/>
        <v>7469</v>
      </c>
    </row>
    <row r="66" spans="1:9" ht="15" customHeight="1" x14ac:dyDescent="0.15">
      <c r="A66" s="23"/>
      <c r="B66" s="24" t="s">
        <v>71</v>
      </c>
      <c r="C66" s="15">
        <v>126</v>
      </c>
      <c r="D66" s="16">
        <v>109</v>
      </c>
      <c r="E66" s="16">
        <v>118</v>
      </c>
      <c r="F66" s="16">
        <v>132</v>
      </c>
      <c r="G66" s="16">
        <v>135</v>
      </c>
      <c r="H66" s="16">
        <f>VLOOKUP(B66,'[1]〇第５表（３級・随時３級）'!$B$6:$D$238,2,FALSE)</f>
        <v>87</v>
      </c>
      <c r="I66" s="18">
        <f t="shared" si="0"/>
        <v>707</v>
      </c>
    </row>
    <row r="67" spans="1:9" ht="15" customHeight="1" x14ac:dyDescent="0.15">
      <c r="A67" s="19"/>
      <c r="B67" s="20" t="s">
        <v>72</v>
      </c>
      <c r="C67" s="15">
        <v>2480</v>
      </c>
      <c r="D67" s="16">
        <v>443</v>
      </c>
      <c r="E67" s="16">
        <v>2235</v>
      </c>
      <c r="F67" s="16">
        <v>1604</v>
      </c>
      <c r="G67" s="16" t="s">
        <v>14</v>
      </c>
      <c r="H67" s="16" t="s">
        <v>14</v>
      </c>
      <c r="I67" s="18">
        <f t="shared" si="0"/>
        <v>6762</v>
      </c>
    </row>
    <row r="68" spans="1:9" ht="15" customHeight="1" x14ac:dyDescent="0.15">
      <c r="A68" s="23">
        <v>43</v>
      </c>
      <c r="B68" s="14" t="s">
        <v>73</v>
      </c>
      <c r="C68" s="16"/>
      <c r="D68" s="16"/>
      <c r="E68" s="16"/>
      <c r="F68" s="16"/>
      <c r="G68" s="16">
        <v>2012</v>
      </c>
      <c r="H68" s="16">
        <f>VLOOKUP(B68,'[1]〇第５表（３級・随時３級）'!$B$6:$D$238,2,FALSE)</f>
        <v>1686</v>
      </c>
      <c r="I68" s="18">
        <f t="shared" si="0"/>
        <v>3698</v>
      </c>
    </row>
    <row r="69" spans="1:9" ht="15" customHeight="1" x14ac:dyDescent="0.15">
      <c r="A69" s="23"/>
      <c r="B69" s="24" t="s">
        <v>74</v>
      </c>
      <c r="C69" s="16" t="s">
        <v>14</v>
      </c>
      <c r="D69" s="16" t="s">
        <v>14</v>
      </c>
      <c r="E69" s="16" t="s">
        <v>14</v>
      </c>
      <c r="F69" s="16" t="s">
        <v>14</v>
      </c>
      <c r="G69" s="16">
        <v>2012</v>
      </c>
      <c r="H69" s="16">
        <f>VLOOKUP(B69,'[1]〇第５表（３級・随時３級）'!$B$6:$D$238,2,FALSE)</f>
        <v>1686</v>
      </c>
      <c r="I69" s="18">
        <f t="shared" si="0"/>
        <v>3698</v>
      </c>
    </row>
    <row r="70" spans="1:9" ht="15" customHeight="1" x14ac:dyDescent="0.15">
      <c r="A70" s="13">
        <v>45</v>
      </c>
      <c r="B70" s="14" t="s">
        <v>75</v>
      </c>
      <c r="C70" s="15">
        <v>61</v>
      </c>
      <c r="D70" s="16">
        <v>36</v>
      </c>
      <c r="E70" s="16">
        <v>13</v>
      </c>
      <c r="F70" s="16">
        <v>21</v>
      </c>
      <c r="G70" s="16">
        <v>16</v>
      </c>
      <c r="H70" s="16">
        <f>VLOOKUP(B70,'[1]〇第５表（３級・随時３級）'!$B$6:$D$238,2,FALSE)</f>
        <v>20</v>
      </c>
      <c r="I70" s="18">
        <f t="shared" si="0"/>
        <v>167</v>
      </c>
    </row>
    <row r="71" spans="1:9" ht="15" customHeight="1" x14ac:dyDescent="0.15">
      <c r="A71" s="23"/>
      <c r="B71" s="24" t="s">
        <v>76</v>
      </c>
      <c r="C71" s="15">
        <v>51</v>
      </c>
      <c r="D71" s="16">
        <v>24</v>
      </c>
      <c r="E71" s="16">
        <v>9</v>
      </c>
      <c r="F71" s="16">
        <v>7</v>
      </c>
      <c r="G71" s="16">
        <v>10</v>
      </c>
      <c r="H71" s="16">
        <f>VLOOKUP(B71,'[1]〇第５表（３級・随時３級）'!$B$6:$D$238,2,FALSE)</f>
        <v>12</v>
      </c>
      <c r="I71" s="18">
        <f t="shared" ref="I71:I134" si="1">IF(COUNT(C71:H71)&gt;0,SUM(C71:H71),"")</f>
        <v>113</v>
      </c>
    </row>
    <row r="72" spans="1:9" ht="15" customHeight="1" x14ac:dyDescent="0.15">
      <c r="A72" s="19"/>
      <c r="B72" s="20" t="s">
        <v>77</v>
      </c>
      <c r="C72" s="15">
        <v>10</v>
      </c>
      <c r="D72" s="16">
        <v>12</v>
      </c>
      <c r="E72" s="16">
        <v>4</v>
      </c>
      <c r="F72" s="16">
        <v>14</v>
      </c>
      <c r="G72" s="16">
        <v>6</v>
      </c>
      <c r="H72" s="16">
        <f>VLOOKUP(B72,'[1]〇第５表（３級・随時３級）'!$B$6:$D$238,2,FALSE)</f>
        <v>8</v>
      </c>
      <c r="I72" s="18">
        <f t="shared" si="1"/>
        <v>54</v>
      </c>
    </row>
    <row r="73" spans="1:9" ht="15" customHeight="1" x14ac:dyDescent="0.15">
      <c r="A73" s="13">
        <v>49</v>
      </c>
      <c r="B73" s="14" t="s">
        <v>78</v>
      </c>
      <c r="C73" s="15">
        <v>555</v>
      </c>
      <c r="D73" s="16">
        <v>222</v>
      </c>
      <c r="E73" s="16">
        <v>386</v>
      </c>
      <c r="F73" s="16">
        <v>325</v>
      </c>
      <c r="G73" s="16">
        <v>281</v>
      </c>
      <c r="H73" s="16">
        <f>VLOOKUP(B73,'[1]〇第５表（３級・随時３級）'!$B$6:$D$238,2,FALSE)</f>
        <v>318</v>
      </c>
      <c r="I73" s="18">
        <f t="shared" si="1"/>
        <v>2087</v>
      </c>
    </row>
    <row r="74" spans="1:9" ht="15" customHeight="1" x14ac:dyDescent="0.15">
      <c r="A74" s="19"/>
      <c r="B74" s="20" t="s">
        <v>79</v>
      </c>
      <c r="C74" s="15">
        <v>555</v>
      </c>
      <c r="D74" s="16">
        <v>222</v>
      </c>
      <c r="E74" s="16">
        <v>386</v>
      </c>
      <c r="F74" s="16">
        <v>325</v>
      </c>
      <c r="G74" s="16">
        <v>281</v>
      </c>
      <c r="H74" s="16">
        <f>VLOOKUP(B74,'[1]〇第５表（３級・随時３級）'!$B$6:$D$238,2,FALSE)</f>
        <v>318</v>
      </c>
      <c r="I74" s="18">
        <f t="shared" si="1"/>
        <v>2087</v>
      </c>
    </row>
    <row r="75" spans="1:9" ht="15" customHeight="1" x14ac:dyDescent="0.15">
      <c r="A75" s="13">
        <v>51</v>
      </c>
      <c r="B75" s="14" t="s">
        <v>80</v>
      </c>
      <c r="C75" s="15">
        <v>216</v>
      </c>
      <c r="D75" s="16">
        <v>74</v>
      </c>
      <c r="E75" s="16">
        <v>126</v>
      </c>
      <c r="F75" s="16">
        <v>108</v>
      </c>
      <c r="G75" s="16">
        <v>151</v>
      </c>
      <c r="H75" s="16">
        <f>VLOOKUP(B75,'[1]〇第５表（３級・随時３級）'!$B$6:$D$238,2,FALSE)</f>
        <v>124</v>
      </c>
      <c r="I75" s="18">
        <f t="shared" si="1"/>
        <v>799</v>
      </c>
    </row>
    <row r="76" spans="1:9" ht="15" customHeight="1" x14ac:dyDescent="0.15">
      <c r="A76" s="19"/>
      <c r="B76" s="20" t="s">
        <v>81</v>
      </c>
      <c r="C76" s="15">
        <v>216</v>
      </c>
      <c r="D76" s="16">
        <v>74</v>
      </c>
      <c r="E76" s="16">
        <v>126</v>
      </c>
      <c r="F76" s="16">
        <v>108</v>
      </c>
      <c r="G76" s="16">
        <v>151</v>
      </c>
      <c r="H76" s="16">
        <f>VLOOKUP(B76,'[1]〇第５表（３級・随時３級）'!$B$6:$D$238,2,FALSE)</f>
        <v>124</v>
      </c>
      <c r="I76" s="18">
        <f t="shared" si="1"/>
        <v>799</v>
      </c>
    </row>
    <row r="77" spans="1:9" ht="15" customHeight="1" x14ac:dyDescent="0.15">
      <c r="A77" s="13">
        <v>57</v>
      </c>
      <c r="B77" s="14" t="s">
        <v>82</v>
      </c>
      <c r="C77" s="15">
        <v>192</v>
      </c>
      <c r="D77" s="16">
        <v>185</v>
      </c>
      <c r="E77" s="16">
        <v>239</v>
      </c>
      <c r="F77" s="16">
        <v>181</v>
      </c>
      <c r="G77" s="16">
        <v>192</v>
      </c>
      <c r="H77" s="16">
        <f>VLOOKUP(B77,'[1]〇第５表（３級・随時３級）'!$B$6:$D$238,2,FALSE)</f>
        <v>184</v>
      </c>
      <c r="I77" s="18">
        <f t="shared" si="1"/>
        <v>1173</v>
      </c>
    </row>
    <row r="78" spans="1:9" ht="15" customHeight="1" x14ac:dyDescent="0.15">
      <c r="A78" s="19"/>
      <c r="B78" s="20" t="s">
        <v>83</v>
      </c>
      <c r="C78" s="15">
        <v>192</v>
      </c>
      <c r="D78" s="16">
        <v>185</v>
      </c>
      <c r="E78" s="16">
        <v>239</v>
      </c>
      <c r="F78" s="16">
        <v>181</v>
      </c>
      <c r="G78" s="16">
        <v>192</v>
      </c>
      <c r="H78" s="16">
        <f>VLOOKUP(B78,'[1]〇第５表（３級・随時３級）'!$B$6:$D$238,2,FALSE)</f>
        <v>184</v>
      </c>
      <c r="I78" s="18">
        <f t="shared" si="1"/>
        <v>1173</v>
      </c>
    </row>
    <row r="79" spans="1:9" ht="15" customHeight="1" x14ac:dyDescent="0.15">
      <c r="A79" s="13">
        <v>62</v>
      </c>
      <c r="B79" s="14" t="s">
        <v>84</v>
      </c>
      <c r="C79" s="15">
        <v>114</v>
      </c>
      <c r="D79" s="16">
        <v>131</v>
      </c>
      <c r="E79" s="16">
        <v>115</v>
      </c>
      <c r="F79" s="16">
        <v>105</v>
      </c>
      <c r="G79" s="16">
        <v>89</v>
      </c>
      <c r="H79" s="16">
        <f>VLOOKUP(B79,'[1]〇第５表（３級・随時３級）'!$B$6:$D$238,2,FALSE)</f>
        <v>90</v>
      </c>
      <c r="I79" s="18">
        <f t="shared" si="1"/>
        <v>644</v>
      </c>
    </row>
    <row r="80" spans="1:9" ht="15" customHeight="1" x14ac:dyDescent="0.15">
      <c r="A80" s="19"/>
      <c r="B80" s="20" t="s">
        <v>85</v>
      </c>
      <c r="C80" s="15">
        <v>114</v>
      </c>
      <c r="D80" s="16">
        <v>131</v>
      </c>
      <c r="E80" s="16">
        <v>115</v>
      </c>
      <c r="F80" s="16">
        <v>105</v>
      </c>
      <c r="G80" s="16">
        <v>89</v>
      </c>
      <c r="H80" s="16">
        <f>VLOOKUP(B80,'[1]〇第５表（３級・随時３級）'!$B$6:$D$238,2,FALSE)</f>
        <v>90</v>
      </c>
      <c r="I80" s="18">
        <f t="shared" si="1"/>
        <v>644</v>
      </c>
    </row>
    <row r="81" spans="1:9" ht="15" customHeight="1" x14ac:dyDescent="0.15">
      <c r="A81" s="13">
        <v>67</v>
      </c>
      <c r="B81" s="14" t="s">
        <v>86</v>
      </c>
      <c r="C81" s="15">
        <v>267</v>
      </c>
      <c r="D81" s="16">
        <v>285</v>
      </c>
      <c r="E81" s="16">
        <v>299</v>
      </c>
      <c r="F81" s="16">
        <v>213</v>
      </c>
      <c r="G81" s="16">
        <v>232</v>
      </c>
      <c r="H81" s="16">
        <f>VLOOKUP(B81,'[1]〇第５表（３級・随時３級）'!$B$6:$D$238,2,FALSE)</f>
        <v>264</v>
      </c>
      <c r="I81" s="18">
        <f t="shared" si="1"/>
        <v>1560</v>
      </c>
    </row>
    <row r="82" spans="1:9" ht="15" customHeight="1" x14ac:dyDescent="0.15">
      <c r="A82" s="19"/>
      <c r="B82" s="20" t="s">
        <v>87</v>
      </c>
      <c r="C82" s="15">
        <v>267</v>
      </c>
      <c r="D82" s="16">
        <v>285</v>
      </c>
      <c r="E82" s="16">
        <v>299</v>
      </c>
      <c r="F82" s="16">
        <v>213</v>
      </c>
      <c r="G82" s="16">
        <v>232</v>
      </c>
      <c r="H82" s="16">
        <f>VLOOKUP(B82,'[1]〇第５表（３級・随時３級）'!$B$6:$D$238,2,FALSE)</f>
        <v>264</v>
      </c>
      <c r="I82" s="18">
        <f t="shared" si="1"/>
        <v>1560</v>
      </c>
    </row>
    <row r="83" spans="1:9" ht="15" customHeight="1" x14ac:dyDescent="0.15">
      <c r="A83" s="13">
        <v>73</v>
      </c>
      <c r="B83" s="22" t="s">
        <v>88</v>
      </c>
      <c r="C83" s="15">
        <v>277</v>
      </c>
      <c r="D83" s="16">
        <v>177</v>
      </c>
      <c r="E83" s="16">
        <v>196</v>
      </c>
      <c r="F83" s="16">
        <v>214</v>
      </c>
      <c r="G83" s="16">
        <v>261</v>
      </c>
      <c r="H83" s="16">
        <f>VLOOKUP(B83,'[1]〇第５表（３級・随時３級）'!$B$6:$D$238,2,FALSE)</f>
        <v>228</v>
      </c>
      <c r="I83" s="18">
        <f t="shared" si="1"/>
        <v>1353</v>
      </c>
    </row>
    <row r="84" spans="1:9" ht="15" customHeight="1" x14ac:dyDescent="0.15">
      <c r="A84" s="23"/>
      <c r="B84" s="21" t="s">
        <v>89</v>
      </c>
      <c r="C84" s="15">
        <v>277</v>
      </c>
      <c r="D84" s="16">
        <v>177</v>
      </c>
      <c r="E84" s="16">
        <v>196</v>
      </c>
      <c r="F84" s="16">
        <v>214</v>
      </c>
      <c r="G84" s="16">
        <v>261</v>
      </c>
      <c r="H84" s="16">
        <f>VLOOKUP(B84,'[1]〇第５表（３級・随時３級）'!$B$6:$D$238,2,FALSE)</f>
        <v>228</v>
      </c>
      <c r="I84" s="18">
        <f t="shared" si="1"/>
        <v>1353</v>
      </c>
    </row>
    <row r="85" spans="1:9" ht="15" customHeight="1" x14ac:dyDescent="0.15">
      <c r="A85" s="13">
        <v>83</v>
      </c>
      <c r="B85" s="14" t="s">
        <v>90</v>
      </c>
      <c r="C85" s="15">
        <v>460</v>
      </c>
      <c r="D85" s="16">
        <v>385</v>
      </c>
      <c r="E85" s="16">
        <v>407</v>
      </c>
      <c r="F85" s="17">
        <v>305</v>
      </c>
      <c r="G85" s="16">
        <v>280</v>
      </c>
      <c r="H85" s="16">
        <f>VLOOKUP(B85,'[1]〇第５表（３級・随時３級）'!$B$6:$D$238,2,FALSE)</f>
        <v>252</v>
      </c>
      <c r="I85" s="18">
        <f t="shared" si="1"/>
        <v>2089</v>
      </c>
    </row>
    <row r="86" spans="1:9" ht="15" customHeight="1" x14ac:dyDescent="0.15">
      <c r="A86" s="19"/>
      <c r="B86" s="20" t="s">
        <v>91</v>
      </c>
      <c r="C86" s="15">
        <v>460</v>
      </c>
      <c r="D86" s="16">
        <v>385</v>
      </c>
      <c r="E86" s="16">
        <v>407</v>
      </c>
      <c r="F86" s="17">
        <v>305</v>
      </c>
      <c r="G86" s="16">
        <v>280</v>
      </c>
      <c r="H86" s="16">
        <f>VLOOKUP(B86,'[1]〇第５表（３級・随時３級）'!$B$6:$D$238,2,FALSE)</f>
        <v>252</v>
      </c>
      <c r="I86" s="18">
        <f t="shared" si="1"/>
        <v>2089</v>
      </c>
    </row>
    <row r="87" spans="1:9" ht="15" customHeight="1" x14ac:dyDescent="0.15">
      <c r="A87" s="13">
        <v>84</v>
      </c>
      <c r="B87" s="14" t="s">
        <v>92</v>
      </c>
      <c r="C87" s="15">
        <v>2646</v>
      </c>
      <c r="D87" s="16">
        <v>2164</v>
      </c>
      <c r="E87" s="16">
        <v>2447</v>
      </c>
      <c r="F87" s="16">
        <v>2091</v>
      </c>
      <c r="G87" s="16">
        <v>1984</v>
      </c>
      <c r="H87" s="16">
        <f>VLOOKUP(B87,'[1]〇第５表（３級・随時３級）'!$B$6:$D$238,2,FALSE)</f>
        <v>1907</v>
      </c>
      <c r="I87" s="18">
        <f t="shared" si="1"/>
        <v>13239</v>
      </c>
    </row>
    <row r="88" spans="1:9" ht="15" customHeight="1" x14ac:dyDescent="0.15">
      <c r="A88" s="19"/>
      <c r="B88" s="20" t="s">
        <v>93</v>
      </c>
      <c r="C88" s="15">
        <v>2646</v>
      </c>
      <c r="D88" s="16">
        <v>2164</v>
      </c>
      <c r="E88" s="16">
        <v>2447</v>
      </c>
      <c r="F88" s="16">
        <v>2091</v>
      </c>
      <c r="G88" s="16">
        <v>1984</v>
      </c>
      <c r="H88" s="16">
        <f>VLOOKUP(B88,'[1]〇第５表（３級・随時３級）'!$B$6:$D$238,2,FALSE)</f>
        <v>1907</v>
      </c>
      <c r="I88" s="18">
        <f t="shared" si="1"/>
        <v>13239</v>
      </c>
    </row>
    <row r="89" spans="1:9" ht="15" customHeight="1" x14ac:dyDescent="0.15">
      <c r="A89" s="13">
        <v>86</v>
      </c>
      <c r="B89" s="14" t="s">
        <v>94</v>
      </c>
      <c r="C89" s="15">
        <v>13</v>
      </c>
      <c r="D89" s="16">
        <v>9</v>
      </c>
      <c r="E89" s="16">
        <v>8</v>
      </c>
      <c r="F89" s="16">
        <v>11</v>
      </c>
      <c r="G89" s="16">
        <v>8</v>
      </c>
      <c r="H89" s="16">
        <f>VLOOKUP(B89,'[1]〇第５表（３級・随時３級）'!$B$6:$D$238,2,FALSE)</f>
        <v>7</v>
      </c>
      <c r="I89" s="18">
        <f t="shared" si="1"/>
        <v>56</v>
      </c>
    </row>
    <row r="90" spans="1:9" ht="15" customHeight="1" x14ac:dyDescent="0.15">
      <c r="A90" s="28"/>
      <c r="B90" s="20" t="s">
        <v>95</v>
      </c>
      <c r="C90" s="15">
        <v>13</v>
      </c>
      <c r="D90" s="16">
        <v>9</v>
      </c>
      <c r="E90" s="16">
        <v>8</v>
      </c>
      <c r="F90" s="16">
        <v>11</v>
      </c>
      <c r="G90" s="16">
        <v>8</v>
      </c>
      <c r="H90" s="16">
        <f>VLOOKUP(B90,'[1]〇第５表（３級・随時３級）'!$B$6:$D$238,2,FALSE)</f>
        <v>7</v>
      </c>
      <c r="I90" s="18">
        <f t="shared" si="1"/>
        <v>56</v>
      </c>
    </row>
    <row r="91" spans="1:9" ht="15" customHeight="1" x14ac:dyDescent="0.15">
      <c r="A91" s="13">
        <v>87</v>
      </c>
      <c r="B91" s="14" t="s">
        <v>96</v>
      </c>
      <c r="C91" s="15">
        <v>178</v>
      </c>
      <c r="D91" s="16" t="s">
        <v>14</v>
      </c>
      <c r="E91" s="16">
        <v>195</v>
      </c>
      <c r="F91" s="16">
        <v>154</v>
      </c>
      <c r="G91" s="16">
        <v>113</v>
      </c>
      <c r="H91" s="16">
        <f>VLOOKUP(B91,'[1]〇第５表（３級・随時３級）'!$B$6:$D$238,2,FALSE)</f>
        <v>105</v>
      </c>
      <c r="I91" s="18">
        <f t="shared" si="1"/>
        <v>745</v>
      </c>
    </row>
    <row r="92" spans="1:9" ht="15" customHeight="1" x14ac:dyDescent="0.15">
      <c r="A92" s="19"/>
      <c r="B92" s="20" t="s">
        <v>97</v>
      </c>
      <c r="C92" s="15">
        <v>178</v>
      </c>
      <c r="D92" s="16" t="s">
        <v>14</v>
      </c>
      <c r="E92" s="16">
        <v>195</v>
      </c>
      <c r="F92" s="16">
        <v>154</v>
      </c>
      <c r="G92" s="16">
        <v>113</v>
      </c>
      <c r="H92" s="16">
        <f>VLOOKUP(B92,'[1]〇第５表（３級・随時３級）'!$B$6:$D$238,2,FALSE)</f>
        <v>105</v>
      </c>
      <c r="I92" s="18">
        <f t="shared" si="1"/>
        <v>745</v>
      </c>
    </row>
    <row r="93" spans="1:9" ht="15" customHeight="1" x14ac:dyDescent="0.15">
      <c r="A93" s="13">
        <v>88</v>
      </c>
      <c r="B93" s="14" t="s">
        <v>98</v>
      </c>
      <c r="C93" s="15">
        <v>305</v>
      </c>
      <c r="D93" s="16">
        <v>187</v>
      </c>
      <c r="E93" s="16">
        <v>258</v>
      </c>
      <c r="F93" s="16">
        <v>241</v>
      </c>
      <c r="G93" s="16">
        <v>273</v>
      </c>
      <c r="H93" s="16">
        <f>VLOOKUP(B93,'[1]〇第５表（３級・随時３級）'!$B$6:$D$238,2,FALSE)</f>
        <v>283</v>
      </c>
      <c r="I93" s="18">
        <f t="shared" si="1"/>
        <v>1547</v>
      </c>
    </row>
    <row r="94" spans="1:9" ht="15" customHeight="1" x14ac:dyDescent="0.15">
      <c r="A94" s="19"/>
      <c r="B94" s="20" t="s">
        <v>99</v>
      </c>
      <c r="C94" s="15">
        <v>305</v>
      </c>
      <c r="D94" s="16">
        <v>187</v>
      </c>
      <c r="E94" s="16">
        <v>258</v>
      </c>
      <c r="F94" s="16">
        <v>241</v>
      </c>
      <c r="G94" s="16">
        <v>273</v>
      </c>
      <c r="H94" s="16">
        <f>VLOOKUP(B94,'[1]〇第５表（３級・随時３級）'!$B$6:$D$238,2,FALSE)</f>
        <v>283</v>
      </c>
      <c r="I94" s="18">
        <f t="shared" si="1"/>
        <v>1547</v>
      </c>
    </row>
    <row r="95" spans="1:9" ht="15" customHeight="1" x14ac:dyDescent="0.15">
      <c r="A95" s="13">
        <v>90</v>
      </c>
      <c r="B95" s="14" t="s">
        <v>100</v>
      </c>
      <c r="C95" s="15">
        <v>90</v>
      </c>
      <c r="D95" s="16">
        <v>32</v>
      </c>
      <c r="E95" s="16">
        <v>47</v>
      </c>
      <c r="F95" s="16">
        <v>46</v>
      </c>
      <c r="G95" s="16">
        <v>80</v>
      </c>
      <c r="H95" s="16">
        <f>VLOOKUP(B95,'[1]〇第５表（３級・随時３級）'!$B$6:$D$238,2,FALSE)</f>
        <v>43</v>
      </c>
      <c r="I95" s="18">
        <f t="shared" si="1"/>
        <v>338</v>
      </c>
    </row>
    <row r="96" spans="1:9" ht="15" customHeight="1" x14ac:dyDescent="0.15">
      <c r="A96" s="19"/>
      <c r="B96" s="20" t="s">
        <v>101</v>
      </c>
      <c r="C96" s="15">
        <v>90</v>
      </c>
      <c r="D96" s="16">
        <v>32</v>
      </c>
      <c r="E96" s="16">
        <v>47</v>
      </c>
      <c r="F96" s="16">
        <v>46</v>
      </c>
      <c r="G96" s="16">
        <v>80</v>
      </c>
      <c r="H96" s="16">
        <f>VLOOKUP(B96,'[1]〇第５表（３級・随時３級）'!$B$6:$D$238,2,FALSE)</f>
        <v>43</v>
      </c>
      <c r="I96" s="18">
        <f t="shared" si="1"/>
        <v>338</v>
      </c>
    </row>
    <row r="97" spans="1:9" ht="15" customHeight="1" x14ac:dyDescent="0.15">
      <c r="A97" s="13">
        <v>94</v>
      </c>
      <c r="B97" s="14" t="s">
        <v>102</v>
      </c>
      <c r="C97" s="15">
        <v>433</v>
      </c>
      <c r="D97" s="16">
        <v>522</v>
      </c>
      <c r="E97" s="16">
        <v>590</v>
      </c>
      <c r="F97" s="16">
        <v>479</v>
      </c>
      <c r="G97" s="16">
        <v>456</v>
      </c>
      <c r="H97" s="16">
        <f>VLOOKUP(B97,'[1]〇第５表（３級・随時３級）'!$B$6:$D$238,2,FALSE)</f>
        <v>482</v>
      </c>
      <c r="I97" s="18">
        <f t="shared" si="1"/>
        <v>2962</v>
      </c>
    </row>
    <row r="98" spans="1:9" ht="15" customHeight="1" x14ac:dyDescent="0.15">
      <c r="A98" s="23"/>
      <c r="B98" s="24" t="s">
        <v>103</v>
      </c>
      <c r="C98" s="15">
        <v>433</v>
      </c>
      <c r="D98" s="16">
        <v>522</v>
      </c>
      <c r="E98" s="16">
        <v>590</v>
      </c>
      <c r="F98" s="16">
        <v>479</v>
      </c>
      <c r="G98" s="16">
        <v>456</v>
      </c>
      <c r="H98" s="16">
        <f>VLOOKUP(B98,'[1]〇第５表（３級・随時３級）'!$B$6:$D$238,2,FALSE)</f>
        <v>482</v>
      </c>
      <c r="I98" s="18">
        <f t="shared" si="1"/>
        <v>2962</v>
      </c>
    </row>
    <row r="99" spans="1:9" ht="15" customHeight="1" x14ac:dyDescent="0.15">
      <c r="A99" s="28"/>
      <c r="B99" s="20" t="s">
        <v>104</v>
      </c>
      <c r="C99" s="27"/>
      <c r="D99" s="27"/>
      <c r="E99" s="27"/>
      <c r="F99" s="27"/>
      <c r="G99" s="27"/>
      <c r="H99" s="27"/>
      <c r="I99" s="18" t="str">
        <f t="shared" si="1"/>
        <v/>
      </c>
    </row>
    <row r="100" spans="1:9" ht="15" customHeight="1" x14ac:dyDescent="0.15">
      <c r="A100" s="13">
        <v>96</v>
      </c>
      <c r="B100" s="14" t="s">
        <v>105</v>
      </c>
      <c r="C100" s="15">
        <v>67</v>
      </c>
      <c r="D100" s="16">
        <v>106</v>
      </c>
      <c r="E100" s="16">
        <v>46</v>
      </c>
      <c r="F100" s="16">
        <v>56</v>
      </c>
      <c r="G100" s="16">
        <v>60</v>
      </c>
      <c r="H100" s="16">
        <f>VLOOKUP(B100,'[1]〇第５表（３級・随時３級）'!$B$6:$D$238,2,FALSE)</f>
        <v>60</v>
      </c>
      <c r="I100" s="18">
        <f t="shared" si="1"/>
        <v>395</v>
      </c>
    </row>
    <row r="101" spans="1:9" ht="15" customHeight="1" x14ac:dyDescent="0.15">
      <c r="A101" s="28"/>
      <c r="B101" s="20" t="s">
        <v>106</v>
      </c>
      <c r="C101" s="15">
        <v>67</v>
      </c>
      <c r="D101" s="16">
        <v>106</v>
      </c>
      <c r="E101" s="16">
        <v>46</v>
      </c>
      <c r="F101" s="16">
        <v>56</v>
      </c>
      <c r="G101" s="16">
        <v>60</v>
      </c>
      <c r="H101" s="16">
        <f>VLOOKUP(B101,'[1]〇第５表（３級・随時３級）'!$B$6:$D$238,2,FALSE)</f>
        <v>60</v>
      </c>
      <c r="I101" s="18">
        <f t="shared" si="1"/>
        <v>395</v>
      </c>
    </row>
    <row r="102" spans="1:9" ht="15" customHeight="1" x14ac:dyDescent="0.15">
      <c r="A102" s="13">
        <v>97</v>
      </c>
      <c r="B102" s="14" t="s">
        <v>107</v>
      </c>
      <c r="C102" s="15">
        <v>228</v>
      </c>
      <c r="D102" s="16">
        <v>240</v>
      </c>
      <c r="E102" s="16">
        <v>261</v>
      </c>
      <c r="F102" s="16">
        <v>248</v>
      </c>
      <c r="G102" s="16">
        <v>245</v>
      </c>
      <c r="H102" s="16">
        <f>VLOOKUP(B102,'[1]〇第５表（３級・随時３級）'!$B$6:$D$238,2,FALSE)</f>
        <v>194</v>
      </c>
      <c r="I102" s="18">
        <f t="shared" si="1"/>
        <v>1416</v>
      </c>
    </row>
    <row r="103" spans="1:9" ht="15" customHeight="1" x14ac:dyDescent="0.15">
      <c r="A103" s="23"/>
      <c r="B103" s="24" t="s">
        <v>108</v>
      </c>
      <c r="C103" s="15">
        <v>0</v>
      </c>
      <c r="D103" s="16">
        <v>1</v>
      </c>
      <c r="E103" s="16">
        <v>1</v>
      </c>
      <c r="F103" s="16">
        <v>9</v>
      </c>
      <c r="G103" s="16">
        <v>2</v>
      </c>
      <c r="H103" s="16">
        <f>VLOOKUP(B103,'[1]〇第５表（３級・随時３級）'!$B$6:$D$238,2,FALSE)</f>
        <v>3</v>
      </c>
      <c r="I103" s="18">
        <f t="shared" si="1"/>
        <v>16</v>
      </c>
    </row>
    <row r="104" spans="1:9" ht="15" customHeight="1" x14ac:dyDescent="0.15">
      <c r="A104" s="28"/>
      <c r="B104" s="20" t="s">
        <v>109</v>
      </c>
      <c r="C104" s="15">
        <v>228</v>
      </c>
      <c r="D104" s="16">
        <v>239</v>
      </c>
      <c r="E104" s="16">
        <v>260</v>
      </c>
      <c r="F104" s="16">
        <v>239</v>
      </c>
      <c r="G104" s="16">
        <v>243</v>
      </c>
      <c r="H104" s="16">
        <f>VLOOKUP(B104,'[1]〇第５表（３級・随時３級）'!$B$6:$D$238,2,FALSE)</f>
        <v>191</v>
      </c>
      <c r="I104" s="18">
        <f t="shared" si="1"/>
        <v>1400</v>
      </c>
    </row>
    <row r="105" spans="1:9" ht="15" customHeight="1" x14ac:dyDescent="0.15">
      <c r="A105" s="13">
        <v>101</v>
      </c>
      <c r="B105" s="14" t="s">
        <v>110</v>
      </c>
      <c r="C105" s="15"/>
      <c r="D105" s="15"/>
      <c r="E105" s="15"/>
      <c r="F105" s="15"/>
      <c r="G105" s="15"/>
      <c r="H105" s="15"/>
      <c r="I105" s="18" t="str">
        <f t="shared" si="1"/>
        <v/>
      </c>
    </row>
    <row r="106" spans="1:9" ht="15" customHeight="1" x14ac:dyDescent="0.15">
      <c r="A106" s="29"/>
      <c r="B106" s="24" t="s">
        <v>111</v>
      </c>
      <c r="C106" s="27"/>
      <c r="D106" s="27"/>
      <c r="E106" s="27"/>
      <c r="F106" s="27"/>
      <c r="G106" s="27"/>
      <c r="H106" s="27"/>
      <c r="I106" s="18" t="str">
        <f t="shared" si="1"/>
        <v/>
      </c>
    </row>
    <row r="107" spans="1:9" ht="15" customHeight="1" x14ac:dyDescent="0.15">
      <c r="A107" s="29"/>
      <c r="B107" s="24" t="s">
        <v>112</v>
      </c>
      <c r="C107" s="27"/>
      <c r="D107" s="27"/>
      <c r="E107" s="27"/>
      <c r="F107" s="27"/>
      <c r="G107" s="27"/>
      <c r="H107" s="27"/>
      <c r="I107" s="18" t="str">
        <f t="shared" si="1"/>
        <v/>
      </c>
    </row>
    <row r="108" spans="1:9" ht="15" customHeight="1" x14ac:dyDescent="0.15">
      <c r="A108" s="29"/>
      <c r="B108" s="24" t="s">
        <v>113</v>
      </c>
      <c r="C108" s="27"/>
      <c r="D108" s="27"/>
      <c r="E108" s="27"/>
      <c r="F108" s="27"/>
      <c r="G108" s="27"/>
      <c r="H108" s="27"/>
      <c r="I108" s="18" t="str">
        <f t="shared" si="1"/>
        <v/>
      </c>
    </row>
    <row r="109" spans="1:9" ht="15" customHeight="1" x14ac:dyDescent="0.15">
      <c r="A109" s="29"/>
      <c r="B109" s="24" t="s">
        <v>114</v>
      </c>
      <c r="C109" s="27"/>
      <c r="D109" s="27"/>
      <c r="E109" s="27"/>
      <c r="F109" s="27"/>
      <c r="G109" s="27"/>
      <c r="H109" s="27"/>
      <c r="I109" s="18" t="str">
        <f t="shared" si="1"/>
        <v/>
      </c>
    </row>
    <row r="110" spans="1:9" ht="15" customHeight="1" x14ac:dyDescent="0.15">
      <c r="A110" s="28"/>
      <c r="B110" s="20" t="s">
        <v>115</v>
      </c>
      <c r="C110" s="27"/>
      <c r="D110" s="27"/>
      <c r="E110" s="27"/>
      <c r="F110" s="27"/>
      <c r="G110" s="27"/>
      <c r="H110" s="27"/>
      <c r="I110" s="18" t="str">
        <f t="shared" si="1"/>
        <v/>
      </c>
    </row>
    <row r="111" spans="1:9" ht="15" customHeight="1" x14ac:dyDescent="0.15">
      <c r="A111" s="13">
        <v>109</v>
      </c>
      <c r="B111" s="14" t="s">
        <v>116</v>
      </c>
      <c r="C111" s="15">
        <v>479</v>
      </c>
      <c r="D111" s="16">
        <v>420</v>
      </c>
      <c r="E111" s="16">
        <v>420</v>
      </c>
      <c r="F111" s="16">
        <v>308</v>
      </c>
      <c r="G111" s="16">
        <v>345</v>
      </c>
      <c r="H111" s="16">
        <f>VLOOKUP(B111,'[1]〇第５表（３級・随時３級）'!$B$6:$D$238,2,FALSE)</f>
        <v>343</v>
      </c>
      <c r="I111" s="18">
        <f t="shared" si="1"/>
        <v>2315</v>
      </c>
    </row>
    <row r="112" spans="1:9" ht="15" customHeight="1" x14ac:dyDescent="0.15">
      <c r="A112" s="23"/>
      <c r="B112" s="24" t="s">
        <v>117</v>
      </c>
      <c r="C112" s="15">
        <v>89</v>
      </c>
      <c r="D112" s="16">
        <v>45</v>
      </c>
      <c r="E112" s="16">
        <v>54</v>
      </c>
      <c r="F112" s="16">
        <v>38</v>
      </c>
      <c r="G112" s="16">
        <v>29</v>
      </c>
      <c r="H112" s="16">
        <f>VLOOKUP(B112,'[1]〇第５表（３級・随時３級）'!$B$6:$D$238,2,FALSE)</f>
        <v>45</v>
      </c>
      <c r="I112" s="18">
        <f t="shared" si="1"/>
        <v>300</v>
      </c>
    </row>
    <row r="113" spans="1:9" ht="15" customHeight="1" x14ac:dyDescent="0.15">
      <c r="A113" s="19"/>
      <c r="B113" s="20" t="s">
        <v>118</v>
      </c>
      <c r="C113" s="15">
        <v>390</v>
      </c>
      <c r="D113" s="16">
        <v>375</v>
      </c>
      <c r="E113" s="16">
        <v>366</v>
      </c>
      <c r="F113" s="16">
        <v>270</v>
      </c>
      <c r="G113" s="16">
        <v>316</v>
      </c>
      <c r="H113" s="16">
        <f>VLOOKUP(B113,'[1]〇第５表（３級・随時３級）'!$B$6:$D$238,2,FALSE)</f>
        <v>298</v>
      </c>
      <c r="I113" s="18">
        <f t="shared" si="1"/>
        <v>2015</v>
      </c>
    </row>
    <row r="114" spans="1:9" ht="15" customHeight="1" x14ac:dyDescent="0.15">
      <c r="A114" s="13">
        <v>110</v>
      </c>
      <c r="B114" s="14" t="s">
        <v>119</v>
      </c>
      <c r="C114" s="15">
        <v>1049</v>
      </c>
      <c r="D114" s="16">
        <v>1048</v>
      </c>
      <c r="E114" s="16">
        <v>1038</v>
      </c>
      <c r="F114" s="16">
        <v>937</v>
      </c>
      <c r="G114" s="16">
        <v>955</v>
      </c>
      <c r="H114" s="16">
        <f>VLOOKUP(B114,'[1]〇第５表（３級・随時３級）'!$B$6:$D$238,2,FALSE)</f>
        <v>939</v>
      </c>
      <c r="I114" s="18">
        <f t="shared" si="1"/>
        <v>5966</v>
      </c>
    </row>
    <row r="115" spans="1:9" ht="15" customHeight="1" x14ac:dyDescent="0.15">
      <c r="A115" s="23"/>
      <c r="B115" s="24" t="s">
        <v>120</v>
      </c>
      <c r="C115" s="15">
        <v>199</v>
      </c>
      <c r="D115" s="16">
        <v>211</v>
      </c>
      <c r="E115" s="16">
        <v>152</v>
      </c>
      <c r="F115" s="16">
        <v>132</v>
      </c>
      <c r="G115" s="16">
        <v>101</v>
      </c>
      <c r="H115" s="16">
        <f>VLOOKUP(B115,'[1]〇第５表（３級・随時３級）'!$B$6:$D$238,2,FALSE)</f>
        <v>97</v>
      </c>
      <c r="I115" s="18">
        <f t="shared" si="1"/>
        <v>892</v>
      </c>
    </row>
    <row r="116" spans="1:9" ht="15" customHeight="1" x14ac:dyDescent="0.15">
      <c r="A116" s="19"/>
      <c r="B116" s="20" t="s">
        <v>121</v>
      </c>
      <c r="C116" s="15">
        <v>850</v>
      </c>
      <c r="D116" s="16">
        <v>837</v>
      </c>
      <c r="E116" s="16">
        <v>886</v>
      </c>
      <c r="F116" s="16">
        <v>805</v>
      </c>
      <c r="G116" s="16">
        <v>854</v>
      </c>
      <c r="H116" s="16">
        <f>VLOOKUP(B116,'[1]〇第５表（３級・随時３級）'!$B$6:$D$238,2,FALSE)</f>
        <v>842</v>
      </c>
      <c r="I116" s="18">
        <f t="shared" si="1"/>
        <v>5074</v>
      </c>
    </row>
    <row r="117" spans="1:9" ht="15" customHeight="1" x14ac:dyDescent="0.15">
      <c r="A117" s="13">
        <v>111</v>
      </c>
      <c r="B117" s="14" t="s">
        <v>122</v>
      </c>
      <c r="C117" s="15">
        <v>74</v>
      </c>
      <c r="D117" s="16">
        <v>102</v>
      </c>
      <c r="E117" s="16">
        <v>83</v>
      </c>
      <c r="F117" s="16">
        <v>42</v>
      </c>
      <c r="G117" s="16">
        <v>73</v>
      </c>
      <c r="H117" s="16">
        <f>VLOOKUP(B117,'[1]〇第５表（３級・随時３級）'!$B$6:$D$238,2,FALSE)</f>
        <v>125</v>
      </c>
      <c r="I117" s="18">
        <f t="shared" si="1"/>
        <v>499</v>
      </c>
    </row>
    <row r="118" spans="1:9" ht="15" customHeight="1" x14ac:dyDescent="0.15">
      <c r="A118" s="19"/>
      <c r="B118" s="20" t="s">
        <v>123</v>
      </c>
      <c r="C118" s="15">
        <v>74</v>
      </c>
      <c r="D118" s="16">
        <v>102</v>
      </c>
      <c r="E118" s="16">
        <v>83</v>
      </c>
      <c r="F118" s="16">
        <v>42</v>
      </c>
      <c r="G118" s="16">
        <v>73</v>
      </c>
      <c r="H118" s="16">
        <f>VLOOKUP(B118,'[1]〇第５表（３級・随時３級）'!$B$6:$D$238,2,FALSE)</f>
        <v>125</v>
      </c>
      <c r="I118" s="18">
        <f t="shared" si="1"/>
        <v>499</v>
      </c>
    </row>
    <row r="119" spans="1:9" ht="15" customHeight="1" x14ac:dyDescent="0.15">
      <c r="A119" s="13">
        <v>112</v>
      </c>
      <c r="B119" s="14" t="s">
        <v>124</v>
      </c>
      <c r="C119" s="15">
        <v>361</v>
      </c>
      <c r="D119" s="16">
        <v>370</v>
      </c>
      <c r="E119" s="16">
        <v>578</v>
      </c>
      <c r="F119" s="16">
        <v>499</v>
      </c>
      <c r="G119" s="16">
        <v>436</v>
      </c>
      <c r="H119" s="16">
        <f>VLOOKUP(B119,'[1]〇第５表（３級・随時３級）'!$B$6:$D$238,2,FALSE)</f>
        <v>392</v>
      </c>
      <c r="I119" s="18">
        <f t="shared" si="1"/>
        <v>2636</v>
      </c>
    </row>
    <row r="120" spans="1:9" ht="15" customHeight="1" x14ac:dyDescent="0.15">
      <c r="A120" s="19"/>
      <c r="B120" s="20" t="s">
        <v>125</v>
      </c>
      <c r="C120" s="15">
        <v>361</v>
      </c>
      <c r="D120" s="16">
        <v>370</v>
      </c>
      <c r="E120" s="16">
        <v>578</v>
      </c>
      <c r="F120" s="16">
        <v>499</v>
      </c>
      <c r="G120" s="16">
        <v>436</v>
      </c>
      <c r="H120" s="16">
        <f>VLOOKUP(B120,'[1]〇第５表（３級・随時３級）'!$B$6:$D$238,2,FALSE)</f>
        <v>392</v>
      </c>
      <c r="I120" s="18">
        <f t="shared" si="1"/>
        <v>2636</v>
      </c>
    </row>
    <row r="121" spans="1:9" ht="15" customHeight="1" x14ac:dyDescent="0.15">
      <c r="A121" s="13">
        <v>114</v>
      </c>
      <c r="B121" s="14" t="s">
        <v>126</v>
      </c>
      <c r="C121" s="15">
        <v>219</v>
      </c>
      <c r="D121" s="16">
        <v>212</v>
      </c>
      <c r="E121" s="16">
        <v>194</v>
      </c>
      <c r="F121" s="16">
        <v>177</v>
      </c>
      <c r="G121" s="16">
        <v>175</v>
      </c>
      <c r="H121" s="16">
        <f>VLOOKUP(B121,'[1]〇第５表（３級・随時３級）'!$B$6:$D$238,2,FALSE)</f>
        <v>182</v>
      </c>
      <c r="I121" s="18">
        <f t="shared" si="1"/>
        <v>1159</v>
      </c>
    </row>
    <row r="122" spans="1:9" ht="15" customHeight="1" x14ac:dyDescent="0.15">
      <c r="A122" s="19"/>
      <c r="B122" s="20" t="s">
        <v>127</v>
      </c>
      <c r="C122" s="15">
        <v>219</v>
      </c>
      <c r="D122" s="16">
        <v>212</v>
      </c>
      <c r="E122" s="16">
        <v>194</v>
      </c>
      <c r="F122" s="16">
        <v>177</v>
      </c>
      <c r="G122" s="16">
        <v>175</v>
      </c>
      <c r="H122" s="16">
        <f>VLOOKUP(B122,'[1]〇第５表（３級・随時３級）'!$B$6:$D$238,2,FALSE)</f>
        <v>182</v>
      </c>
      <c r="I122" s="18">
        <f t="shared" si="1"/>
        <v>1159</v>
      </c>
    </row>
    <row r="123" spans="1:9" ht="15" customHeight="1" x14ac:dyDescent="0.15">
      <c r="A123" s="13">
        <v>118</v>
      </c>
      <c r="B123" s="14" t="s">
        <v>128</v>
      </c>
      <c r="C123" s="15">
        <v>169</v>
      </c>
      <c r="D123" s="16"/>
      <c r="E123" s="16">
        <v>161</v>
      </c>
      <c r="F123" s="16">
        <v>116</v>
      </c>
      <c r="G123" s="16">
        <v>128</v>
      </c>
      <c r="H123" s="16">
        <f>VLOOKUP(B123,'[1]〇第５表（３級・随時３級）'!$B$6:$D$238,2,FALSE)</f>
        <v>121</v>
      </c>
      <c r="I123" s="18">
        <f t="shared" si="1"/>
        <v>695</v>
      </c>
    </row>
    <row r="124" spans="1:9" ht="15" customHeight="1" x14ac:dyDescent="0.15">
      <c r="A124" s="23"/>
      <c r="B124" s="24" t="s">
        <v>129</v>
      </c>
      <c r="C124" s="27"/>
      <c r="D124" s="27"/>
      <c r="E124" s="27"/>
      <c r="F124" s="27"/>
      <c r="G124" s="27"/>
      <c r="H124" s="27"/>
      <c r="I124" s="18" t="str">
        <f t="shared" si="1"/>
        <v/>
      </c>
    </row>
    <row r="125" spans="1:9" ht="15" customHeight="1" x14ac:dyDescent="0.15">
      <c r="A125" s="23"/>
      <c r="B125" s="24" t="s">
        <v>130</v>
      </c>
      <c r="C125" s="15">
        <v>169</v>
      </c>
      <c r="D125" s="16" t="s">
        <v>14</v>
      </c>
      <c r="E125" s="16">
        <v>161</v>
      </c>
      <c r="F125" s="16">
        <v>116</v>
      </c>
      <c r="G125" s="16">
        <v>128</v>
      </c>
      <c r="H125" s="16">
        <f>VLOOKUP(B125,'[1]〇第５表（３級・随時３級）'!$B$6:$D$238,2,FALSE)</f>
        <v>121</v>
      </c>
      <c r="I125" s="18">
        <f t="shared" si="1"/>
        <v>695</v>
      </c>
    </row>
    <row r="126" spans="1:9" ht="15" customHeight="1" x14ac:dyDescent="0.15">
      <c r="A126" s="13">
        <v>121</v>
      </c>
      <c r="B126" s="14" t="s">
        <v>131</v>
      </c>
      <c r="C126" s="15">
        <v>98</v>
      </c>
      <c r="D126" s="16">
        <v>93</v>
      </c>
      <c r="E126" s="16">
        <v>107</v>
      </c>
      <c r="F126" s="16">
        <v>39</v>
      </c>
      <c r="G126" s="16">
        <v>59</v>
      </c>
      <c r="H126" s="16">
        <f>VLOOKUP(B126,'[1]〇第５表（３級・随時３級）'!$B$6:$D$238,2,FALSE)</f>
        <v>29</v>
      </c>
      <c r="I126" s="18">
        <f t="shared" si="1"/>
        <v>425</v>
      </c>
    </row>
    <row r="127" spans="1:9" ht="15" customHeight="1" x14ac:dyDescent="0.15">
      <c r="A127" s="19"/>
      <c r="B127" s="20" t="s">
        <v>132</v>
      </c>
      <c r="C127" s="15">
        <v>98</v>
      </c>
      <c r="D127" s="16">
        <v>93</v>
      </c>
      <c r="E127" s="16">
        <v>107</v>
      </c>
      <c r="F127" s="16">
        <v>39</v>
      </c>
      <c r="G127" s="16">
        <v>59</v>
      </c>
      <c r="H127" s="16">
        <f>VLOOKUP(B127,'[1]〇第５表（３級・随時３級）'!$B$6:$D$238,2,FALSE)</f>
        <v>29</v>
      </c>
      <c r="I127" s="18">
        <f t="shared" si="1"/>
        <v>425</v>
      </c>
    </row>
    <row r="128" spans="1:9" ht="15" customHeight="1" x14ac:dyDescent="0.15">
      <c r="A128" s="13">
        <v>123</v>
      </c>
      <c r="B128" s="14" t="s">
        <v>133</v>
      </c>
      <c r="C128" s="15">
        <v>961</v>
      </c>
      <c r="D128" s="16">
        <v>379</v>
      </c>
      <c r="E128" s="16">
        <v>1221</v>
      </c>
      <c r="F128" s="16">
        <v>1028</v>
      </c>
      <c r="G128" s="16">
        <v>1018</v>
      </c>
      <c r="H128" s="16">
        <f>VLOOKUP(B128,'[1]〇第５表（３級・随時３級）'!$B$6:$D$238,2,FALSE)</f>
        <v>1073</v>
      </c>
      <c r="I128" s="18">
        <f t="shared" si="1"/>
        <v>5680</v>
      </c>
    </row>
    <row r="129" spans="1:11" ht="15" customHeight="1" x14ac:dyDescent="0.15">
      <c r="A129" s="19"/>
      <c r="B129" s="20" t="s">
        <v>134</v>
      </c>
      <c r="C129" s="15">
        <v>961</v>
      </c>
      <c r="D129" s="16">
        <v>379</v>
      </c>
      <c r="E129" s="16">
        <v>1221</v>
      </c>
      <c r="F129" s="16">
        <v>1028</v>
      </c>
      <c r="G129" s="16">
        <v>1018</v>
      </c>
      <c r="H129" s="16">
        <f>VLOOKUP(B129,'[1]〇第５表（３級・随時３級）'!$B$6:$D$238,2,FALSE)</f>
        <v>1073</v>
      </c>
      <c r="I129" s="18">
        <f t="shared" si="1"/>
        <v>5680</v>
      </c>
    </row>
    <row r="130" spans="1:11" ht="15" customHeight="1" x14ac:dyDescent="0.15">
      <c r="A130" s="13">
        <v>125</v>
      </c>
      <c r="B130" s="14" t="s">
        <v>135</v>
      </c>
      <c r="C130" s="15">
        <v>82</v>
      </c>
      <c r="D130" s="16">
        <v>110</v>
      </c>
      <c r="E130" s="16">
        <v>93</v>
      </c>
      <c r="F130" s="16">
        <v>102</v>
      </c>
      <c r="G130" s="16">
        <v>100</v>
      </c>
      <c r="H130" s="16">
        <f>VLOOKUP(B130,'[1]〇第５表（３級・随時３級）'!$B$6:$D$238,2,FALSE)</f>
        <v>94</v>
      </c>
      <c r="I130" s="18">
        <f t="shared" si="1"/>
        <v>581</v>
      </c>
    </row>
    <row r="131" spans="1:11" ht="15" customHeight="1" x14ac:dyDescent="0.15">
      <c r="A131" s="19"/>
      <c r="B131" s="20" t="s">
        <v>136</v>
      </c>
      <c r="C131" s="15">
        <v>82</v>
      </c>
      <c r="D131" s="16">
        <v>110</v>
      </c>
      <c r="E131" s="16">
        <v>93</v>
      </c>
      <c r="F131" s="16">
        <v>102</v>
      </c>
      <c r="G131" s="16">
        <v>100</v>
      </c>
      <c r="H131" s="16">
        <f>VLOOKUP(B131,'[1]〇第５表（３級・随時３級）'!$B$6:$D$238,2,FALSE)</f>
        <v>94</v>
      </c>
      <c r="I131" s="18">
        <f t="shared" si="1"/>
        <v>581</v>
      </c>
    </row>
    <row r="132" spans="1:11" ht="15" customHeight="1" x14ac:dyDescent="0.15">
      <c r="A132" s="13">
        <v>127</v>
      </c>
      <c r="B132" s="14" t="s">
        <v>137</v>
      </c>
      <c r="C132" s="15">
        <v>1044</v>
      </c>
      <c r="D132" s="16">
        <v>1012</v>
      </c>
      <c r="E132" s="16">
        <v>1136</v>
      </c>
      <c r="F132" s="17">
        <v>1041</v>
      </c>
      <c r="G132" s="16">
        <v>1061</v>
      </c>
      <c r="H132" s="16">
        <f>VLOOKUP(B132,'[1]〇第５表（３級・随時３級）'!$B$6:$D$238,2,FALSE)</f>
        <v>1133</v>
      </c>
      <c r="I132" s="18">
        <f t="shared" si="1"/>
        <v>6427</v>
      </c>
    </row>
    <row r="133" spans="1:11" ht="15" customHeight="1" x14ac:dyDescent="0.15">
      <c r="A133" s="19"/>
      <c r="B133" s="20" t="s">
        <v>138</v>
      </c>
      <c r="C133" s="15">
        <v>1044</v>
      </c>
      <c r="D133" s="16">
        <v>1012</v>
      </c>
      <c r="E133" s="16">
        <v>1136</v>
      </c>
      <c r="F133" s="17">
        <v>1041</v>
      </c>
      <c r="G133" s="16">
        <v>1061</v>
      </c>
      <c r="H133" s="16">
        <f>VLOOKUP(B133,'[1]〇第５表（３級・随時３級）'!$B$6:$D$238,2,FALSE)</f>
        <v>1133</v>
      </c>
      <c r="I133" s="18">
        <f t="shared" si="1"/>
        <v>6427</v>
      </c>
    </row>
    <row r="134" spans="1:11" ht="15" customHeight="1" x14ac:dyDescent="0.15">
      <c r="A134" s="13">
        <v>130</v>
      </c>
      <c r="B134" s="14" t="s">
        <v>139</v>
      </c>
      <c r="C134" s="15">
        <v>267</v>
      </c>
      <c r="D134" s="16">
        <v>118</v>
      </c>
      <c r="E134" s="16">
        <v>396</v>
      </c>
      <c r="F134" s="16">
        <v>255</v>
      </c>
      <c r="G134" s="16">
        <v>301</v>
      </c>
      <c r="H134" s="16">
        <f>VLOOKUP(B134,'[1]〇第５表（３級・随時３級）'!$B$6:$D$238,2,FALSE)</f>
        <v>269</v>
      </c>
      <c r="I134" s="18">
        <f t="shared" si="1"/>
        <v>1606</v>
      </c>
    </row>
    <row r="135" spans="1:11" ht="15" customHeight="1" x14ac:dyDescent="0.15">
      <c r="A135" s="19"/>
      <c r="B135" s="20" t="s">
        <v>140</v>
      </c>
      <c r="C135" s="15">
        <v>267</v>
      </c>
      <c r="D135" s="16">
        <v>118</v>
      </c>
      <c r="E135" s="16">
        <v>396</v>
      </c>
      <c r="F135" s="16">
        <v>255</v>
      </c>
      <c r="G135" s="16">
        <v>301</v>
      </c>
      <c r="H135" s="16">
        <f>VLOOKUP(B135,'[1]〇第５表（３級・随時３級）'!$B$6:$D$238,2,FALSE)</f>
        <v>269</v>
      </c>
      <c r="I135" s="18">
        <f t="shared" ref="I135:I137" si="2">IF(COUNT(C135:H135)&gt;0,SUM(C135:H135),"")</f>
        <v>1606</v>
      </c>
    </row>
    <row r="136" spans="1:11" ht="15" customHeight="1" x14ac:dyDescent="0.15">
      <c r="A136" s="13">
        <v>131</v>
      </c>
      <c r="B136" s="14" t="s">
        <v>141</v>
      </c>
      <c r="C136" s="15">
        <v>1327</v>
      </c>
      <c r="D136" s="16">
        <v>840</v>
      </c>
      <c r="E136" s="16">
        <v>1361</v>
      </c>
      <c r="F136" s="16">
        <v>1234</v>
      </c>
      <c r="G136" s="16">
        <v>1362</v>
      </c>
      <c r="H136" s="16">
        <f>VLOOKUP(B136,'[1]〇第５表（３級・随時３級）'!$B$6:$D$238,2,FALSE)</f>
        <v>1334</v>
      </c>
      <c r="I136" s="18">
        <f t="shared" si="2"/>
        <v>7458</v>
      </c>
    </row>
    <row r="137" spans="1:11" ht="15" customHeight="1" x14ac:dyDescent="0.15">
      <c r="A137" s="19"/>
      <c r="B137" s="20" t="s">
        <v>142</v>
      </c>
      <c r="C137" s="15">
        <v>1327</v>
      </c>
      <c r="D137" s="16">
        <v>840</v>
      </c>
      <c r="E137" s="16">
        <v>1361</v>
      </c>
      <c r="F137" s="16">
        <v>1234</v>
      </c>
      <c r="G137" s="16">
        <v>1362</v>
      </c>
      <c r="H137" s="16">
        <f>VLOOKUP(B137,'[1]〇第５表（３級・随時３級）'!$B$6:$D$238,2,FALSE)</f>
        <v>1334</v>
      </c>
      <c r="I137" s="18">
        <f t="shared" si="2"/>
        <v>7458</v>
      </c>
    </row>
    <row r="138" spans="1:11" ht="15" customHeight="1" x14ac:dyDescent="0.15">
      <c r="A138" s="30"/>
      <c r="B138" s="31"/>
      <c r="C138" s="32"/>
      <c r="D138" s="32"/>
      <c r="E138" s="32"/>
      <c r="F138" s="32"/>
      <c r="G138" s="32"/>
      <c r="H138" s="32"/>
      <c r="I138" s="33"/>
    </row>
    <row r="139" spans="1:11" ht="15" customHeight="1" x14ac:dyDescent="0.15">
      <c r="A139" s="8" t="s">
        <v>143</v>
      </c>
      <c r="B139" s="9"/>
      <c r="C139" s="34">
        <f t="shared" ref="C139:G139" si="3">SUM(C5:C137)/2</f>
        <v>279789</v>
      </c>
      <c r="D139" s="34">
        <f t="shared" si="3"/>
        <v>225948</v>
      </c>
      <c r="E139" s="34">
        <f t="shared" si="3"/>
        <v>345409</v>
      </c>
      <c r="F139" s="34">
        <f t="shared" si="3"/>
        <v>305230</v>
      </c>
      <c r="G139" s="34">
        <f t="shared" si="3"/>
        <v>282134</v>
      </c>
      <c r="H139" s="34">
        <f>SUM(H5:H137)/2</f>
        <v>200570</v>
      </c>
      <c r="I139" s="35">
        <f>SUM(C139:H139)</f>
        <v>1639080</v>
      </c>
      <c r="K139" s="36"/>
    </row>
    <row r="140" spans="1:11" ht="15" customHeight="1" x14ac:dyDescent="0.15">
      <c r="A140" s="37"/>
      <c r="B140" s="1" t="s">
        <v>144</v>
      </c>
      <c r="C140" s="38"/>
      <c r="D140" s="38"/>
      <c r="E140" s="38"/>
      <c r="F140" s="38"/>
      <c r="G140" s="38"/>
      <c r="H140" s="38"/>
      <c r="I140" s="39"/>
    </row>
    <row r="141" spans="1:11" ht="15" customHeight="1" x14ac:dyDescent="0.15">
      <c r="B141" s="1" t="s">
        <v>145</v>
      </c>
      <c r="C141" s="38"/>
      <c r="D141" s="38"/>
      <c r="E141" s="38"/>
      <c r="F141" s="38"/>
      <c r="G141" s="38"/>
      <c r="H141" s="38"/>
    </row>
    <row r="142" spans="1:11" s="40" customFormat="1" ht="12.75" customHeight="1" x14ac:dyDescent="0.15">
      <c r="A142" s="1"/>
      <c r="B142" s="1" t="s">
        <v>146</v>
      </c>
      <c r="C142" s="38"/>
      <c r="D142" s="38"/>
      <c r="E142" s="38"/>
      <c r="F142" s="38"/>
      <c r="G142" s="38"/>
      <c r="H142" s="38"/>
      <c r="I142" s="1"/>
      <c r="J142" s="1"/>
      <c r="K142" s="1"/>
    </row>
    <row r="143" spans="1:11" s="40" customFormat="1" ht="12.75" customHeight="1" x14ac:dyDescent="0.15">
      <c r="A143" s="1"/>
      <c r="B143" s="1" t="s">
        <v>147</v>
      </c>
      <c r="C143" s="38"/>
      <c r="D143" s="38"/>
      <c r="E143" s="38"/>
      <c r="F143" s="38"/>
      <c r="G143" s="38"/>
      <c r="H143" s="38"/>
      <c r="I143" s="1"/>
      <c r="J143" s="1"/>
      <c r="K143" s="1"/>
    </row>
    <row r="144" spans="1:11" s="40" customFormat="1" ht="12.75" customHeight="1" x14ac:dyDescent="0.15">
      <c r="A144" s="1"/>
      <c r="B144" s="41" t="s">
        <v>152</v>
      </c>
      <c r="E144" s="1"/>
      <c r="F144" s="1"/>
      <c r="G144" s="1"/>
      <c r="H144" s="1"/>
      <c r="I144" s="1"/>
      <c r="J144" s="1"/>
      <c r="K144" s="1"/>
    </row>
    <row r="145" spans="1:9" s="40" customFormat="1" ht="12.75" customHeight="1" x14ac:dyDescent="0.15">
      <c r="A145" s="1"/>
      <c r="B145" s="1" t="s">
        <v>148</v>
      </c>
      <c r="C145" s="42"/>
      <c r="D145" s="43" t="s">
        <v>149</v>
      </c>
      <c r="E145" s="1"/>
      <c r="F145" s="1"/>
      <c r="G145" s="1"/>
      <c r="H145" s="1"/>
      <c r="I145" s="1"/>
    </row>
    <row r="146" spans="1:9" s="40" customFormat="1" ht="12.75" customHeight="1" x14ac:dyDescent="0.15">
      <c r="A146" s="1"/>
      <c r="B146" s="1" t="s">
        <v>148</v>
      </c>
      <c r="C146" s="44" t="s">
        <v>150</v>
      </c>
      <c r="D146" s="43" t="s">
        <v>151</v>
      </c>
      <c r="E146" s="1"/>
      <c r="F146" s="1"/>
      <c r="G146" s="1"/>
      <c r="H146" s="1"/>
      <c r="I146" s="1"/>
    </row>
  </sheetData>
  <autoFilter ref="A4:K137" xr:uid="{2A94D6BA-5416-4FC9-915B-73B19B5F4B1F}">
    <filterColumn colId="0" showButton="0"/>
  </autoFilter>
  <mergeCells count="4">
    <mergeCell ref="A3:B3"/>
    <mergeCell ref="A4:B4"/>
    <mergeCell ref="A138:B138"/>
    <mergeCell ref="A139:B139"/>
  </mergeCells>
  <phoneticPr fontId="3"/>
  <printOptions horizontalCentered="1" gridLinesSet="0"/>
  <pageMargins left="0.59055118110236227" right="0.59055118110236227" top="0.78740157480314965" bottom="0.59055118110236227" header="0.51181102362204722" footer="0.11811023622047245"/>
  <pageSetup paperSize="9" scale="86" fitToWidth="0" orientation="portrait" r:id="rId1"/>
  <headerFooter scaleWithDoc="0" alignWithMargins="0">
    <oddHeader>&amp;R&amp;8第15表　職種別　受検申請者数の推移（３級、令和元年度～令和６年度）</oddHeader>
  </headerFooter>
  <rowBreaks count="2" manualBreakCount="2">
    <brk id="96" max="8" man="1"/>
    <brk id="133"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7C0F104-EA6A-4991-B93A-8F3984C1BD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40014F0-BB1C-4A57-B6C6-82EBCA50EAAC}">
  <ds:schemaRefs>
    <ds:schemaRef ds:uri="http://schemas.microsoft.com/sharepoint/v3/contenttype/forms"/>
  </ds:schemaRefs>
</ds:datastoreItem>
</file>

<file path=customXml/itemProps3.xml><?xml version="1.0" encoding="utf-8"?>
<ds:datastoreItem xmlns:ds="http://schemas.openxmlformats.org/officeDocument/2006/customXml" ds:itemID="{8FDDB7BC-C40F-4B86-B3AE-302C39D31B2D}">
  <ds:schemaRefs>
    <ds:schemaRef ds:uri="http://www.w3.org/XML/1998/namespace"/>
    <ds:schemaRef ds:uri="http://schemas.openxmlformats.org/package/2006/metadata/core-properties"/>
    <ds:schemaRef ds:uri="http://schemas.microsoft.com/office/2006/metadata/properties"/>
    <ds:schemaRef ds:uri="3d44c8ac-039a-4195-8d49-abd72f071ad9"/>
    <ds:schemaRef ds:uri="http://purl.org/dc/elements/1.1/"/>
    <ds:schemaRef ds:uri="http://purl.org/dc/terms/"/>
    <ds:schemaRef ds:uri="http://schemas.microsoft.com/office/2006/documentManagement/types"/>
    <ds:schemaRef ds:uri="http://schemas.microsoft.com/office/infopath/2007/PartnerControls"/>
    <ds:schemaRef ds:uri="263dbbe5-076b-4606-a03b-9598f5f2f35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〇第15表（3級申請）</vt:lpstr>
      <vt:lpstr>'〇第15表（3級申請）'!Print_Area</vt:lpstr>
      <vt:lpstr>'〇第15表（3級申請）'!Print_Titles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2025-02-26T10:43:15Z</dcterms:created>
  <dcterms:modified xsi:type="dcterms:W3CDTF">2026-03-30T13:54:59Z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