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https://mhlwlan-my.sharepoint.com/personal/mhvck_lansys_mhlw_go_jp/Documents/Downloads/"/>
    </mc:Choice>
  </mc:AlternateContent>
  <xr:revisionPtr revIDLastSave="32" documentId="8_{69D955BC-D76D-4586-A2EB-82682CCA8757}" xr6:coauthVersionLast="47" xr6:coauthVersionMax="47" xr10:uidLastSave="{86EAEB2F-4E1B-4ECA-A140-90239DD97405}"/>
  <bookViews>
    <workbookView xWindow="4995" yWindow="-15525" windowWidth="21600" windowHeight="12645" xr2:uid="{BCA95CBF-E149-4B48-8CCD-57E3E5C1A126}"/>
  </bookViews>
  <sheets>
    <sheet name="○第18表（単一等級申請）" sheetId="3" r:id="rId1"/>
  </sheets>
  <externalReferences>
    <externalReference r:id="rId2"/>
    <externalReference r:id="rId3"/>
  </externalReferences>
  <definedNames>
    <definedName name="_xlnm.Print_Area" localSheetId="0">'○第18表（単一等級申請）'!$A$1:$I$46</definedName>
    <definedName name="_xlnm.Print_Titles" localSheetId="0">'○第18表（単一等級申請）'!$3:$4</definedName>
    <definedName name="政令順" localSheetId="0">#REF!</definedName>
    <definedName name="政令順">#REF!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38" i="3" l="1"/>
  <c r="E38" i="3"/>
  <c r="D38" i="3"/>
  <c r="C38" i="3"/>
  <c r="I36" i="3"/>
  <c r="F35" i="3"/>
  <c r="I35" i="3" s="1"/>
  <c r="F34" i="3"/>
  <c r="I34" i="3" s="1"/>
  <c r="F33" i="3"/>
  <c r="I33" i="3" s="1"/>
  <c r="F32" i="3"/>
  <c r="I32" i="3" s="1"/>
  <c r="F31" i="3"/>
  <c r="I31" i="3" s="1"/>
  <c r="F30" i="3"/>
  <c r="I30" i="3" s="1"/>
  <c r="F29" i="3"/>
  <c r="I29" i="3" s="1"/>
  <c r="F28" i="3"/>
  <c r="I28" i="3" s="1"/>
  <c r="F27" i="3"/>
  <c r="I27" i="3" s="1"/>
  <c r="F26" i="3"/>
  <c r="I26" i="3" s="1"/>
  <c r="F25" i="3"/>
  <c r="I25" i="3" s="1"/>
  <c r="F24" i="3"/>
  <c r="F23" i="3"/>
  <c r="I22" i="3"/>
  <c r="F22" i="3"/>
  <c r="F21" i="3"/>
  <c r="I21" i="3" s="1"/>
  <c r="F20" i="3"/>
  <c r="F19" i="3"/>
  <c r="I19" i="3" s="1"/>
  <c r="F18" i="3"/>
  <c r="I18" i="3" s="1"/>
  <c r="G17" i="3"/>
  <c r="I17" i="3" s="1"/>
  <c r="I16" i="3"/>
  <c r="G16" i="3"/>
  <c r="G15" i="3"/>
  <c r="I15" i="3" s="1"/>
  <c r="G14" i="3"/>
  <c r="I14" i="3" s="1"/>
  <c r="G13" i="3"/>
  <c r="I13" i="3" s="1"/>
  <c r="G12" i="3"/>
  <c r="I12" i="3" s="1"/>
  <c r="G11" i="3"/>
  <c r="I11" i="3" s="1"/>
  <c r="G10" i="3"/>
  <c r="I10" i="3" s="1"/>
  <c r="G9" i="3"/>
  <c r="F9" i="3"/>
  <c r="I9" i="3" s="1"/>
  <c r="G8" i="3"/>
  <c r="F8" i="3"/>
  <c r="F7" i="3"/>
  <c r="I7" i="3" s="1"/>
  <c r="G6" i="3"/>
  <c r="I6" i="3" s="1"/>
  <c r="G5" i="3"/>
  <c r="F5" i="3"/>
  <c r="F38" i="3" l="1"/>
  <c r="G38" i="3"/>
  <c r="I8" i="3"/>
  <c r="I23" i="3"/>
  <c r="I24" i="3"/>
  <c r="I20" i="3"/>
  <c r="I38" i="3"/>
  <c r="I5" i="3"/>
</calcChain>
</file>

<file path=xl/sharedStrings.xml><?xml version="1.0" encoding="utf-8"?>
<sst xmlns="http://schemas.openxmlformats.org/spreadsheetml/2006/main" count="71" uniqueCount="51">
  <si>
    <t>第18表　職種別　受検申請者数の推移（単一等級、令和元年度～令和６年度）</t>
    <rPh sb="24" eb="26">
      <t>レイワ</t>
    </rPh>
    <rPh sb="26" eb="27">
      <t>ガン</t>
    </rPh>
    <rPh sb="30" eb="32">
      <t>レイワ</t>
    </rPh>
    <phoneticPr fontId="4"/>
  </si>
  <si>
    <t>　 職種名（※）</t>
  </si>
  <si>
    <t>元年度</t>
    <rPh sb="0" eb="1">
      <t>モト</t>
    </rPh>
    <rPh sb="1" eb="3">
      <t>ネンド</t>
    </rPh>
    <phoneticPr fontId="4"/>
  </si>
  <si>
    <t>２年度</t>
    <rPh sb="1" eb="3">
      <t>ネンド</t>
    </rPh>
    <phoneticPr fontId="4"/>
  </si>
  <si>
    <t>３年度</t>
    <rPh sb="1" eb="3">
      <t>ネンド</t>
    </rPh>
    <phoneticPr fontId="4"/>
  </si>
  <si>
    <t>４年度</t>
    <rPh sb="1" eb="3">
      <t>ネンド</t>
    </rPh>
    <phoneticPr fontId="4"/>
  </si>
  <si>
    <t>５年度</t>
    <rPh sb="1" eb="3">
      <t>ネンド</t>
    </rPh>
    <phoneticPr fontId="4"/>
  </si>
  <si>
    <t>６年度</t>
    <rPh sb="1" eb="3">
      <t>ネンド</t>
    </rPh>
    <phoneticPr fontId="4"/>
  </si>
  <si>
    <t>直近６年計</t>
    <rPh sb="0" eb="2">
      <t>チョッキン</t>
    </rPh>
    <rPh sb="3" eb="4">
      <t>ネン</t>
    </rPh>
    <rPh sb="4" eb="5">
      <t>ケイ</t>
    </rPh>
    <phoneticPr fontId="4"/>
  </si>
  <si>
    <t xml:space="preserve"> 　　作業名</t>
  </si>
  <si>
    <t>溶射</t>
  </si>
  <si>
    <t/>
  </si>
  <si>
    <t>　　防食溶射作業</t>
    <phoneticPr fontId="3"/>
  </si>
  <si>
    <t>　　肉盛溶射作業</t>
    <phoneticPr fontId="3"/>
  </si>
  <si>
    <t>電子回路接続</t>
  </si>
  <si>
    <t>　　電子回路接続作業</t>
    <phoneticPr fontId="3"/>
  </si>
  <si>
    <t>製麺</t>
  </si>
  <si>
    <t>　　機械生麺製造作業</t>
    <phoneticPr fontId="3"/>
  </si>
  <si>
    <t>　　機械乾麺製造作業</t>
    <phoneticPr fontId="3"/>
  </si>
  <si>
    <t>　　手延べ干し麺製造作業</t>
    <phoneticPr fontId="3"/>
  </si>
  <si>
    <t>枠組壁建築</t>
  </si>
  <si>
    <t>　　枠組壁工事作業</t>
    <phoneticPr fontId="3"/>
  </si>
  <si>
    <t>エーエルシーパネル施工</t>
  </si>
  <si>
    <t>　　エーエルシーパネル工事作業</t>
    <phoneticPr fontId="6"/>
  </si>
  <si>
    <t>バルコニー施工</t>
  </si>
  <si>
    <t>　　金属製バルコニー工事作業</t>
    <phoneticPr fontId="3"/>
  </si>
  <si>
    <t>路面標示施工</t>
  </si>
  <si>
    <t>　　溶融ペイントハンドマーカー工事作業</t>
    <phoneticPr fontId="4"/>
  </si>
  <si>
    <t>　　加熱ペイントマシンマーカー工事作業</t>
    <phoneticPr fontId="4"/>
  </si>
  <si>
    <t>塗料調色</t>
  </si>
  <si>
    <t>　　調色作業</t>
    <phoneticPr fontId="3"/>
  </si>
  <si>
    <t>調理</t>
  </si>
  <si>
    <t>　　日本料理調理作業</t>
    <phoneticPr fontId="3"/>
  </si>
  <si>
    <t>　　すし料理調理作業</t>
    <phoneticPr fontId="3"/>
  </si>
  <si>
    <t>　　西洋料理調理作業</t>
    <phoneticPr fontId="3"/>
  </si>
  <si>
    <t>　　中国料理調理作業</t>
    <phoneticPr fontId="3"/>
  </si>
  <si>
    <t>　　麺料理調理作業</t>
    <phoneticPr fontId="3"/>
  </si>
  <si>
    <t>　　給食用特殊料理調理作業</t>
    <phoneticPr fontId="3"/>
  </si>
  <si>
    <t>ハウスクリーニング</t>
    <phoneticPr fontId="3"/>
  </si>
  <si>
    <t>　　ハウスクリーニング作業</t>
    <rPh sb="11" eb="13">
      <t>サギョウ</t>
    </rPh>
    <phoneticPr fontId="3"/>
  </si>
  <si>
    <t>産業洗浄</t>
  </si>
  <si>
    <t>　　高圧洗浄作業</t>
    <phoneticPr fontId="3"/>
  </si>
  <si>
    <t>　　化学洗浄作業</t>
    <phoneticPr fontId="3"/>
  </si>
  <si>
    <t>　合　計</t>
  </si>
  <si>
    <t>※：職種名における番号は、省令順に便宜的に付与したものである。</t>
  </si>
  <si>
    <t>※：休止において計上されている人数は、受検者区分Ｂ又はＤに係るものである。</t>
    <phoneticPr fontId="3"/>
  </si>
  <si>
    <t>※：受検者区分Ｂは、実技試験についてのみ、免除の資格を取得している者である。　</t>
    <rPh sb="5" eb="7">
      <t>クブン</t>
    </rPh>
    <rPh sb="10" eb="12">
      <t>ジツギ</t>
    </rPh>
    <rPh sb="12" eb="14">
      <t>シケン</t>
    </rPh>
    <rPh sb="21" eb="23">
      <t>メンジョ</t>
    </rPh>
    <rPh sb="24" eb="26">
      <t>シカク</t>
    </rPh>
    <rPh sb="27" eb="29">
      <t>シュトク</t>
    </rPh>
    <rPh sb="33" eb="34">
      <t>モノ</t>
    </rPh>
    <phoneticPr fontId="3"/>
  </si>
  <si>
    <t>※：受検者区分Ｄは、学科試験及び実技試験の両方の免除の資格を取得している者である。　</t>
    <rPh sb="5" eb="7">
      <t>クブン</t>
    </rPh>
    <rPh sb="10" eb="12">
      <t>ガッカ</t>
    </rPh>
    <rPh sb="12" eb="14">
      <t>シケン</t>
    </rPh>
    <rPh sb="14" eb="15">
      <t>オヨ</t>
    </rPh>
    <rPh sb="16" eb="18">
      <t>ジツギ</t>
    </rPh>
    <rPh sb="18" eb="20">
      <t>シケン</t>
    </rPh>
    <rPh sb="21" eb="23">
      <t>リョウホウ</t>
    </rPh>
    <rPh sb="24" eb="26">
      <t>メンジョ</t>
    </rPh>
    <rPh sb="27" eb="29">
      <t>シカク</t>
    </rPh>
    <rPh sb="30" eb="32">
      <t>シュトク</t>
    </rPh>
    <rPh sb="36" eb="37">
      <t>モノ</t>
    </rPh>
    <phoneticPr fontId="3"/>
  </si>
  <si>
    <t>休止</t>
    <rPh sb="0" eb="2">
      <t>キュウシ</t>
    </rPh>
    <phoneticPr fontId="4"/>
  </si>
  <si>
    <t>設定なし</t>
    <rPh sb="0" eb="2">
      <t>セッテイ</t>
    </rPh>
    <phoneticPr fontId="4"/>
  </si>
  <si>
    <t>-</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</si>
</sst>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0;[Red]&quot;¥&quot;\-#,##0"/>
    <numFmt numFmtId="176" formatCode="#,##0_);[Red]\(#,##0\)"/>
  </numFmts>
  <fonts count="8" x14ac:knownFonts="1">
    <font>
      <sz val="11"/>
      <name val="ＭＳ 明朝"/>
      <family val="1"/>
      <charset val="128"/>
    </font>
    <font>
      <sz val="11"/>
      <name val="ＭＳ 明朝"/>
      <family val="1"/>
      <charset val="128"/>
    </font>
    <font>
      <sz val="8"/>
      <name val="ＭＳ 明朝"/>
      <family val="1"/>
      <charset val="128"/>
    </font>
    <font>
      <sz val="6"/>
      <name val="ＭＳ 明朝"/>
      <family val="1"/>
      <charset val="128"/>
    </font>
    <font>
      <sz val="6"/>
      <name val="ＭＳ Ｐ明朝"/>
      <family val="1"/>
      <charset val="128"/>
    </font>
    <font>
      <sz val="8"/>
      <color rgb="FF000000"/>
      <name val="ＭＳ 明朝"/>
      <family val="1"/>
      <charset val="128"/>
    </font>
    <font>
      <sz val="6"/>
      <name val="ＭＳ Ｐゴシック"/>
      <family val="3"/>
      <charset val="128"/>
    </font>
    <font>
      <u/>
      <sz val="8"/>
      <color rgb="FF000000"/>
      <name val="ＭＳ 明朝"/>
      <family val="1"/>
      <charset val="128"/>
    </font>
  </fonts>
  <fills count="3">
    <fill>
      <patternFill patternType="none"/>
    </fill>
    <fill>
      <patternFill patternType="gray125"/>
    </fill>
    <fill>
      <patternFill patternType="solid">
        <fgColor rgb="FFFFFF00"/>
        <bgColor indexed="64"/>
      </patternFill>
    </fill>
  </fills>
  <borders count="12">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s>
  <cellStyleXfs count="4">
    <xf numFmtId="0" fontId="0" fillId="0" borderId="0"/>
    <xf numFmtId="6" fontId="1" fillId="0" borderId="0" applyFont="0" applyFill="0" applyBorder="0" applyAlignment="0" applyProtection="0"/>
    <xf numFmtId="0" fontId="1" fillId="0" borderId="0"/>
    <xf numFmtId="38" fontId="1" fillId="0" borderId="0" applyFont="0" applyFill="0" applyBorder="0" applyAlignment="0" applyProtection="0"/>
  </cellStyleXfs>
  <cellXfs count="37">
    <xf numFmtId="0" fontId="0" fillId="0" borderId="0" xfId="0"/>
    <xf numFmtId="176" fontId="2" fillId="0" borderId="4" xfId="1" applyNumberFormat="1" applyFont="1" applyFill="1" applyBorder="1" applyAlignment="1">
      <alignment vertical="center" wrapText="1"/>
    </xf>
    <xf numFmtId="176" fontId="2" fillId="0" borderId="6" xfId="1" applyNumberFormat="1" applyFont="1" applyFill="1" applyBorder="1" applyAlignment="1">
      <alignment horizontal="right" vertical="center" wrapText="1"/>
    </xf>
    <xf numFmtId="0" fontId="2" fillId="0" borderId="0" xfId="2" applyFont="1" applyAlignment="1">
      <alignment vertical="center"/>
    </xf>
    <xf numFmtId="0" fontId="1" fillId="0" borderId="0" xfId="2" quotePrefix="1" applyAlignment="1">
      <alignment horizontal="left" vertical="center"/>
    </xf>
    <xf numFmtId="49" fontId="2" fillId="0" borderId="3" xfId="2" applyNumberFormat="1" applyFont="1" applyBorder="1" applyAlignment="1">
      <alignment horizontal="center" vertical="center"/>
    </xf>
    <xf numFmtId="0" fontId="2" fillId="0" borderId="7" xfId="2" applyFont="1" applyBorder="1" applyAlignment="1">
      <alignment vertical="center"/>
    </xf>
    <xf numFmtId="38" fontId="2" fillId="0" borderId="6" xfId="3" applyFont="1" applyBorder="1" applyAlignment="1">
      <alignment vertical="center"/>
    </xf>
    <xf numFmtId="0" fontId="2" fillId="0" borderId="1" xfId="2" applyFont="1" applyBorder="1" applyAlignment="1">
      <alignment vertical="center"/>
    </xf>
    <xf numFmtId="0" fontId="2" fillId="0" borderId="8" xfId="2" applyFont="1" applyBorder="1" applyAlignment="1">
      <alignment vertical="center"/>
    </xf>
    <xf numFmtId="38" fontId="5" fillId="0" borderId="9" xfId="3" applyFont="1" applyFill="1" applyBorder="1" applyAlignment="1"/>
    <xf numFmtId="38" fontId="5" fillId="0" borderId="10" xfId="3" applyFont="1" applyFill="1" applyBorder="1" applyAlignment="1"/>
    <xf numFmtId="176" fontId="2" fillId="0" borderId="10" xfId="3" applyNumberFormat="1" applyFont="1" applyBorder="1" applyAlignment="1">
      <alignment horizontal="right" vertical="center" wrapText="1"/>
    </xf>
    <xf numFmtId="0" fontId="2" fillId="0" borderId="11" xfId="2" applyFont="1" applyBorder="1" applyAlignment="1">
      <alignment vertical="center"/>
    </xf>
    <xf numFmtId="38" fontId="5" fillId="2" borderId="9" xfId="3" applyFont="1" applyFill="1" applyBorder="1" applyAlignment="1"/>
    <xf numFmtId="38" fontId="5" fillId="2" borderId="10" xfId="3" applyFont="1" applyFill="1" applyBorder="1" applyAlignment="1"/>
    <xf numFmtId="0" fontId="2" fillId="0" borderId="4" xfId="2" applyFont="1" applyBorder="1" applyAlignment="1">
      <alignment vertical="center"/>
    </xf>
    <xf numFmtId="0" fontId="2" fillId="0" borderId="5" xfId="2" applyFont="1" applyBorder="1" applyAlignment="1">
      <alignment vertical="center"/>
    </xf>
    <xf numFmtId="0" fontId="2" fillId="0" borderId="2" xfId="2" applyFont="1" applyBorder="1" applyAlignment="1">
      <alignment vertical="center"/>
    </xf>
    <xf numFmtId="38" fontId="5" fillId="0" borderId="10" xfId="3" applyFont="1" applyFill="1" applyBorder="1" applyAlignment="1">
      <alignment horizontal="right"/>
    </xf>
    <xf numFmtId="0" fontId="2" fillId="0" borderId="1" xfId="2" applyFont="1" applyBorder="1" applyAlignment="1">
      <alignment horizontal="right" vertical="center"/>
    </xf>
    <xf numFmtId="0" fontId="2" fillId="0" borderId="2" xfId="2" applyFont="1" applyBorder="1" applyAlignment="1">
      <alignment horizontal="left" vertical="center"/>
    </xf>
    <xf numFmtId="38" fontId="7" fillId="2" borderId="9" xfId="3" applyFont="1" applyFill="1" applyBorder="1" applyAlignment="1"/>
    <xf numFmtId="38" fontId="7" fillId="2" borderId="10" xfId="3" applyFont="1" applyFill="1" applyBorder="1" applyAlignment="1"/>
    <xf numFmtId="176" fontId="2" fillId="0" borderId="1" xfId="3" applyNumberFormat="1" applyFont="1" applyFill="1" applyBorder="1" applyAlignment="1">
      <alignment vertical="center" wrapText="1"/>
    </xf>
    <xf numFmtId="176" fontId="2" fillId="0" borderId="3" xfId="3" applyNumberFormat="1" applyFont="1" applyFill="1" applyBorder="1" applyAlignment="1">
      <alignment horizontal="right" wrapText="1"/>
    </xf>
    <xf numFmtId="176" fontId="2" fillId="0" borderId="2" xfId="3" applyNumberFormat="1" applyFont="1" applyFill="1" applyBorder="1" applyAlignment="1">
      <alignment horizontal="right" wrapText="1"/>
    </xf>
    <xf numFmtId="176" fontId="2" fillId="0" borderId="2" xfId="3" applyNumberFormat="1" applyFont="1" applyBorder="1" applyAlignment="1">
      <alignment horizontal="right" vertical="center" wrapText="1"/>
    </xf>
    <xf numFmtId="176" fontId="2" fillId="0" borderId="5" xfId="3" applyNumberFormat="1" applyFont="1" applyBorder="1" applyAlignment="1">
      <alignment horizontal="right" vertical="center" wrapText="1"/>
    </xf>
    <xf numFmtId="176" fontId="2" fillId="0" borderId="0" xfId="2" applyNumberFormat="1" applyFont="1" applyAlignment="1">
      <alignment vertical="center"/>
    </xf>
    <xf numFmtId="176" fontId="2" fillId="0" borderId="0" xfId="3" applyNumberFormat="1" applyFont="1" applyFill="1" applyBorder="1" applyAlignment="1">
      <alignment horizontal="center" vertical="center"/>
    </xf>
    <xf numFmtId="0" fontId="2" fillId="2" borderId="9" xfId="2" applyFont="1" applyFill="1" applyBorder="1" applyAlignment="1">
      <alignment horizontal="right" wrapText="1"/>
    </xf>
    <xf numFmtId="176" fontId="2" fillId="0" borderId="9" xfId="3" applyNumberFormat="1" applyFont="1" applyFill="1" applyBorder="1" applyAlignment="1">
      <alignment horizontal="center" wrapText="1"/>
    </xf>
    <xf numFmtId="0" fontId="2" fillId="0" borderId="1" xfId="2" applyFont="1" applyBorder="1" applyAlignment="1">
      <alignment vertical="center"/>
    </xf>
    <xf numFmtId="0" fontId="2" fillId="0" borderId="2" xfId="2" applyFont="1" applyBorder="1" applyAlignment="1">
      <alignment vertical="center"/>
    </xf>
    <xf numFmtId="0" fontId="2" fillId="0" borderId="4" xfId="2" applyFont="1" applyBorder="1" applyAlignment="1">
      <alignment vertical="center"/>
    </xf>
    <xf numFmtId="0" fontId="2" fillId="0" borderId="5" xfId="2" applyFont="1" applyBorder="1" applyAlignment="1">
      <alignment vertical="center"/>
    </xf>
  </cellXfs>
  <cellStyles count="4">
    <cellStyle name="桁区切り 2" xfId="3" xr:uid="{868535EE-5D0A-4E49-BF9A-C2025F33F65A}"/>
    <cellStyle name="通貨 2" xfId="1" xr:uid="{EF162888-F6BE-4997-98A8-7854CDAF36CF}"/>
    <cellStyle name="標準" xfId="0" builtinId="0"/>
    <cellStyle name="標準 2" xfId="2" xr:uid="{0FF2E1BD-EE80-4601-93B0-FCB7ABDDF86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externalLink" Target="externalLinks/externalLink2.xml"/><Relationship Id="rId7"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v-10c8.lansys.mhlw.go.jp\d\&#35506;4\12558000_&#20154;&#26448;&#38283;&#30330;&#32113;&#25324;&#23448;&#12288;&#21442;&#20107;&#23448;&#23460;&#65288;&#33021;&#21147;&#35413;&#20385;&#25285;&#24403;&#65289;\40&#12288;&#26908;&#23450;&#29677;\04&#12288;&#25216;&#33021;&#26908;&#23450;&#23455;&#26045;&#29366;&#27841;\02%20&#25216;&#33021;&#26908;&#23450;&#23455;&#26045;&#29366;&#27841;&#65288;&#30333;&#34920;&#32025;&#65289;\R05&#24180;&#24230;&#29992;&#25216;&#33021;&#26908;&#23450;&#23455;&#26045;&#29366;&#27841;\&#30333;&#34920;&#32025;&#20316;&#26989;\18_&#31532;18&#34920;&#65288;&#26410;&#65289;\&#12304;&#21442;&#32771;&#12305;&#31532;18&#34920;.xlsx" TargetMode="External"/><Relationship Id="rId1" Type="http://schemas.openxmlformats.org/officeDocument/2006/relationships/externalLinkPath" Target="/sites/12558000/WorkingDocLib/40&#12288;&#26908;&#23450;&#29677;/&#22823;&#20998;&#39006;04&#12289;12&#12289;14&#12289;15&#12289;21&#12289;24&#12289;27&#12289;28&#12288;&#25216;&#33021;&#26908;&#23450;/&#25216;&#33021;&#26908;&#23450;&#23455;&#26045;/&#25216;&#33021;&#26908;&#23450;&#23455;&#26045;&#21407;&#35696;&#65288;2024&#24180;&#24230;&#65289;/&#25216;&#33021;&#26908;&#23450;&#23455;&#26045;&#29366;&#27841;/R05&#24180;&#24230;&#29992;&#25216;&#33021;&#26908;&#23450;&#23455;&#26045;&#29366;&#27841;&#65288;&#30333;&#34920;&#32025;&#65289;/&#30333;&#34920;&#32025;&#20316;&#26989;/18_&#31532;18&#34920;&#65288;&#26410;&#65289;/&#12304;&#21442;&#32771;&#12305;&#31532;18&#34920;.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https://mhlwlan.sharepoint.com/sites/12558000/WorkingDocLib/40&#12288;&#26908;&#23450;&#29677;/&#22823;&#20998;&#39006;04&#12289;12&#12289;14&#12289;15&#12289;21&#12289;24&#12289;27&#12289;28&#12288;&#25216;&#33021;&#26908;&#23450;/&#25216;&#33021;&#26908;&#23450;&#23455;&#26045;/&#25216;&#33021;&#26908;&#23450;&#23455;&#26045;&#21407;&#35696;&#65288;2024&#24180;&#24230;&#65289;/&#25216;&#33021;&#26908;&#23450;&#23455;&#26045;&#29366;&#27841;/R05&#24180;&#24230;&#29992;&#25216;&#33021;&#26908;&#23450;&#23455;&#26045;&#29366;&#27841;&#65288;&#30333;&#34920;&#32025;&#65289;/&#30333;&#34920;&#32025;&#20316;&#26989;/18_&#31532;18&#34920;&#65288;&#26410;&#65289;/&#31532;18&#34920;&#65288;&#12480;&#12502;&#12523;&#12481;&#12455;&#12483;&#12463;&#28168;&#65289;.xlsx" TargetMode="External"/><Relationship Id="rId1" Type="http://schemas.openxmlformats.org/officeDocument/2006/relationships/externalLinkPath" Target="/sites/12558000/WorkingDocLib/40&#12288;&#26908;&#23450;&#29677;/&#22823;&#20998;&#39006;04&#12289;12&#12289;14&#12289;15&#12289;21&#12289;24&#12289;27&#12289;28&#12288;&#25216;&#33021;&#26908;&#23450;/&#25216;&#33021;&#26908;&#23450;&#23455;&#26045;/&#25216;&#33021;&#26908;&#23450;&#23455;&#26045;&#21407;&#35696;&#65288;2024&#24180;&#24230;&#65289;/&#25216;&#33021;&#26908;&#23450;&#23455;&#26045;&#29366;&#27841;/R05&#24180;&#24230;&#29992;&#25216;&#33021;&#26908;&#23450;&#23455;&#26045;&#29366;&#27841;&#65288;&#30333;&#34920;&#32025;&#65289;/&#30333;&#34920;&#32025;&#20316;&#26989;/18_&#31532;18&#34920;&#65288;&#26410;&#65289;/&#31532;18&#34920;&#65288;&#12480;&#12502;&#12523;&#12481;&#12455;&#12483;&#12463;&#28168;&#6528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単一申請（第20表）"/>
      <sheetName val="○単一等級（第７表）"/>
    </sheetNames>
    <sheetDataSet>
      <sheetData sheetId="0" refreshError="1"/>
      <sheetData sheetId="1" refreshError="1">
        <row r="5">
          <cell r="B5" t="str">
            <v>溶射</v>
          </cell>
          <cell r="C5">
            <v>55</v>
          </cell>
          <cell r="D5">
            <v>34</v>
          </cell>
        </row>
        <row r="6">
          <cell r="B6" t="str">
            <v>　　防食溶射作業</v>
          </cell>
        </row>
        <row r="7">
          <cell r="B7" t="str">
            <v>　　肉盛溶射作業</v>
          </cell>
          <cell r="C7">
            <v>55</v>
          </cell>
          <cell r="D7">
            <v>34</v>
          </cell>
        </row>
        <row r="8">
          <cell r="B8" t="str">
            <v>電子回路接続</v>
          </cell>
          <cell r="C8">
            <v>170</v>
          </cell>
          <cell r="D8">
            <v>63</v>
          </cell>
        </row>
        <row r="9">
          <cell r="B9" t="str">
            <v>　　電子回路接続作業</v>
          </cell>
          <cell r="C9">
            <v>170</v>
          </cell>
          <cell r="D9">
            <v>63</v>
          </cell>
        </row>
        <row r="10">
          <cell r="B10" t="str">
            <v>製麺</v>
          </cell>
        </row>
        <row r="11">
          <cell r="B11" t="str">
            <v>　　機械生麺製造作業</v>
          </cell>
        </row>
        <row r="12">
          <cell r="B12" t="str">
            <v>　　機械乾麺製造作業</v>
          </cell>
        </row>
        <row r="13">
          <cell r="B13" t="str">
            <v>　　手延べ干し麺製造作業</v>
          </cell>
        </row>
        <row r="14">
          <cell r="B14" t="str">
            <v>枠組壁建築</v>
          </cell>
        </row>
        <row r="15">
          <cell r="B15" t="str">
            <v>　　枠組壁工事作業</v>
          </cell>
        </row>
        <row r="16">
          <cell r="B16" t="str">
            <v>エーエルシーパネル施工</v>
          </cell>
        </row>
        <row r="17">
          <cell r="B17" t="str">
            <v>　　エーエルシーパネル工事作業</v>
          </cell>
        </row>
        <row r="18">
          <cell r="B18" t="str">
            <v>バルコニー施工</v>
          </cell>
          <cell r="C18">
            <v>182</v>
          </cell>
          <cell r="D18">
            <v>125</v>
          </cell>
        </row>
        <row r="19">
          <cell r="B19" t="str">
            <v>　　金属製バルコニー工事作業</v>
          </cell>
          <cell r="C19">
            <v>182</v>
          </cell>
          <cell r="D19">
            <v>125</v>
          </cell>
        </row>
        <row r="20">
          <cell r="B20" t="str">
            <v>路面標示施工</v>
          </cell>
          <cell r="C20">
            <v>650</v>
          </cell>
          <cell r="D20">
            <v>354</v>
          </cell>
        </row>
        <row r="21">
          <cell r="B21" t="str">
            <v>　　溶融ペイントハンドマーカー工事作業</v>
          </cell>
          <cell r="C21">
            <v>572</v>
          </cell>
          <cell r="D21">
            <v>326</v>
          </cell>
        </row>
        <row r="22">
          <cell r="B22" t="str">
            <v>　　加熱ペイントマシンマーカー工事作業</v>
          </cell>
          <cell r="C22">
            <v>78</v>
          </cell>
          <cell r="D22">
            <v>28</v>
          </cell>
        </row>
        <row r="23">
          <cell r="B23" t="str">
            <v>塗料調色</v>
          </cell>
          <cell r="C23">
            <v>79</v>
          </cell>
          <cell r="D23">
            <v>28</v>
          </cell>
        </row>
        <row r="24">
          <cell r="B24" t="str">
            <v>　　調色作業</v>
          </cell>
          <cell r="C24">
            <v>79</v>
          </cell>
          <cell r="D24">
            <v>28</v>
          </cell>
        </row>
        <row r="25">
          <cell r="B25" t="str">
            <v>調理</v>
          </cell>
          <cell r="C25">
            <v>651</v>
          </cell>
          <cell r="D25">
            <v>295</v>
          </cell>
        </row>
        <row r="26">
          <cell r="B26" t="str">
            <v>　　日本料理調理作業</v>
          </cell>
          <cell r="C26">
            <v>119</v>
          </cell>
          <cell r="D26">
            <v>70</v>
          </cell>
        </row>
        <row r="27">
          <cell r="B27" t="str">
            <v>　　すし料理調理作業</v>
          </cell>
          <cell r="C27">
            <v>18</v>
          </cell>
          <cell r="D27">
            <v>7</v>
          </cell>
        </row>
        <row r="28">
          <cell r="B28" t="str">
            <v>　　西洋料理調理作業</v>
          </cell>
          <cell r="C28">
            <v>101</v>
          </cell>
          <cell r="D28">
            <v>40</v>
          </cell>
        </row>
        <row r="29">
          <cell r="B29" t="str">
            <v>　　中国料理調理作業</v>
          </cell>
          <cell r="C29">
            <v>54</v>
          </cell>
          <cell r="D29">
            <v>36</v>
          </cell>
        </row>
        <row r="30">
          <cell r="B30" t="str">
            <v>　　麺料理調理作業</v>
          </cell>
          <cell r="C30">
            <v>10</v>
          </cell>
          <cell r="D30">
            <v>4</v>
          </cell>
        </row>
        <row r="31">
          <cell r="B31" t="str">
            <v>　　給食用特殊料理調理作業</v>
          </cell>
          <cell r="C31">
            <v>349</v>
          </cell>
          <cell r="D31">
            <v>138</v>
          </cell>
        </row>
        <row r="32">
          <cell r="B32" t="str">
            <v>ハウスクリーニング</v>
          </cell>
          <cell r="C32">
            <v>178</v>
          </cell>
          <cell r="D32">
            <v>42</v>
          </cell>
        </row>
        <row r="33">
          <cell r="B33" t="str">
            <v>　　ハウスクリーニング作業</v>
          </cell>
          <cell r="C33">
            <v>178</v>
          </cell>
          <cell r="D33">
            <v>42</v>
          </cell>
        </row>
        <row r="34">
          <cell r="B34" t="str">
            <v>産業洗浄</v>
          </cell>
          <cell r="C34">
            <v>555</v>
          </cell>
          <cell r="D34">
            <v>343</v>
          </cell>
        </row>
        <row r="35">
          <cell r="B35" t="str">
            <v>　　高圧洗浄作業</v>
          </cell>
          <cell r="C35">
            <v>555</v>
          </cell>
          <cell r="D35">
            <v>343</v>
          </cell>
        </row>
        <row r="36">
          <cell r="B36" t="str">
            <v>　　化学洗浄作業</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単一申請（第18表）"/>
      <sheetName val="○単一等級（第７表）"/>
    </sheetNames>
    <sheetDataSet>
      <sheetData sheetId="0" refreshError="1"/>
      <sheetData sheetId="1" refreshError="1">
        <row r="5">
          <cell r="B5" t="str">
            <v>溶射</v>
          </cell>
          <cell r="C5">
            <v>140</v>
          </cell>
          <cell r="D5">
            <v>63</v>
          </cell>
        </row>
        <row r="6">
          <cell r="B6" t="str">
            <v>　　防食溶射作業</v>
          </cell>
          <cell r="C6">
            <v>140</v>
          </cell>
          <cell r="D6">
            <v>63</v>
          </cell>
        </row>
        <row r="7">
          <cell r="B7" t="str">
            <v>　　肉盛溶射作業</v>
          </cell>
        </row>
        <row r="8">
          <cell r="B8" t="str">
            <v>電子回路接続</v>
          </cell>
          <cell r="C8">
            <v>186</v>
          </cell>
          <cell r="D8">
            <v>92</v>
          </cell>
        </row>
        <row r="9">
          <cell r="B9" t="str">
            <v>　　電子回路接続作業</v>
          </cell>
          <cell r="C9">
            <v>186</v>
          </cell>
          <cell r="D9">
            <v>92</v>
          </cell>
        </row>
        <row r="10">
          <cell r="B10" t="str">
            <v>製麺</v>
          </cell>
          <cell r="C10">
            <v>173</v>
          </cell>
          <cell r="D10">
            <v>106</v>
          </cell>
        </row>
        <row r="11">
          <cell r="B11" t="str">
            <v>　　機械生麺製造作業</v>
          </cell>
          <cell r="C11">
            <v>83</v>
          </cell>
          <cell r="D11">
            <v>48</v>
          </cell>
        </row>
        <row r="12">
          <cell r="B12" t="str">
            <v>　　機械乾麺製造作業</v>
          </cell>
          <cell r="C12">
            <v>33</v>
          </cell>
          <cell r="D12">
            <v>23</v>
          </cell>
        </row>
        <row r="13">
          <cell r="B13" t="str">
            <v>　　手延べ干し麺製造作業</v>
          </cell>
          <cell r="C13">
            <v>57</v>
          </cell>
          <cell r="D13">
            <v>35</v>
          </cell>
        </row>
        <row r="14">
          <cell r="B14" t="str">
            <v>枠組壁建築</v>
          </cell>
          <cell r="C14">
            <v>44</v>
          </cell>
          <cell r="D14">
            <v>25</v>
          </cell>
        </row>
        <row r="15">
          <cell r="B15" t="str">
            <v>　　枠組壁工事作業</v>
          </cell>
          <cell r="C15">
            <v>44</v>
          </cell>
          <cell r="D15">
            <v>25</v>
          </cell>
        </row>
        <row r="16">
          <cell r="B16" t="str">
            <v>エーエルシーパネル施工</v>
          </cell>
          <cell r="C16">
            <v>165</v>
          </cell>
          <cell r="D16">
            <v>135</v>
          </cell>
        </row>
        <row r="17">
          <cell r="B17" t="str">
            <v>　　エーエルシーパネル工事作業</v>
          </cell>
          <cell r="C17">
            <v>165</v>
          </cell>
          <cell r="D17">
            <v>135</v>
          </cell>
        </row>
        <row r="18">
          <cell r="B18" t="str">
            <v>バルコニー施工</v>
          </cell>
          <cell r="C18">
            <v>147</v>
          </cell>
          <cell r="D18">
            <v>116</v>
          </cell>
        </row>
        <row r="19">
          <cell r="B19" t="str">
            <v>　　金属製バルコニー工事作業</v>
          </cell>
          <cell r="C19">
            <v>147</v>
          </cell>
          <cell r="D19">
            <v>116</v>
          </cell>
        </row>
        <row r="20">
          <cell r="B20" t="str">
            <v>路面標示施工</v>
          </cell>
          <cell r="C20">
            <v>660</v>
          </cell>
          <cell r="D20">
            <v>371</v>
          </cell>
        </row>
        <row r="21">
          <cell r="B21" t="str">
            <v>　　溶融ペイントハンドマーカー工事作業</v>
          </cell>
          <cell r="C21">
            <v>560</v>
          </cell>
          <cell r="D21">
            <v>328</v>
          </cell>
        </row>
        <row r="22">
          <cell r="B22" t="str">
            <v>　　加熱ペイントマシンマーカー工事作業</v>
          </cell>
          <cell r="C22">
            <v>100</v>
          </cell>
          <cell r="D22">
            <v>43</v>
          </cell>
        </row>
        <row r="23">
          <cell r="B23" t="str">
            <v>塗料調色</v>
          </cell>
          <cell r="C23">
            <v>85</v>
          </cell>
          <cell r="D23">
            <v>52</v>
          </cell>
        </row>
        <row r="24">
          <cell r="B24" t="str">
            <v>　　調色作業</v>
          </cell>
          <cell r="C24">
            <v>85</v>
          </cell>
          <cell r="D24">
            <v>52</v>
          </cell>
        </row>
        <row r="25">
          <cell r="B25" t="str">
            <v>調理</v>
          </cell>
          <cell r="C25">
            <v>638</v>
          </cell>
          <cell r="D25">
            <v>335</v>
          </cell>
        </row>
        <row r="26">
          <cell r="B26" t="str">
            <v>　　日本料理調理作業</v>
          </cell>
          <cell r="C26">
            <v>154</v>
          </cell>
          <cell r="D26">
            <v>101</v>
          </cell>
        </row>
        <row r="27">
          <cell r="B27" t="str">
            <v>　　すし料理調理作業</v>
          </cell>
          <cell r="C27">
            <v>9</v>
          </cell>
          <cell r="D27">
            <v>7</v>
          </cell>
        </row>
        <row r="28">
          <cell r="B28" t="str">
            <v>　　西洋料理調理作業</v>
          </cell>
          <cell r="C28">
            <v>99</v>
          </cell>
          <cell r="D28">
            <v>65</v>
          </cell>
        </row>
        <row r="29">
          <cell r="B29" t="str">
            <v>　　中国料理調理作業</v>
          </cell>
          <cell r="C29">
            <v>66</v>
          </cell>
          <cell r="D29">
            <v>49</v>
          </cell>
        </row>
        <row r="30">
          <cell r="B30" t="str">
            <v>　　麺料理調理作業</v>
          </cell>
          <cell r="C30">
            <v>7</v>
          </cell>
          <cell r="D30">
            <v>4</v>
          </cell>
        </row>
        <row r="31">
          <cell r="B31" t="str">
            <v>　　給食用特殊料理調理作業</v>
          </cell>
          <cell r="C31">
            <v>303</v>
          </cell>
          <cell r="D31">
            <v>109</v>
          </cell>
        </row>
        <row r="32">
          <cell r="B32" t="str">
            <v>ハウスクリーニング</v>
          </cell>
          <cell r="C32">
            <v>158</v>
          </cell>
          <cell r="D32">
            <v>45</v>
          </cell>
        </row>
        <row r="33">
          <cell r="B33" t="str">
            <v>　　ハウスクリーニング作業</v>
          </cell>
          <cell r="C33">
            <v>158</v>
          </cell>
          <cell r="D33">
            <v>45</v>
          </cell>
        </row>
        <row r="34">
          <cell r="B34" t="str">
            <v>産業洗浄</v>
          </cell>
          <cell r="C34">
            <v>545</v>
          </cell>
          <cell r="D34">
            <v>323</v>
          </cell>
        </row>
        <row r="35">
          <cell r="B35" t="str">
            <v>　　高圧洗浄作業</v>
          </cell>
          <cell r="C35">
            <v>545</v>
          </cell>
          <cell r="D35">
            <v>323</v>
          </cell>
        </row>
        <row r="36">
          <cell r="B36" t="str">
            <v>　　化学洗浄作業</v>
          </cell>
        </row>
        <row r="38">
          <cell r="C38">
            <v>2941</v>
          </cell>
          <cell r="D38">
            <v>1663</v>
          </cell>
        </row>
        <row r="39">
          <cell r="B39" t="str">
            <v>※：職種名における番号は、省令順に便宜的に付与したものである。</v>
          </cell>
        </row>
        <row r="40">
          <cell r="B40" t="str">
            <v>※：休止において計上されている人数は、受検者区分Ｂ又はＤに係るものである。</v>
          </cell>
        </row>
        <row r="41">
          <cell r="B41" t="str">
            <v>※：受検者区分Ｂは、実技試験についてのみ、免除の資格を取得している者である。　</v>
          </cell>
        </row>
        <row r="42">
          <cell r="B42" t="str">
            <v>※：受検者区分Ｄは、学科試験及び実技試験の両方の免除の資格を取得している者である。　</v>
          </cell>
        </row>
        <row r="43">
          <cell r="B43" t="str">
            <v>　</v>
          </cell>
          <cell r="D43" t="str">
            <v>休止</v>
          </cell>
        </row>
        <row r="44">
          <cell r="B44" t="str">
            <v>　</v>
          </cell>
          <cell r="C44" t="str">
            <v>-</v>
          </cell>
          <cell r="D44" t="str">
            <v>設定なし</v>
          </cell>
        </row>
        <row r="45">
          <cell r="B45" t="str">
            <v>　</v>
          </cell>
          <cell r="C45" t="str">
            <v>（休止又は設定なし以外の空欄は、受検申請者又は合格者がなかったことを示す）</v>
          </cell>
        </row>
      </sheetData>
    </sheetDataSet>
  </externalBook>
</externalLink>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E13A48-2BB5-4CF6-97A3-D6299BBEDF0B}">
  <sheetPr>
    <tabColor rgb="FF002060"/>
    <pageSetUpPr fitToPage="1"/>
  </sheetPr>
  <dimension ref="A1:K45"/>
  <sheetViews>
    <sheetView tabSelected="1" view="pageBreakPreview" zoomScaleNormal="100" zoomScaleSheetLayoutView="100" workbookViewId="0">
      <selection activeCell="L1" sqref="L1:L1048576"/>
    </sheetView>
  </sheetViews>
  <sheetFormatPr defaultColWidth="8.875" defaultRowHeight="12.75" customHeight="1" x14ac:dyDescent="0.15"/>
  <cols>
    <col min="1" max="1" width="3.625" style="3" customWidth="1"/>
    <col min="2" max="2" width="31.5" style="3" customWidth="1"/>
    <col min="3" max="9" width="8.625" style="3" customWidth="1"/>
    <col min="10" max="10" width="4" style="3" customWidth="1"/>
    <col min="11" max="248" width="8.875" style="3"/>
    <col min="249" max="249" width="3.625" style="3" customWidth="1"/>
    <col min="250" max="250" width="31.5" style="3" customWidth="1"/>
    <col min="251" max="258" width="8.625" style="3" customWidth="1"/>
    <col min="259" max="259" width="4" style="3" customWidth="1"/>
    <col min="260" max="504" width="8.875" style="3"/>
    <col min="505" max="505" width="3.625" style="3" customWidth="1"/>
    <col min="506" max="506" width="31.5" style="3" customWidth="1"/>
    <col min="507" max="514" width="8.625" style="3" customWidth="1"/>
    <col min="515" max="515" width="4" style="3" customWidth="1"/>
    <col min="516" max="760" width="8.875" style="3"/>
    <col min="761" max="761" width="3.625" style="3" customWidth="1"/>
    <col min="762" max="762" width="31.5" style="3" customWidth="1"/>
    <col min="763" max="770" width="8.625" style="3" customWidth="1"/>
    <col min="771" max="771" width="4" style="3" customWidth="1"/>
    <col min="772" max="1016" width="8.875" style="3"/>
    <col min="1017" max="1017" width="3.625" style="3" customWidth="1"/>
    <col min="1018" max="1018" width="31.5" style="3" customWidth="1"/>
    <col min="1019" max="1026" width="8.625" style="3" customWidth="1"/>
    <col min="1027" max="1027" width="4" style="3" customWidth="1"/>
    <col min="1028" max="1272" width="8.875" style="3"/>
    <col min="1273" max="1273" width="3.625" style="3" customWidth="1"/>
    <col min="1274" max="1274" width="31.5" style="3" customWidth="1"/>
    <col min="1275" max="1282" width="8.625" style="3" customWidth="1"/>
    <col min="1283" max="1283" width="4" style="3" customWidth="1"/>
    <col min="1284" max="1528" width="8.875" style="3"/>
    <col min="1529" max="1529" width="3.625" style="3" customWidth="1"/>
    <col min="1530" max="1530" width="31.5" style="3" customWidth="1"/>
    <col min="1531" max="1538" width="8.625" style="3" customWidth="1"/>
    <col min="1539" max="1539" width="4" style="3" customWidth="1"/>
    <col min="1540" max="1784" width="8.875" style="3"/>
    <col min="1785" max="1785" width="3.625" style="3" customWidth="1"/>
    <col min="1786" max="1786" width="31.5" style="3" customWidth="1"/>
    <col min="1787" max="1794" width="8.625" style="3" customWidth="1"/>
    <col min="1795" max="1795" width="4" style="3" customWidth="1"/>
    <col min="1796" max="2040" width="8.875" style="3"/>
    <col min="2041" max="2041" width="3.625" style="3" customWidth="1"/>
    <col min="2042" max="2042" width="31.5" style="3" customWidth="1"/>
    <col min="2043" max="2050" width="8.625" style="3" customWidth="1"/>
    <col min="2051" max="2051" width="4" style="3" customWidth="1"/>
    <col min="2052" max="2296" width="8.875" style="3"/>
    <col min="2297" max="2297" width="3.625" style="3" customWidth="1"/>
    <col min="2298" max="2298" width="31.5" style="3" customWidth="1"/>
    <col min="2299" max="2306" width="8.625" style="3" customWidth="1"/>
    <col min="2307" max="2307" width="4" style="3" customWidth="1"/>
    <col min="2308" max="2552" width="8.875" style="3"/>
    <col min="2553" max="2553" width="3.625" style="3" customWidth="1"/>
    <col min="2554" max="2554" width="31.5" style="3" customWidth="1"/>
    <col min="2555" max="2562" width="8.625" style="3" customWidth="1"/>
    <col min="2563" max="2563" width="4" style="3" customWidth="1"/>
    <col min="2564" max="2808" width="8.875" style="3"/>
    <col min="2809" max="2809" width="3.625" style="3" customWidth="1"/>
    <col min="2810" max="2810" width="31.5" style="3" customWidth="1"/>
    <col min="2811" max="2818" width="8.625" style="3" customWidth="1"/>
    <col min="2819" max="2819" width="4" style="3" customWidth="1"/>
    <col min="2820" max="3064" width="8.875" style="3"/>
    <col min="3065" max="3065" width="3.625" style="3" customWidth="1"/>
    <col min="3066" max="3066" width="31.5" style="3" customWidth="1"/>
    <col min="3067" max="3074" width="8.625" style="3" customWidth="1"/>
    <col min="3075" max="3075" width="4" style="3" customWidth="1"/>
    <col min="3076" max="3320" width="8.875" style="3"/>
    <col min="3321" max="3321" width="3.625" style="3" customWidth="1"/>
    <col min="3322" max="3322" width="31.5" style="3" customWidth="1"/>
    <col min="3323" max="3330" width="8.625" style="3" customWidth="1"/>
    <col min="3331" max="3331" width="4" style="3" customWidth="1"/>
    <col min="3332" max="3576" width="8.875" style="3"/>
    <col min="3577" max="3577" width="3.625" style="3" customWidth="1"/>
    <col min="3578" max="3578" width="31.5" style="3" customWidth="1"/>
    <col min="3579" max="3586" width="8.625" style="3" customWidth="1"/>
    <col min="3587" max="3587" width="4" style="3" customWidth="1"/>
    <col min="3588" max="3832" width="8.875" style="3"/>
    <col min="3833" max="3833" width="3.625" style="3" customWidth="1"/>
    <col min="3834" max="3834" width="31.5" style="3" customWidth="1"/>
    <col min="3835" max="3842" width="8.625" style="3" customWidth="1"/>
    <col min="3843" max="3843" width="4" style="3" customWidth="1"/>
    <col min="3844" max="4088" width="8.875" style="3"/>
    <col min="4089" max="4089" width="3.625" style="3" customWidth="1"/>
    <col min="4090" max="4090" width="31.5" style="3" customWidth="1"/>
    <col min="4091" max="4098" width="8.625" style="3" customWidth="1"/>
    <col min="4099" max="4099" width="4" style="3" customWidth="1"/>
    <col min="4100" max="4344" width="8.875" style="3"/>
    <col min="4345" max="4345" width="3.625" style="3" customWidth="1"/>
    <col min="4346" max="4346" width="31.5" style="3" customWidth="1"/>
    <col min="4347" max="4354" width="8.625" style="3" customWidth="1"/>
    <col min="4355" max="4355" width="4" style="3" customWidth="1"/>
    <col min="4356" max="4600" width="8.875" style="3"/>
    <col min="4601" max="4601" width="3.625" style="3" customWidth="1"/>
    <col min="4602" max="4602" width="31.5" style="3" customWidth="1"/>
    <col min="4603" max="4610" width="8.625" style="3" customWidth="1"/>
    <col min="4611" max="4611" width="4" style="3" customWidth="1"/>
    <col min="4612" max="4856" width="8.875" style="3"/>
    <col min="4857" max="4857" width="3.625" style="3" customWidth="1"/>
    <col min="4858" max="4858" width="31.5" style="3" customWidth="1"/>
    <col min="4859" max="4866" width="8.625" style="3" customWidth="1"/>
    <col min="4867" max="4867" width="4" style="3" customWidth="1"/>
    <col min="4868" max="5112" width="8.875" style="3"/>
    <col min="5113" max="5113" width="3.625" style="3" customWidth="1"/>
    <col min="5114" max="5114" width="31.5" style="3" customWidth="1"/>
    <col min="5115" max="5122" width="8.625" style="3" customWidth="1"/>
    <col min="5123" max="5123" width="4" style="3" customWidth="1"/>
    <col min="5124" max="5368" width="8.875" style="3"/>
    <col min="5369" max="5369" width="3.625" style="3" customWidth="1"/>
    <col min="5370" max="5370" width="31.5" style="3" customWidth="1"/>
    <col min="5371" max="5378" width="8.625" style="3" customWidth="1"/>
    <col min="5379" max="5379" width="4" style="3" customWidth="1"/>
    <col min="5380" max="5624" width="8.875" style="3"/>
    <col min="5625" max="5625" width="3.625" style="3" customWidth="1"/>
    <col min="5626" max="5626" width="31.5" style="3" customWidth="1"/>
    <col min="5627" max="5634" width="8.625" style="3" customWidth="1"/>
    <col min="5635" max="5635" width="4" style="3" customWidth="1"/>
    <col min="5636" max="5880" width="8.875" style="3"/>
    <col min="5881" max="5881" width="3.625" style="3" customWidth="1"/>
    <col min="5882" max="5882" width="31.5" style="3" customWidth="1"/>
    <col min="5883" max="5890" width="8.625" style="3" customWidth="1"/>
    <col min="5891" max="5891" width="4" style="3" customWidth="1"/>
    <col min="5892" max="6136" width="8.875" style="3"/>
    <col min="6137" max="6137" width="3.625" style="3" customWidth="1"/>
    <col min="6138" max="6138" width="31.5" style="3" customWidth="1"/>
    <col min="6139" max="6146" width="8.625" style="3" customWidth="1"/>
    <col min="6147" max="6147" width="4" style="3" customWidth="1"/>
    <col min="6148" max="6392" width="8.875" style="3"/>
    <col min="6393" max="6393" width="3.625" style="3" customWidth="1"/>
    <col min="6394" max="6394" width="31.5" style="3" customWidth="1"/>
    <col min="6395" max="6402" width="8.625" style="3" customWidth="1"/>
    <col min="6403" max="6403" width="4" style="3" customWidth="1"/>
    <col min="6404" max="6648" width="8.875" style="3"/>
    <col min="6649" max="6649" width="3.625" style="3" customWidth="1"/>
    <col min="6650" max="6650" width="31.5" style="3" customWidth="1"/>
    <col min="6651" max="6658" width="8.625" style="3" customWidth="1"/>
    <col min="6659" max="6659" width="4" style="3" customWidth="1"/>
    <col min="6660" max="6904" width="8.875" style="3"/>
    <col min="6905" max="6905" width="3.625" style="3" customWidth="1"/>
    <col min="6906" max="6906" width="31.5" style="3" customWidth="1"/>
    <col min="6907" max="6914" width="8.625" style="3" customWidth="1"/>
    <col min="6915" max="6915" width="4" style="3" customWidth="1"/>
    <col min="6916" max="7160" width="8.875" style="3"/>
    <col min="7161" max="7161" width="3.625" style="3" customWidth="1"/>
    <col min="7162" max="7162" width="31.5" style="3" customWidth="1"/>
    <col min="7163" max="7170" width="8.625" style="3" customWidth="1"/>
    <col min="7171" max="7171" width="4" style="3" customWidth="1"/>
    <col min="7172" max="7416" width="8.875" style="3"/>
    <col min="7417" max="7417" width="3.625" style="3" customWidth="1"/>
    <col min="7418" max="7418" width="31.5" style="3" customWidth="1"/>
    <col min="7419" max="7426" width="8.625" style="3" customWidth="1"/>
    <col min="7427" max="7427" width="4" style="3" customWidth="1"/>
    <col min="7428" max="7672" width="8.875" style="3"/>
    <col min="7673" max="7673" width="3.625" style="3" customWidth="1"/>
    <col min="7674" max="7674" width="31.5" style="3" customWidth="1"/>
    <col min="7675" max="7682" width="8.625" style="3" customWidth="1"/>
    <col min="7683" max="7683" width="4" style="3" customWidth="1"/>
    <col min="7684" max="7928" width="8.875" style="3"/>
    <col min="7929" max="7929" width="3.625" style="3" customWidth="1"/>
    <col min="7930" max="7930" width="31.5" style="3" customWidth="1"/>
    <col min="7931" max="7938" width="8.625" style="3" customWidth="1"/>
    <col min="7939" max="7939" width="4" style="3" customWidth="1"/>
    <col min="7940" max="8184" width="8.875" style="3"/>
    <col min="8185" max="8185" width="3.625" style="3" customWidth="1"/>
    <col min="8186" max="8186" width="31.5" style="3" customWidth="1"/>
    <col min="8187" max="8194" width="8.625" style="3" customWidth="1"/>
    <col min="8195" max="8195" width="4" style="3" customWidth="1"/>
    <col min="8196" max="8440" width="8.875" style="3"/>
    <col min="8441" max="8441" width="3.625" style="3" customWidth="1"/>
    <col min="8442" max="8442" width="31.5" style="3" customWidth="1"/>
    <col min="8443" max="8450" width="8.625" style="3" customWidth="1"/>
    <col min="8451" max="8451" width="4" style="3" customWidth="1"/>
    <col min="8452" max="8696" width="8.875" style="3"/>
    <col min="8697" max="8697" width="3.625" style="3" customWidth="1"/>
    <col min="8698" max="8698" width="31.5" style="3" customWidth="1"/>
    <col min="8699" max="8706" width="8.625" style="3" customWidth="1"/>
    <col min="8707" max="8707" width="4" style="3" customWidth="1"/>
    <col min="8708" max="8952" width="8.875" style="3"/>
    <col min="8953" max="8953" width="3.625" style="3" customWidth="1"/>
    <col min="8954" max="8954" width="31.5" style="3" customWidth="1"/>
    <col min="8955" max="8962" width="8.625" style="3" customWidth="1"/>
    <col min="8963" max="8963" width="4" style="3" customWidth="1"/>
    <col min="8964" max="9208" width="8.875" style="3"/>
    <col min="9209" max="9209" width="3.625" style="3" customWidth="1"/>
    <col min="9210" max="9210" width="31.5" style="3" customWidth="1"/>
    <col min="9211" max="9218" width="8.625" style="3" customWidth="1"/>
    <col min="9219" max="9219" width="4" style="3" customWidth="1"/>
    <col min="9220" max="9464" width="8.875" style="3"/>
    <col min="9465" max="9465" width="3.625" style="3" customWidth="1"/>
    <col min="9466" max="9466" width="31.5" style="3" customWidth="1"/>
    <col min="9467" max="9474" width="8.625" style="3" customWidth="1"/>
    <col min="9475" max="9475" width="4" style="3" customWidth="1"/>
    <col min="9476" max="9720" width="8.875" style="3"/>
    <col min="9721" max="9721" width="3.625" style="3" customWidth="1"/>
    <col min="9722" max="9722" width="31.5" style="3" customWidth="1"/>
    <col min="9723" max="9730" width="8.625" style="3" customWidth="1"/>
    <col min="9731" max="9731" width="4" style="3" customWidth="1"/>
    <col min="9732" max="9976" width="8.875" style="3"/>
    <col min="9977" max="9977" width="3.625" style="3" customWidth="1"/>
    <col min="9978" max="9978" width="31.5" style="3" customWidth="1"/>
    <col min="9979" max="9986" width="8.625" style="3" customWidth="1"/>
    <col min="9987" max="9987" width="4" style="3" customWidth="1"/>
    <col min="9988" max="10232" width="8.875" style="3"/>
    <col min="10233" max="10233" width="3.625" style="3" customWidth="1"/>
    <col min="10234" max="10234" width="31.5" style="3" customWidth="1"/>
    <col min="10235" max="10242" width="8.625" style="3" customWidth="1"/>
    <col min="10243" max="10243" width="4" style="3" customWidth="1"/>
    <col min="10244" max="10488" width="8.875" style="3"/>
    <col min="10489" max="10489" width="3.625" style="3" customWidth="1"/>
    <col min="10490" max="10490" width="31.5" style="3" customWidth="1"/>
    <col min="10491" max="10498" width="8.625" style="3" customWidth="1"/>
    <col min="10499" max="10499" width="4" style="3" customWidth="1"/>
    <col min="10500" max="10744" width="8.875" style="3"/>
    <col min="10745" max="10745" width="3.625" style="3" customWidth="1"/>
    <col min="10746" max="10746" width="31.5" style="3" customWidth="1"/>
    <col min="10747" max="10754" width="8.625" style="3" customWidth="1"/>
    <col min="10755" max="10755" width="4" style="3" customWidth="1"/>
    <col min="10756" max="11000" width="8.875" style="3"/>
    <col min="11001" max="11001" width="3.625" style="3" customWidth="1"/>
    <col min="11002" max="11002" width="31.5" style="3" customWidth="1"/>
    <col min="11003" max="11010" width="8.625" style="3" customWidth="1"/>
    <col min="11011" max="11011" width="4" style="3" customWidth="1"/>
    <col min="11012" max="11256" width="8.875" style="3"/>
    <col min="11257" max="11257" width="3.625" style="3" customWidth="1"/>
    <col min="11258" max="11258" width="31.5" style="3" customWidth="1"/>
    <col min="11259" max="11266" width="8.625" style="3" customWidth="1"/>
    <col min="11267" max="11267" width="4" style="3" customWidth="1"/>
    <col min="11268" max="11512" width="8.875" style="3"/>
    <col min="11513" max="11513" width="3.625" style="3" customWidth="1"/>
    <col min="11514" max="11514" width="31.5" style="3" customWidth="1"/>
    <col min="11515" max="11522" width="8.625" style="3" customWidth="1"/>
    <col min="11523" max="11523" width="4" style="3" customWidth="1"/>
    <col min="11524" max="11768" width="8.875" style="3"/>
    <col min="11769" max="11769" width="3.625" style="3" customWidth="1"/>
    <col min="11770" max="11770" width="31.5" style="3" customWidth="1"/>
    <col min="11771" max="11778" width="8.625" style="3" customWidth="1"/>
    <col min="11779" max="11779" width="4" style="3" customWidth="1"/>
    <col min="11780" max="12024" width="8.875" style="3"/>
    <col min="12025" max="12025" width="3.625" style="3" customWidth="1"/>
    <col min="12026" max="12026" width="31.5" style="3" customWidth="1"/>
    <col min="12027" max="12034" width="8.625" style="3" customWidth="1"/>
    <col min="12035" max="12035" width="4" style="3" customWidth="1"/>
    <col min="12036" max="12280" width="8.875" style="3"/>
    <col min="12281" max="12281" width="3.625" style="3" customWidth="1"/>
    <col min="12282" max="12282" width="31.5" style="3" customWidth="1"/>
    <col min="12283" max="12290" width="8.625" style="3" customWidth="1"/>
    <col min="12291" max="12291" width="4" style="3" customWidth="1"/>
    <col min="12292" max="12536" width="8.875" style="3"/>
    <col min="12537" max="12537" width="3.625" style="3" customWidth="1"/>
    <col min="12538" max="12538" width="31.5" style="3" customWidth="1"/>
    <col min="12539" max="12546" width="8.625" style="3" customWidth="1"/>
    <col min="12547" max="12547" width="4" style="3" customWidth="1"/>
    <col min="12548" max="12792" width="8.875" style="3"/>
    <col min="12793" max="12793" width="3.625" style="3" customWidth="1"/>
    <col min="12794" max="12794" width="31.5" style="3" customWidth="1"/>
    <col min="12795" max="12802" width="8.625" style="3" customWidth="1"/>
    <col min="12803" max="12803" width="4" style="3" customWidth="1"/>
    <col min="12804" max="13048" width="8.875" style="3"/>
    <col min="13049" max="13049" width="3.625" style="3" customWidth="1"/>
    <col min="13050" max="13050" width="31.5" style="3" customWidth="1"/>
    <col min="13051" max="13058" width="8.625" style="3" customWidth="1"/>
    <col min="13059" max="13059" width="4" style="3" customWidth="1"/>
    <col min="13060" max="13304" width="8.875" style="3"/>
    <col min="13305" max="13305" width="3.625" style="3" customWidth="1"/>
    <col min="13306" max="13306" width="31.5" style="3" customWidth="1"/>
    <col min="13307" max="13314" width="8.625" style="3" customWidth="1"/>
    <col min="13315" max="13315" width="4" style="3" customWidth="1"/>
    <col min="13316" max="13560" width="8.875" style="3"/>
    <col min="13561" max="13561" width="3.625" style="3" customWidth="1"/>
    <col min="13562" max="13562" width="31.5" style="3" customWidth="1"/>
    <col min="13563" max="13570" width="8.625" style="3" customWidth="1"/>
    <col min="13571" max="13571" width="4" style="3" customWidth="1"/>
    <col min="13572" max="13816" width="8.875" style="3"/>
    <col min="13817" max="13817" width="3.625" style="3" customWidth="1"/>
    <col min="13818" max="13818" width="31.5" style="3" customWidth="1"/>
    <col min="13819" max="13826" width="8.625" style="3" customWidth="1"/>
    <col min="13827" max="13827" width="4" style="3" customWidth="1"/>
    <col min="13828" max="14072" width="8.875" style="3"/>
    <col min="14073" max="14073" width="3.625" style="3" customWidth="1"/>
    <col min="14074" max="14074" width="31.5" style="3" customWidth="1"/>
    <col min="14075" max="14082" width="8.625" style="3" customWidth="1"/>
    <col min="14083" max="14083" width="4" style="3" customWidth="1"/>
    <col min="14084" max="14328" width="8.875" style="3"/>
    <col min="14329" max="14329" width="3.625" style="3" customWidth="1"/>
    <col min="14330" max="14330" width="31.5" style="3" customWidth="1"/>
    <col min="14331" max="14338" width="8.625" style="3" customWidth="1"/>
    <col min="14339" max="14339" width="4" style="3" customWidth="1"/>
    <col min="14340" max="14584" width="8.875" style="3"/>
    <col min="14585" max="14585" width="3.625" style="3" customWidth="1"/>
    <col min="14586" max="14586" width="31.5" style="3" customWidth="1"/>
    <col min="14587" max="14594" width="8.625" style="3" customWidth="1"/>
    <col min="14595" max="14595" width="4" style="3" customWidth="1"/>
    <col min="14596" max="14840" width="8.875" style="3"/>
    <col min="14841" max="14841" width="3.625" style="3" customWidth="1"/>
    <col min="14842" max="14842" width="31.5" style="3" customWidth="1"/>
    <col min="14843" max="14850" width="8.625" style="3" customWidth="1"/>
    <col min="14851" max="14851" width="4" style="3" customWidth="1"/>
    <col min="14852" max="15096" width="8.875" style="3"/>
    <col min="15097" max="15097" width="3.625" style="3" customWidth="1"/>
    <col min="15098" max="15098" width="31.5" style="3" customWidth="1"/>
    <col min="15099" max="15106" width="8.625" style="3" customWidth="1"/>
    <col min="15107" max="15107" width="4" style="3" customWidth="1"/>
    <col min="15108" max="15352" width="8.875" style="3"/>
    <col min="15353" max="15353" width="3.625" style="3" customWidth="1"/>
    <col min="15354" max="15354" width="31.5" style="3" customWidth="1"/>
    <col min="15355" max="15362" width="8.625" style="3" customWidth="1"/>
    <col min="15363" max="15363" width="4" style="3" customWidth="1"/>
    <col min="15364" max="15608" width="8.875" style="3"/>
    <col min="15609" max="15609" width="3.625" style="3" customWidth="1"/>
    <col min="15610" max="15610" width="31.5" style="3" customWidth="1"/>
    <col min="15611" max="15618" width="8.625" style="3" customWidth="1"/>
    <col min="15619" max="15619" width="4" style="3" customWidth="1"/>
    <col min="15620" max="15864" width="8.875" style="3"/>
    <col min="15865" max="15865" width="3.625" style="3" customWidth="1"/>
    <col min="15866" max="15866" width="31.5" style="3" customWidth="1"/>
    <col min="15867" max="15874" width="8.625" style="3" customWidth="1"/>
    <col min="15875" max="15875" width="4" style="3" customWidth="1"/>
    <col min="15876" max="16120" width="8.875" style="3"/>
    <col min="16121" max="16121" width="3.625" style="3" customWidth="1"/>
    <col min="16122" max="16122" width="31.5" style="3" customWidth="1"/>
    <col min="16123" max="16130" width="8.625" style="3" customWidth="1"/>
    <col min="16131" max="16131" width="4" style="3" customWidth="1"/>
    <col min="16132" max="16384" width="8.875" style="3"/>
  </cols>
  <sheetData>
    <row r="1" spans="1:9" ht="15" customHeight="1" x14ac:dyDescent="0.15">
      <c r="B1" s="4" t="s">
        <v>0</v>
      </c>
    </row>
    <row r="2" spans="1:9" ht="15" customHeight="1" x14ac:dyDescent="0.15"/>
    <row r="3" spans="1:9" ht="15" customHeight="1" x14ac:dyDescent="0.15">
      <c r="A3" s="33" t="s">
        <v>1</v>
      </c>
      <c r="B3" s="34"/>
      <c r="C3" s="5" t="s">
        <v>2</v>
      </c>
      <c r="D3" s="5" t="s">
        <v>3</v>
      </c>
      <c r="E3" s="5" t="s">
        <v>4</v>
      </c>
      <c r="F3" s="5" t="s">
        <v>5</v>
      </c>
      <c r="G3" s="5" t="s">
        <v>6</v>
      </c>
      <c r="H3" s="5" t="s">
        <v>7</v>
      </c>
      <c r="I3" s="5" t="s">
        <v>8</v>
      </c>
    </row>
    <row r="4" spans="1:9" ht="15" customHeight="1" x14ac:dyDescent="0.15">
      <c r="A4" s="35" t="s">
        <v>9</v>
      </c>
      <c r="B4" s="36"/>
      <c r="C4" s="6"/>
      <c r="D4" s="6"/>
      <c r="E4" s="6"/>
      <c r="F4" s="6"/>
      <c r="G4" s="6"/>
      <c r="H4" s="6"/>
      <c r="I4" s="7"/>
    </row>
    <row r="5" spans="1:9" ht="15" customHeight="1" x14ac:dyDescent="0.15">
      <c r="A5" s="8">
        <v>32</v>
      </c>
      <c r="B5" s="9" t="s">
        <v>10</v>
      </c>
      <c r="C5" s="10">
        <v>81</v>
      </c>
      <c r="D5" s="10">
        <v>0</v>
      </c>
      <c r="E5" s="11">
        <v>132</v>
      </c>
      <c r="F5" s="11">
        <f>VLOOKUP(B5,'[1]○単一等級（第７表）'!$B$5:$D$36,2,)</f>
        <v>55</v>
      </c>
      <c r="G5" s="11">
        <f>VLOOKUP(B5,'[2]○単一等級（第７表）'!B5:D36,2,FALSE)</f>
        <v>140</v>
      </c>
      <c r="H5" s="11">
        <v>57</v>
      </c>
      <c r="I5" s="12">
        <f>IF(COUNT(C5:H5)&gt;0,SUM(C5:H5),"")</f>
        <v>465</v>
      </c>
    </row>
    <row r="6" spans="1:9" ht="15" customHeight="1" x14ac:dyDescent="0.15">
      <c r="A6" s="13" t="s">
        <v>11</v>
      </c>
      <c r="B6" s="9" t="s">
        <v>12</v>
      </c>
      <c r="C6" s="14"/>
      <c r="D6" s="10">
        <v>0</v>
      </c>
      <c r="E6" s="11">
        <v>132</v>
      </c>
      <c r="F6" s="15"/>
      <c r="G6" s="11">
        <f>VLOOKUP(B6,'[2]○単一等級（第７表）'!B6:D37,2,FALSE)</f>
        <v>140</v>
      </c>
      <c r="H6" s="15">
        <v>1</v>
      </c>
      <c r="I6" s="12">
        <f t="shared" ref="I6:I35" si="0">IF(COUNT(C6:H6)&gt;0,SUM(C6:H6),"")</f>
        <v>273</v>
      </c>
    </row>
    <row r="7" spans="1:9" ht="15" customHeight="1" x14ac:dyDescent="0.15">
      <c r="A7" s="16" t="s">
        <v>11</v>
      </c>
      <c r="B7" s="17" t="s">
        <v>13</v>
      </c>
      <c r="C7" s="10">
        <v>81</v>
      </c>
      <c r="D7" s="14"/>
      <c r="E7" s="15"/>
      <c r="F7" s="11">
        <f>VLOOKUP(B7,'[1]○単一等級（第７表）'!$B$5:$D$36,2,)</f>
        <v>55</v>
      </c>
      <c r="G7" s="15"/>
      <c r="H7" s="11">
        <v>56</v>
      </c>
      <c r="I7" s="12">
        <f t="shared" si="0"/>
        <v>192</v>
      </c>
    </row>
    <row r="8" spans="1:9" ht="15" customHeight="1" x14ac:dyDescent="0.15">
      <c r="A8" s="8">
        <v>40</v>
      </c>
      <c r="B8" s="18" t="s">
        <v>14</v>
      </c>
      <c r="C8" s="10">
        <v>211</v>
      </c>
      <c r="D8" s="10">
        <v>160</v>
      </c>
      <c r="E8" s="11">
        <v>157</v>
      </c>
      <c r="F8" s="11">
        <f>VLOOKUP(B8,'[1]○単一等級（第７表）'!$B$5:$D$36,2,)</f>
        <v>170</v>
      </c>
      <c r="G8" s="11">
        <f>VLOOKUP(B8,'[2]○単一等級（第７表）'!B8:D39,2,FALSE)</f>
        <v>186</v>
      </c>
      <c r="H8" s="11">
        <v>170</v>
      </c>
      <c r="I8" s="12">
        <f t="shared" si="0"/>
        <v>1054</v>
      </c>
    </row>
    <row r="9" spans="1:9" ht="15" customHeight="1" x14ac:dyDescent="0.15">
      <c r="A9" s="16" t="s">
        <v>11</v>
      </c>
      <c r="B9" s="17" t="s">
        <v>15</v>
      </c>
      <c r="C9" s="10">
        <v>211</v>
      </c>
      <c r="D9" s="10">
        <v>160</v>
      </c>
      <c r="E9" s="11">
        <v>157</v>
      </c>
      <c r="F9" s="11">
        <f>VLOOKUP(B9,'[1]○単一等級（第７表）'!$B$5:$D$36,2,)</f>
        <v>170</v>
      </c>
      <c r="G9" s="11">
        <f>VLOOKUP(B9,'[2]○単一等級（第７表）'!B9:D40,2,FALSE)</f>
        <v>186</v>
      </c>
      <c r="H9" s="11">
        <v>170</v>
      </c>
      <c r="I9" s="12">
        <f t="shared" si="0"/>
        <v>1054</v>
      </c>
    </row>
    <row r="10" spans="1:9" ht="15" customHeight="1" x14ac:dyDescent="0.15">
      <c r="A10" s="8">
        <v>78</v>
      </c>
      <c r="B10" s="18" t="s">
        <v>16</v>
      </c>
      <c r="C10" s="10">
        <v>108</v>
      </c>
      <c r="D10" s="10">
        <v>20</v>
      </c>
      <c r="E10" s="11">
        <v>243</v>
      </c>
      <c r="F10" s="11"/>
      <c r="G10" s="11">
        <f>VLOOKUP(B10,'[2]○単一等級（第７表）'!B10:D41,2,FALSE)</f>
        <v>173</v>
      </c>
      <c r="H10" s="11"/>
      <c r="I10" s="12">
        <f t="shared" si="0"/>
        <v>544</v>
      </c>
    </row>
    <row r="11" spans="1:9" ht="15" customHeight="1" x14ac:dyDescent="0.15">
      <c r="A11" s="13" t="s">
        <v>11</v>
      </c>
      <c r="B11" s="9" t="s">
        <v>17</v>
      </c>
      <c r="C11" s="10">
        <v>108</v>
      </c>
      <c r="D11" s="14"/>
      <c r="E11" s="11">
        <v>147</v>
      </c>
      <c r="F11" s="15"/>
      <c r="G11" s="11">
        <f>VLOOKUP(B11,'[2]○単一等級（第７表）'!B11:D42,2,FALSE)</f>
        <v>83</v>
      </c>
      <c r="H11" s="15"/>
      <c r="I11" s="12">
        <f t="shared" si="0"/>
        <v>338</v>
      </c>
    </row>
    <row r="12" spans="1:9" ht="15" customHeight="1" x14ac:dyDescent="0.15">
      <c r="A12" s="13" t="s">
        <v>11</v>
      </c>
      <c r="B12" s="9" t="s">
        <v>18</v>
      </c>
      <c r="C12" s="14"/>
      <c r="D12" s="10">
        <v>20</v>
      </c>
      <c r="E12" s="15"/>
      <c r="F12" s="15"/>
      <c r="G12" s="11">
        <f>VLOOKUP(B12,'[2]○単一等級（第７表）'!B12:D43,2,FALSE)</f>
        <v>33</v>
      </c>
      <c r="H12" s="15"/>
      <c r="I12" s="12">
        <f t="shared" si="0"/>
        <v>53</v>
      </c>
    </row>
    <row r="13" spans="1:9" ht="15" customHeight="1" x14ac:dyDescent="0.15">
      <c r="A13" s="16" t="s">
        <v>11</v>
      </c>
      <c r="B13" s="17" t="s">
        <v>19</v>
      </c>
      <c r="C13" s="14"/>
      <c r="D13" s="10">
        <v>0</v>
      </c>
      <c r="E13" s="11">
        <v>96</v>
      </c>
      <c r="F13" s="15"/>
      <c r="G13" s="11">
        <f>VLOOKUP(B13,'[2]○単一等級（第７表）'!B13:D44,2,FALSE)</f>
        <v>57</v>
      </c>
      <c r="H13" s="15"/>
      <c r="I13" s="12">
        <f t="shared" si="0"/>
        <v>153</v>
      </c>
    </row>
    <row r="14" spans="1:9" ht="15" customHeight="1" x14ac:dyDescent="0.15">
      <c r="A14" s="8">
        <v>85</v>
      </c>
      <c r="B14" s="18" t="s">
        <v>20</v>
      </c>
      <c r="C14" s="10">
        <v>53</v>
      </c>
      <c r="D14" s="10">
        <v>0</v>
      </c>
      <c r="E14" s="11">
        <v>68</v>
      </c>
      <c r="F14" s="19"/>
      <c r="G14" s="11">
        <f>VLOOKUP(B14,'[2]○単一等級（第７表）'!B14:D45,2,FALSE)</f>
        <v>44</v>
      </c>
      <c r="H14" s="19"/>
      <c r="I14" s="12">
        <f t="shared" si="0"/>
        <v>165</v>
      </c>
    </row>
    <row r="15" spans="1:9" ht="15" customHeight="1" x14ac:dyDescent="0.15">
      <c r="A15" s="16" t="s">
        <v>11</v>
      </c>
      <c r="B15" s="17" t="s">
        <v>21</v>
      </c>
      <c r="C15" s="10">
        <v>53</v>
      </c>
      <c r="D15" s="10">
        <v>0</v>
      </c>
      <c r="E15" s="11">
        <v>68</v>
      </c>
      <c r="F15" s="15"/>
      <c r="G15" s="11">
        <f>VLOOKUP(B15,'[2]○単一等級（第７表）'!B15:D46,2,FALSE)</f>
        <v>44</v>
      </c>
      <c r="H15" s="15"/>
      <c r="I15" s="12">
        <f t="shared" si="0"/>
        <v>165</v>
      </c>
    </row>
    <row r="16" spans="1:9" ht="15" customHeight="1" x14ac:dyDescent="0.15">
      <c r="A16" s="8">
        <v>91</v>
      </c>
      <c r="B16" s="18" t="s">
        <v>22</v>
      </c>
      <c r="C16" s="10"/>
      <c r="D16" s="10">
        <v>106</v>
      </c>
      <c r="E16" s="19"/>
      <c r="F16" s="19"/>
      <c r="G16" s="11">
        <f>VLOOKUP(B16,'[2]○単一等級（第７表）'!B16:D47,2,FALSE)</f>
        <v>165</v>
      </c>
      <c r="H16" s="19"/>
      <c r="I16" s="12">
        <f t="shared" si="0"/>
        <v>271</v>
      </c>
    </row>
    <row r="17" spans="1:9" ht="15" customHeight="1" x14ac:dyDescent="0.15">
      <c r="A17" s="16" t="s">
        <v>11</v>
      </c>
      <c r="B17" s="17" t="s">
        <v>23</v>
      </c>
      <c r="C17" s="14"/>
      <c r="D17" s="10">
        <v>106</v>
      </c>
      <c r="E17" s="15"/>
      <c r="F17" s="15"/>
      <c r="G17" s="11">
        <f>VLOOKUP(B17,'[2]○単一等級（第７表）'!B17:D48,2,FALSE)</f>
        <v>165</v>
      </c>
      <c r="H17" s="15"/>
      <c r="I17" s="12">
        <f t="shared" si="0"/>
        <v>271</v>
      </c>
    </row>
    <row r="18" spans="1:9" ht="15" customHeight="1" x14ac:dyDescent="0.15">
      <c r="A18" s="8">
        <v>106</v>
      </c>
      <c r="B18" s="18" t="s">
        <v>24</v>
      </c>
      <c r="C18" s="10">
        <v>87</v>
      </c>
      <c r="D18" s="10">
        <v>67</v>
      </c>
      <c r="E18" s="11">
        <v>91</v>
      </c>
      <c r="F18" s="11">
        <f>VLOOKUP(B18,'[1]○単一等級（第７表）'!$B$5:$D$36,2,)</f>
        <v>182</v>
      </c>
      <c r="G18" s="11">
        <v>147</v>
      </c>
      <c r="H18" s="11">
        <v>235</v>
      </c>
      <c r="I18" s="12">
        <f t="shared" si="0"/>
        <v>809</v>
      </c>
    </row>
    <row r="19" spans="1:9" ht="15" customHeight="1" x14ac:dyDescent="0.15">
      <c r="A19" s="16" t="s">
        <v>11</v>
      </c>
      <c r="B19" s="17" t="s">
        <v>25</v>
      </c>
      <c r="C19" s="10">
        <v>87</v>
      </c>
      <c r="D19" s="10">
        <v>67</v>
      </c>
      <c r="E19" s="11">
        <v>91</v>
      </c>
      <c r="F19" s="11">
        <f>VLOOKUP(B19,'[1]○単一等級（第７表）'!$B$5:$D$36,2,)</f>
        <v>182</v>
      </c>
      <c r="G19" s="11">
        <v>147</v>
      </c>
      <c r="H19" s="11">
        <v>235</v>
      </c>
      <c r="I19" s="12">
        <f t="shared" si="0"/>
        <v>809</v>
      </c>
    </row>
    <row r="20" spans="1:9" ht="15" customHeight="1" x14ac:dyDescent="0.15">
      <c r="A20" s="20">
        <v>119</v>
      </c>
      <c r="B20" s="21" t="s">
        <v>26</v>
      </c>
      <c r="C20" s="10">
        <v>551</v>
      </c>
      <c r="D20" s="10">
        <v>0</v>
      </c>
      <c r="E20" s="11">
        <v>785</v>
      </c>
      <c r="F20" s="11">
        <f>VLOOKUP(B20,'[1]○単一等級（第７表）'!$B$5:$D$36,2,)</f>
        <v>650</v>
      </c>
      <c r="G20" s="11">
        <v>660</v>
      </c>
      <c r="H20" s="11">
        <v>580</v>
      </c>
      <c r="I20" s="12">
        <f t="shared" si="0"/>
        <v>3226</v>
      </c>
    </row>
    <row r="21" spans="1:9" ht="15" customHeight="1" x14ac:dyDescent="0.15">
      <c r="A21" s="13" t="s">
        <v>11</v>
      </c>
      <c r="B21" s="9" t="s">
        <v>27</v>
      </c>
      <c r="C21" s="10">
        <v>487</v>
      </c>
      <c r="D21" s="10">
        <v>0</v>
      </c>
      <c r="E21" s="11">
        <v>705</v>
      </c>
      <c r="F21" s="11">
        <f>VLOOKUP(B21,'[1]○単一等級（第７表）'!$B$5:$D$36,2,)</f>
        <v>572</v>
      </c>
      <c r="G21" s="11">
        <v>560</v>
      </c>
      <c r="H21" s="11">
        <v>513</v>
      </c>
      <c r="I21" s="12">
        <f t="shared" si="0"/>
        <v>2837</v>
      </c>
    </row>
    <row r="22" spans="1:9" ht="15" customHeight="1" x14ac:dyDescent="0.15">
      <c r="A22" s="13" t="s">
        <v>11</v>
      </c>
      <c r="B22" s="9" t="s">
        <v>28</v>
      </c>
      <c r="C22" s="10">
        <v>64</v>
      </c>
      <c r="D22" s="10">
        <v>0</v>
      </c>
      <c r="E22" s="11">
        <v>80</v>
      </c>
      <c r="F22" s="11">
        <f>VLOOKUP(B22,'[1]○単一等級（第７表）'!$B$5:$D$36,2,)</f>
        <v>78</v>
      </c>
      <c r="G22" s="11">
        <v>100</v>
      </c>
      <c r="H22" s="11">
        <v>67</v>
      </c>
      <c r="I22" s="12">
        <f t="shared" si="0"/>
        <v>389</v>
      </c>
    </row>
    <row r="23" spans="1:9" ht="15" customHeight="1" x14ac:dyDescent="0.15">
      <c r="A23" s="8">
        <v>120</v>
      </c>
      <c r="B23" s="18" t="s">
        <v>29</v>
      </c>
      <c r="C23" s="10">
        <v>76</v>
      </c>
      <c r="D23" s="10">
        <v>0</v>
      </c>
      <c r="E23" s="11">
        <v>78</v>
      </c>
      <c r="F23" s="11">
        <f>VLOOKUP(B23,'[1]○単一等級（第７表）'!$B$5:$D$36,2,)</f>
        <v>79</v>
      </c>
      <c r="G23" s="11">
        <v>85</v>
      </c>
      <c r="H23" s="11">
        <v>97</v>
      </c>
      <c r="I23" s="12">
        <f t="shared" si="0"/>
        <v>415</v>
      </c>
    </row>
    <row r="24" spans="1:9" ht="15" customHeight="1" x14ac:dyDescent="0.15">
      <c r="A24" s="16" t="s">
        <v>11</v>
      </c>
      <c r="B24" s="17" t="s">
        <v>30</v>
      </c>
      <c r="C24" s="10">
        <v>76</v>
      </c>
      <c r="D24" s="10">
        <v>0</v>
      </c>
      <c r="E24" s="11">
        <v>78</v>
      </c>
      <c r="F24" s="11">
        <f>VLOOKUP(B24,'[1]○単一等級（第７表）'!$B$5:$D$36,2,)</f>
        <v>79</v>
      </c>
      <c r="G24" s="11">
        <v>85</v>
      </c>
      <c r="H24" s="11">
        <v>97</v>
      </c>
      <c r="I24" s="12">
        <f t="shared" si="0"/>
        <v>415</v>
      </c>
    </row>
    <row r="25" spans="1:9" ht="15" customHeight="1" x14ac:dyDescent="0.15">
      <c r="A25" s="8">
        <v>126</v>
      </c>
      <c r="B25" s="18" t="s">
        <v>31</v>
      </c>
      <c r="C25" s="10">
        <v>867</v>
      </c>
      <c r="D25" s="10">
        <v>619</v>
      </c>
      <c r="E25" s="11">
        <v>740</v>
      </c>
      <c r="F25" s="11">
        <f>VLOOKUP(B25,'[1]○単一等級（第７表）'!$B$5:$D$36,2,)</f>
        <v>651</v>
      </c>
      <c r="G25" s="11">
        <v>638</v>
      </c>
      <c r="H25" s="11">
        <v>506</v>
      </c>
      <c r="I25" s="12">
        <f t="shared" si="0"/>
        <v>4021</v>
      </c>
    </row>
    <row r="26" spans="1:9" ht="15" customHeight="1" x14ac:dyDescent="0.15">
      <c r="A26" s="13" t="s">
        <v>11</v>
      </c>
      <c r="B26" s="9" t="s">
        <v>32</v>
      </c>
      <c r="C26" s="10">
        <v>222</v>
      </c>
      <c r="D26" s="10">
        <v>117</v>
      </c>
      <c r="E26" s="11">
        <v>172</v>
      </c>
      <c r="F26" s="11">
        <f>VLOOKUP(B26,'[1]○単一等級（第７表）'!$B$5:$D$36,2,)</f>
        <v>119</v>
      </c>
      <c r="G26" s="11">
        <v>154</v>
      </c>
      <c r="H26" s="11">
        <v>115</v>
      </c>
      <c r="I26" s="12">
        <f t="shared" si="0"/>
        <v>899</v>
      </c>
    </row>
    <row r="27" spans="1:9" ht="15" customHeight="1" x14ac:dyDescent="0.15">
      <c r="A27" s="13" t="s">
        <v>11</v>
      </c>
      <c r="B27" s="9" t="s">
        <v>33</v>
      </c>
      <c r="C27" s="10">
        <v>26</v>
      </c>
      <c r="D27" s="10">
        <v>17</v>
      </c>
      <c r="E27" s="11">
        <v>19</v>
      </c>
      <c r="F27" s="11">
        <f>VLOOKUP(B27,'[1]○単一等級（第７表）'!$B$5:$D$36,2,)</f>
        <v>18</v>
      </c>
      <c r="G27" s="11">
        <v>9</v>
      </c>
      <c r="H27" s="11">
        <v>19</v>
      </c>
      <c r="I27" s="12">
        <f t="shared" si="0"/>
        <v>108</v>
      </c>
    </row>
    <row r="28" spans="1:9" ht="15" customHeight="1" x14ac:dyDescent="0.15">
      <c r="A28" s="13" t="s">
        <v>11</v>
      </c>
      <c r="B28" s="9" t="s">
        <v>34</v>
      </c>
      <c r="C28" s="10">
        <v>130</v>
      </c>
      <c r="D28" s="10">
        <v>105</v>
      </c>
      <c r="E28" s="11">
        <v>121</v>
      </c>
      <c r="F28" s="11">
        <f>VLOOKUP(B28,'[1]○単一等級（第７表）'!$B$5:$D$36,2,)</f>
        <v>101</v>
      </c>
      <c r="G28" s="11">
        <v>99</v>
      </c>
      <c r="H28" s="11">
        <v>58</v>
      </c>
      <c r="I28" s="12">
        <f t="shared" si="0"/>
        <v>614</v>
      </c>
    </row>
    <row r="29" spans="1:9" ht="15" customHeight="1" x14ac:dyDescent="0.15">
      <c r="A29" s="13" t="s">
        <v>11</v>
      </c>
      <c r="B29" s="9" t="s">
        <v>35</v>
      </c>
      <c r="C29" s="10">
        <v>92</v>
      </c>
      <c r="D29" s="10">
        <v>44</v>
      </c>
      <c r="E29" s="11">
        <v>49</v>
      </c>
      <c r="F29" s="11">
        <f>VLOOKUP(B29,'[1]○単一等級（第７表）'!$B$5:$D$36,2,)</f>
        <v>54</v>
      </c>
      <c r="G29" s="11">
        <v>66</v>
      </c>
      <c r="H29" s="11">
        <v>29</v>
      </c>
      <c r="I29" s="12">
        <f t="shared" si="0"/>
        <v>334</v>
      </c>
    </row>
    <row r="30" spans="1:9" ht="15" customHeight="1" x14ac:dyDescent="0.15">
      <c r="A30" s="13" t="s">
        <v>11</v>
      </c>
      <c r="B30" s="9" t="s">
        <v>36</v>
      </c>
      <c r="C30" s="10">
        <v>17</v>
      </c>
      <c r="D30" s="10">
        <v>12</v>
      </c>
      <c r="E30" s="11">
        <v>12</v>
      </c>
      <c r="F30" s="11">
        <f>VLOOKUP(B30,'[1]○単一等級（第７表）'!$B$5:$D$36,2,)</f>
        <v>10</v>
      </c>
      <c r="G30" s="11">
        <v>7</v>
      </c>
      <c r="H30" s="11">
        <v>7</v>
      </c>
      <c r="I30" s="12">
        <f t="shared" si="0"/>
        <v>65</v>
      </c>
    </row>
    <row r="31" spans="1:9" ht="15" customHeight="1" x14ac:dyDescent="0.15">
      <c r="A31" s="16" t="s">
        <v>11</v>
      </c>
      <c r="B31" s="17" t="s">
        <v>37</v>
      </c>
      <c r="C31" s="10">
        <v>380</v>
      </c>
      <c r="D31" s="10">
        <v>324</v>
      </c>
      <c r="E31" s="11">
        <v>367</v>
      </c>
      <c r="F31" s="11">
        <f>VLOOKUP(B31,'[1]○単一等級（第７表）'!$B$5:$D$36,2,)</f>
        <v>349</v>
      </c>
      <c r="G31" s="11">
        <v>303</v>
      </c>
      <c r="H31" s="11">
        <v>278</v>
      </c>
      <c r="I31" s="12">
        <f t="shared" si="0"/>
        <v>2001</v>
      </c>
    </row>
    <row r="32" spans="1:9" ht="15" customHeight="1" x14ac:dyDescent="0.15">
      <c r="A32" s="13">
        <v>128</v>
      </c>
      <c r="B32" s="9" t="s">
        <v>38</v>
      </c>
      <c r="C32" s="10">
        <v>198</v>
      </c>
      <c r="D32" s="10">
        <v>123</v>
      </c>
      <c r="E32" s="11">
        <v>146</v>
      </c>
      <c r="F32" s="11">
        <f>VLOOKUP(B32,'[1]○単一等級（第７表）'!$B$5:$D$36,2,)</f>
        <v>178</v>
      </c>
      <c r="G32" s="11">
        <v>158</v>
      </c>
      <c r="H32" s="11">
        <v>133</v>
      </c>
      <c r="I32" s="12">
        <f t="shared" si="0"/>
        <v>936</v>
      </c>
    </row>
    <row r="33" spans="1:11" ht="15" customHeight="1" x14ac:dyDescent="0.15">
      <c r="A33" s="13" t="s">
        <v>11</v>
      </c>
      <c r="B33" s="9" t="s">
        <v>39</v>
      </c>
      <c r="C33" s="10">
        <v>198</v>
      </c>
      <c r="D33" s="10">
        <v>123</v>
      </c>
      <c r="E33" s="11">
        <v>146</v>
      </c>
      <c r="F33" s="11">
        <f>VLOOKUP(B33,'[1]○単一等級（第７表）'!$B$5:$D$36,2,)</f>
        <v>178</v>
      </c>
      <c r="G33" s="11">
        <v>158</v>
      </c>
      <c r="H33" s="11">
        <v>133</v>
      </c>
      <c r="I33" s="12">
        <f t="shared" si="0"/>
        <v>936</v>
      </c>
    </row>
    <row r="34" spans="1:11" ht="15" customHeight="1" x14ac:dyDescent="0.15">
      <c r="A34" s="8">
        <v>129</v>
      </c>
      <c r="B34" s="18" t="s">
        <v>40</v>
      </c>
      <c r="C34" s="10">
        <v>585</v>
      </c>
      <c r="D34" s="10">
        <v>0</v>
      </c>
      <c r="E34" s="11">
        <v>553</v>
      </c>
      <c r="F34" s="11">
        <f>VLOOKUP(B34,'[1]○単一等級（第７表）'!$B$5:$D$36,2,)</f>
        <v>555</v>
      </c>
      <c r="G34" s="11">
        <v>545</v>
      </c>
      <c r="H34" s="11">
        <v>535</v>
      </c>
      <c r="I34" s="12">
        <f t="shared" si="0"/>
        <v>2773</v>
      </c>
    </row>
    <row r="35" spans="1:11" ht="15" customHeight="1" x14ac:dyDescent="0.15">
      <c r="A35" s="13" t="s">
        <v>11</v>
      </c>
      <c r="B35" s="9" t="s">
        <v>41</v>
      </c>
      <c r="C35" s="10">
        <v>585</v>
      </c>
      <c r="D35" s="10">
        <v>0</v>
      </c>
      <c r="E35" s="11">
        <v>553</v>
      </c>
      <c r="F35" s="11">
        <f>VLOOKUP(B35,'[1]○単一等級（第７表）'!$B$5:$D$36,2,)</f>
        <v>555</v>
      </c>
      <c r="G35" s="11">
        <v>545</v>
      </c>
      <c r="H35" s="11">
        <v>535</v>
      </c>
      <c r="I35" s="12">
        <f t="shared" si="0"/>
        <v>2773</v>
      </c>
    </row>
    <row r="36" spans="1:11" ht="15" customHeight="1" x14ac:dyDescent="0.15">
      <c r="A36" s="13" t="s">
        <v>11</v>
      </c>
      <c r="B36" s="9" t="s">
        <v>42</v>
      </c>
      <c r="C36" s="14"/>
      <c r="D36" s="22"/>
      <c r="E36" s="23"/>
      <c r="F36" s="23"/>
      <c r="G36" s="23"/>
      <c r="H36" s="23"/>
      <c r="I36" s="12" t="str">
        <f t="shared" ref="I36" si="1">IF(COUNT(C36:G36)&gt;0,SUM(C36:G36),"")</f>
        <v/>
      </c>
    </row>
    <row r="37" spans="1:11" ht="15" customHeight="1" x14ac:dyDescent="0.15">
      <c r="A37" s="33"/>
      <c r="B37" s="34"/>
      <c r="C37" s="24"/>
      <c r="D37" s="25"/>
      <c r="E37" s="26"/>
      <c r="F37" s="26"/>
      <c r="G37" s="26"/>
      <c r="H37" s="26"/>
      <c r="I37" s="27"/>
    </row>
    <row r="38" spans="1:11" ht="15" customHeight="1" x14ac:dyDescent="0.15">
      <c r="A38" s="35" t="s">
        <v>43</v>
      </c>
      <c r="B38" s="36"/>
      <c r="C38" s="1">
        <f t="shared" ref="C38" si="2">SUM(C5:C36)/2</f>
        <v>2817</v>
      </c>
      <c r="D38" s="2">
        <f>SUM(D5:D36)/2</f>
        <v>1095</v>
      </c>
      <c r="E38" s="2">
        <f>SUM(E5:E36)/2</f>
        <v>2993</v>
      </c>
      <c r="F38" s="2">
        <f>SUM(F5:F36)/2</f>
        <v>2520</v>
      </c>
      <c r="G38" s="2">
        <f>SUM(G5:G36)/2</f>
        <v>2941</v>
      </c>
      <c r="H38" s="2">
        <f>SUM(H5:H36)/2</f>
        <v>2313</v>
      </c>
      <c r="I38" s="28">
        <f>SUM(C38:H38)</f>
        <v>14679</v>
      </c>
      <c r="K38" s="29"/>
    </row>
    <row r="39" spans="1:11" ht="15" customHeight="1" x14ac:dyDescent="0.15">
      <c r="B39" s="3" t="s">
        <v>44</v>
      </c>
    </row>
    <row r="40" spans="1:11" ht="15" customHeight="1" x14ac:dyDescent="0.15">
      <c r="B40" s="3" t="s">
        <v>45</v>
      </c>
    </row>
    <row r="41" spans="1:11" ht="15" customHeight="1" x14ac:dyDescent="0.15">
      <c r="B41" s="3" t="s">
        <v>46</v>
      </c>
      <c r="C41" s="30"/>
      <c r="D41" s="30"/>
      <c r="E41" s="30"/>
      <c r="F41" s="30"/>
      <c r="G41" s="30"/>
      <c r="H41" s="30"/>
    </row>
    <row r="42" spans="1:11" ht="12.75" customHeight="1" x14ac:dyDescent="0.15">
      <c r="B42" s="3" t="s">
        <v>47</v>
      </c>
    </row>
    <row r="44" spans="1:11" ht="12.75" customHeight="1" x14ac:dyDescent="0.15">
      <c r="C44" s="31"/>
      <c r="D44" s="3" t="s">
        <v>48</v>
      </c>
    </row>
    <row r="45" spans="1:11" ht="12.75" customHeight="1" x14ac:dyDescent="0.15">
      <c r="C45" s="32" t="s">
        <v>50</v>
      </c>
      <c r="D45" s="3" t="s">
        <v>49</v>
      </c>
    </row>
  </sheetData>
  <mergeCells count="4">
    <mergeCell ref="A3:B3"/>
    <mergeCell ref="A4:B4"/>
    <mergeCell ref="A37:B37"/>
    <mergeCell ref="A38:B38"/>
  </mergeCells>
  <phoneticPr fontId="3"/>
  <printOptions horizontalCentered="1" gridLinesSet="0"/>
  <pageMargins left="0.59055118110236227" right="0.59055118110236227" top="0.78740157480314965" bottom="0.59055118110236227" header="0.51181102362204722" footer="0.11811023622047245"/>
  <pageSetup paperSize="9" scale="96" fitToHeight="0" orientation="portrait" r:id="rId1"/>
  <headerFooter scaleWithDoc="0" alignWithMargins="0">
    <oddHeader>&amp;R&amp;8第18表　職種別　受検申請者数の推移（単一等級、令和元年度～令和６年度）</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335681FB23F374293649DDF313DF078" ma:contentTypeVersion="15" ma:contentTypeDescription="新しいドキュメントを作成します。" ma:contentTypeScope="" ma:versionID="978e7ec1a103ea4a60fed06b00413860">
  <xsd:schema xmlns:xsd="http://www.w3.org/2001/XMLSchema" xmlns:xs="http://www.w3.org/2001/XMLSchema" xmlns:p="http://schemas.microsoft.com/office/2006/metadata/properties" xmlns:ns2="3d44c8ac-039a-4195-8d49-abd72f071ad9" xmlns:ns3="263dbbe5-076b-4606-a03b-9598f5f2f35a" targetNamespace="http://schemas.microsoft.com/office/2006/metadata/properties" ma:root="true" ma:fieldsID="e5eaa71030d7b24e12caeeccd36cbe60" ns2:_="" ns3:_="">
    <xsd:import namespace="3d44c8ac-039a-4195-8d49-abd72f071ad9"/>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d44c8ac-039a-4195-8d49-abd72f071ad9"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8fc2c1e1-7237-4531-8a47-eeb416e7cb1a}"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3d44c8ac-039a-4195-8d49-abd72f071ad9">
      <UserInfo>
        <DisplayName/>
        <AccountId xsi:nil="true"/>
        <AccountType/>
      </UserInfo>
    </Owner>
    <lcf76f155ced4ddcb4097134ff3c332f xmlns="3d44c8ac-039a-4195-8d49-abd72f071ad9">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05F4900-3992-4239-9C26-F8A96AE2A4B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d44c8ac-039a-4195-8d49-abd72f071ad9"/>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05C58DC-F1E8-40B2-8C51-8DDDCD727F45}">
  <ds:schemaRefs>
    <ds:schemaRef ds:uri="http://schemas.microsoft.com/office/2006/metadata/properties"/>
    <ds:schemaRef ds:uri="http://www.w3.org/XML/1998/namespace"/>
    <ds:schemaRef ds:uri="http://purl.org/dc/dcmitype/"/>
    <ds:schemaRef ds:uri="3d44c8ac-039a-4195-8d49-abd72f071ad9"/>
    <ds:schemaRef ds:uri="http://purl.org/dc/terms/"/>
    <ds:schemaRef ds:uri="http://schemas.microsoft.com/office/infopath/2007/PartnerControls"/>
    <ds:schemaRef ds:uri="http://schemas.microsoft.com/office/2006/documentManagement/types"/>
    <ds:schemaRef ds:uri="http://schemas.openxmlformats.org/package/2006/metadata/core-properties"/>
    <ds:schemaRef ds:uri="263dbbe5-076b-4606-a03b-9598f5f2f35a"/>
    <ds:schemaRef ds:uri="http://purl.org/dc/elements/1.1/"/>
  </ds:schemaRefs>
</ds:datastoreItem>
</file>

<file path=customXml/itemProps3.xml><?xml version="1.0" encoding="utf-8"?>
<ds:datastoreItem xmlns:ds="http://schemas.openxmlformats.org/officeDocument/2006/customXml" ds:itemID="{9374B44B-03AF-4AEB-A5C9-E15E348466F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○第18表（単一等級申請）</vt:lpstr>
      <vt:lpstr>'○第18表（単一等級申請）'!Print_Area</vt:lpstr>
      <vt:lpstr>'○第18表（単一等級申請）'!Print_Titles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木村 優(kimura-yuu.ls2)</dc:creator>
  <cp:keywords/>
  <dc:description/>
  <cp:lastModifiedBy>村井 宏充(murai-hiromitsu.vj9)</cp:lastModifiedBy>
  <cp:revision/>
  <dcterms:created xsi:type="dcterms:W3CDTF">2025-02-26T10:45:41Z</dcterms:created>
  <dcterms:modified xsi:type="dcterms:W3CDTF">2026-07-02T02:23:18Z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0x0101004335681FB23F374293649DDF313DF078</vt:lpwstr>
  </property>
  <property fmtid="{D5CDD505-2E9C-101B-9397-08002B2CF9AE}" pid="3" name="MediaServiceImageTags">
    <vt:lpwstr/>
  </property>
</Properties>
</file>