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mhlwlan.sharepoint.com/sites/12558000/WorkingDocLib/40　検定班/大分類04、12、14、15、21、24、27、28　技能検定/技能検定実施/技能検定実施原議（2025年度）/技能検定実施状況/R06年度e-stat掲載（第28表まで公開）/"/>
    </mc:Choice>
  </mc:AlternateContent>
  <xr:revisionPtr revIDLastSave="20" documentId="8_{69D955BC-D76D-4586-A2EB-82682CCA8757}" xr6:coauthVersionLast="47" xr6:coauthVersionMax="47" xr10:uidLastSave="{90D20CA6-D6F8-4204-89D1-D346F04D2057}"/>
  <bookViews>
    <workbookView xWindow="1560" yWindow="1560" windowWidth="21600" windowHeight="13605" xr2:uid="{BCA95CBF-E149-4B48-8CCD-57E3E5C1A126}"/>
  </bookViews>
  <sheets>
    <sheet name="○第18表（単一等級申請）" sheetId="3" r:id="rId1"/>
  </sheets>
  <externalReferences>
    <externalReference r:id="rId2"/>
    <externalReference r:id="rId3"/>
    <externalReference r:id="rId4"/>
    <externalReference r:id="rId5"/>
  </externalReferences>
  <definedNames>
    <definedName name="_xlnm.Print_Area" localSheetId="0">'○第18表（単一等級申請）'!$A$1:$I$46</definedName>
    <definedName name="_xlnm.Print_Titles" localSheetId="0">'○第18表（単一等級申請）'!$3:$4</definedName>
    <definedName name="政令順" localSheetId="0">#REF!</definedName>
    <definedName name="政令順">#REF!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8" i="3" l="1"/>
  <c r="D38" i="3"/>
  <c r="C38" i="3"/>
  <c r="I36" i="3"/>
  <c r="I35" i="3"/>
  <c r="H35" i="3"/>
  <c r="F35" i="3"/>
  <c r="I34" i="3"/>
  <c r="H34" i="3"/>
  <c r="F34" i="3"/>
  <c r="H33" i="3"/>
  <c r="I33" i="3" s="1"/>
  <c r="F33" i="3"/>
  <c r="H32" i="3"/>
  <c r="F32" i="3"/>
  <c r="I32" i="3" s="1"/>
  <c r="H31" i="3"/>
  <c r="F31" i="3"/>
  <c r="I31" i="3" s="1"/>
  <c r="I30" i="3"/>
  <c r="H30" i="3"/>
  <c r="F30" i="3"/>
  <c r="H29" i="3"/>
  <c r="F29" i="3"/>
  <c r="I29" i="3" s="1"/>
  <c r="H28" i="3"/>
  <c r="F28" i="3"/>
  <c r="I28" i="3" s="1"/>
  <c r="I27" i="3"/>
  <c r="H27" i="3"/>
  <c r="F27" i="3"/>
  <c r="I26" i="3"/>
  <c r="H26" i="3"/>
  <c r="F26" i="3"/>
  <c r="H25" i="3"/>
  <c r="I25" i="3" s="1"/>
  <c r="F25" i="3"/>
  <c r="H24" i="3"/>
  <c r="F24" i="3"/>
  <c r="I24" i="3" s="1"/>
  <c r="H23" i="3"/>
  <c r="F23" i="3"/>
  <c r="I23" i="3" s="1"/>
  <c r="I22" i="3"/>
  <c r="H22" i="3"/>
  <c r="F22" i="3"/>
  <c r="H21" i="3"/>
  <c r="I21" i="3" s="1"/>
  <c r="F21" i="3"/>
  <c r="H20" i="3"/>
  <c r="F20" i="3"/>
  <c r="I20" i="3" s="1"/>
  <c r="I19" i="3"/>
  <c r="H19" i="3"/>
  <c r="F19" i="3"/>
  <c r="I18" i="3"/>
  <c r="H18" i="3"/>
  <c r="F18" i="3"/>
  <c r="G17" i="3"/>
  <c r="I17" i="3" s="1"/>
  <c r="I16" i="3"/>
  <c r="G16" i="3"/>
  <c r="G15" i="3"/>
  <c r="I15" i="3" s="1"/>
  <c r="G14" i="3"/>
  <c r="I14" i="3" s="1"/>
  <c r="G13" i="3"/>
  <c r="I13" i="3" s="1"/>
  <c r="I12" i="3"/>
  <c r="G12" i="3"/>
  <c r="G11" i="3"/>
  <c r="I11" i="3" s="1"/>
  <c r="G10" i="3"/>
  <c r="I10" i="3" s="1"/>
  <c r="H9" i="3"/>
  <c r="I9" i="3" s="1"/>
  <c r="G9" i="3"/>
  <c r="F9" i="3"/>
  <c r="H8" i="3"/>
  <c r="G8" i="3"/>
  <c r="F8" i="3"/>
  <c r="I8" i="3" s="1"/>
  <c r="H7" i="3"/>
  <c r="I7" i="3" s="1"/>
  <c r="F7" i="3"/>
  <c r="H6" i="3"/>
  <c r="H38" i="3" s="1"/>
  <c r="G6" i="3"/>
  <c r="I6" i="3" s="1"/>
  <c r="G5" i="3"/>
  <c r="G38" i="3" s="1"/>
  <c r="F5" i="3"/>
  <c r="F38" i="3" s="1"/>
  <c r="I38" i="3" l="1"/>
  <c r="I5"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本松 智子(motomatsu-tomoko.rs3)</author>
    <author>武田 真依(takeda-mai.y59)</author>
  </authors>
  <commentList>
    <comment ref="D5" authorId="0" shapeId="0" xr:uid="{5AF4D35E-8F4E-4512-A379-871121290EB5}">
      <text>
        <r>
          <rPr>
            <b/>
            <sz val="9"/>
            <color indexed="81"/>
            <rFont val="MS P ゴシック"/>
            <family val="3"/>
            <charset val="128"/>
          </rPr>
          <t xml:space="preserve">数値修正 R5
81→0
</t>
        </r>
      </text>
    </comment>
    <comment ref="D16" authorId="0" shapeId="0" xr:uid="{469838D3-E411-4658-B8AD-4EFE0E3E0BAF}">
      <text>
        <r>
          <rPr>
            <b/>
            <sz val="9"/>
            <color indexed="81"/>
            <rFont val="MS P ゴシック"/>
            <family val="3"/>
            <charset val="128"/>
          </rPr>
          <t>数値修正　R5
160→106</t>
        </r>
      </text>
    </comment>
    <comment ref="D17" authorId="0" shapeId="0" xr:uid="{1AC2129E-8CBC-4948-A8F0-53D3910F26AA}">
      <text>
        <r>
          <rPr>
            <b/>
            <sz val="9"/>
            <color indexed="81"/>
            <rFont val="MS P ゴシック"/>
            <family val="3"/>
            <charset val="128"/>
          </rPr>
          <t>数値修正　R5
160→106</t>
        </r>
      </text>
    </comment>
    <comment ref="E25" authorId="1" shapeId="0" xr:uid="{FB50A663-4D9F-4F8E-8A96-005B79DDEA89}">
      <text>
        <r>
          <rPr>
            <b/>
            <sz val="9"/>
            <color indexed="81"/>
            <rFont val="MS P ゴシック"/>
            <family val="3"/>
            <charset val="128"/>
          </rPr>
          <t>R5修正
０となっていたため、修正。</t>
        </r>
      </text>
    </comment>
    <comment ref="C38" authorId="0" shapeId="0" xr:uid="{2D21CFA0-DAEE-4D78-8F0F-32422AE60262}">
      <text>
        <r>
          <rPr>
            <b/>
            <sz val="9"/>
            <color indexed="81"/>
            <rFont val="MS P ゴシック"/>
            <family val="3"/>
            <charset val="128"/>
          </rPr>
          <t>数値修正 R5
3,237→2,817
縦計算ミス</t>
        </r>
        <r>
          <rPr>
            <sz val="9"/>
            <color indexed="81"/>
            <rFont val="MS P ゴシック"/>
            <family val="3"/>
            <charset val="128"/>
          </rPr>
          <t xml:space="preserve">
</t>
        </r>
      </text>
    </comment>
    <comment ref="D38" authorId="1" shapeId="0" xr:uid="{175AFAED-0C6F-4347-9AFA-1311454F277D}">
      <text>
        <r>
          <rPr>
            <b/>
            <sz val="9"/>
            <color indexed="81"/>
            <rFont val="MS P ゴシック"/>
            <family val="3"/>
            <charset val="128"/>
          </rPr>
          <t>R5修正
上記数値誤りにより、合計値修正。</t>
        </r>
      </text>
    </comment>
    <comment ref="E38" authorId="1" shapeId="0" xr:uid="{C48B018A-971F-47CF-8A69-47A0C0233B72}">
      <text>
        <r>
          <rPr>
            <b/>
            <sz val="9"/>
            <color indexed="81"/>
            <rFont val="MS P ゴシック"/>
            <family val="3"/>
            <charset val="128"/>
          </rPr>
          <t>R5修正
上記数値誤りにより、合計値も修正。</t>
        </r>
      </text>
    </comment>
  </commentList>
</comments>
</file>

<file path=xl/sharedStrings.xml><?xml version="1.0" encoding="utf-8"?>
<sst xmlns="http://schemas.openxmlformats.org/spreadsheetml/2006/main" count="71" uniqueCount="51">
  <si>
    <t>第18表　職種別　受検申請者数の推移（単一等級、令和元年度～令和６年度）</t>
    <rPh sb="24" eb="26">
      <t>レイワ</t>
    </rPh>
    <rPh sb="26" eb="27">
      <t>ガン</t>
    </rPh>
    <rPh sb="30" eb="32">
      <t>レイワ</t>
    </rPh>
    <phoneticPr fontId="4"/>
  </si>
  <si>
    <t>　 職種名（※）</t>
  </si>
  <si>
    <t>元年度</t>
    <rPh sb="0" eb="1">
      <t>モト</t>
    </rPh>
    <rPh sb="1" eb="3">
      <t>ネンド</t>
    </rPh>
    <phoneticPr fontId="4"/>
  </si>
  <si>
    <t>２年度</t>
    <rPh sb="1" eb="3">
      <t>ネンド</t>
    </rPh>
    <phoneticPr fontId="4"/>
  </si>
  <si>
    <t>３年度</t>
    <rPh sb="1" eb="3">
      <t>ネンド</t>
    </rPh>
    <phoneticPr fontId="4"/>
  </si>
  <si>
    <t>４年度</t>
    <rPh sb="1" eb="3">
      <t>ネンド</t>
    </rPh>
    <phoneticPr fontId="4"/>
  </si>
  <si>
    <t>５年度</t>
    <rPh sb="1" eb="3">
      <t>ネンド</t>
    </rPh>
    <phoneticPr fontId="4"/>
  </si>
  <si>
    <t>６年度</t>
    <rPh sb="1" eb="3">
      <t>ネンド</t>
    </rPh>
    <phoneticPr fontId="4"/>
  </si>
  <si>
    <t>直近６年計</t>
    <rPh sb="0" eb="2">
      <t>チョッキン</t>
    </rPh>
    <rPh sb="3" eb="4">
      <t>ネン</t>
    </rPh>
    <rPh sb="4" eb="5">
      <t>ケイ</t>
    </rPh>
    <phoneticPr fontId="4"/>
  </si>
  <si>
    <t xml:space="preserve"> 　　作業名</t>
  </si>
  <si>
    <t>溶射</t>
  </si>
  <si>
    <t/>
  </si>
  <si>
    <t>　　防食溶射作業</t>
    <phoneticPr fontId="3"/>
  </si>
  <si>
    <t>　　肉盛溶射作業</t>
    <phoneticPr fontId="3"/>
  </si>
  <si>
    <t>電子回路接続</t>
  </si>
  <si>
    <t>　　電子回路接続作業</t>
    <phoneticPr fontId="3"/>
  </si>
  <si>
    <t>製麺</t>
  </si>
  <si>
    <t>　　機械生麺製造作業</t>
    <phoneticPr fontId="3"/>
  </si>
  <si>
    <t>　　機械乾麺製造作業</t>
    <phoneticPr fontId="3"/>
  </si>
  <si>
    <t>　　手延べ干し麺製造作業</t>
    <phoneticPr fontId="3"/>
  </si>
  <si>
    <t>枠組壁建築</t>
  </si>
  <si>
    <t>　　枠組壁工事作業</t>
    <phoneticPr fontId="3"/>
  </si>
  <si>
    <t>エーエルシーパネル施工</t>
  </si>
  <si>
    <t>　　エーエルシーパネル工事作業</t>
    <phoneticPr fontId="6"/>
  </si>
  <si>
    <t>バルコニー施工</t>
  </si>
  <si>
    <t>　　金属製バルコニー工事作業</t>
    <phoneticPr fontId="3"/>
  </si>
  <si>
    <t>路面標示施工</t>
  </si>
  <si>
    <t>　　溶融ペイントハンドマーカー工事作業</t>
    <phoneticPr fontId="4"/>
  </si>
  <si>
    <t>　　加熱ペイントマシンマーカー工事作業</t>
    <phoneticPr fontId="4"/>
  </si>
  <si>
    <t>塗料調色</t>
  </si>
  <si>
    <t>　　調色作業</t>
    <phoneticPr fontId="3"/>
  </si>
  <si>
    <t>調理</t>
  </si>
  <si>
    <t>　　日本料理調理作業</t>
    <phoneticPr fontId="3"/>
  </si>
  <si>
    <t>　　すし料理調理作業</t>
    <phoneticPr fontId="3"/>
  </si>
  <si>
    <t>　　西洋料理調理作業</t>
    <phoneticPr fontId="3"/>
  </si>
  <si>
    <t>　　中国料理調理作業</t>
    <phoneticPr fontId="3"/>
  </si>
  <si>
    <t>　　麺料理調理作業</t>
    <phoneticPr fontId="3"/>
  </si>
  <si>
    <t>　　給食用特殊料理調理作業</t>
    <phoneticPr fontId="3"/>
  </si>
  <si>
    <t>ハウスクリーニング</t>
    <phoneticPr fontId="3"/>
  </si>
  <si>
    <t>　　ハウスクリーニング作業</t>
    <rPh sb="11" eb="13">
      <t>サギョウ</t>
    </rPh>
    <phoneticPr fontId="3"/>
  </si>
  <si>
    <t>産業洗浄</t>
  </si>
  <si>
    <t>　　高圧洗浄作業</t>
    <phoneticPr fontId="3"/>
  </si>
  <si>
    <t>　　化学洗浄作業</t>
    <phoneticPr fontId="3"/>
  </si>
  <si>
    <t>　合　計</t>
  </si>
  <si>
    <t>※：職種名における番号は、省令順に便宜的に付与したものである。</t>
  </si>
  <si>
    <t>※：休止において計上されている人数は、受検者区分Ｂ又はＤに係るものである。</t>
    <phoneticPr fontId="3"/>
  </si>
  <si>
    <t>※：受検者区分Ｂは、実技試験についてのみ、免除の資格を取得している者である。　</t>
    <rPh sb="5" eb="7">
      <t>クブン</t>
    </rPh>
    <rPh sb="10" eb="12">
      <t>ジツギ</t>
    </rPh>
    <rPh sb="12" eb="14">
      <t>シケン</t>
    </rPh>
    <rPh sb="21" eb="23">
      <t>メンジョ</t>
    </rPh>
    <rPh sb="24" eb="26">
      <t>シカク</t>
    </rPh>
    <rPh sb="27" eb="29">
      <t>シュトク</t>
    </rPh>
    <rPh sb="33" eb="34">
      <t>モノ</t>
    </rPh>
    <phoneticPr fontId="3"/>
  </si>
  <si>
    <t>※：受検者区分Ｄは、学科試験及び実技試験の両方の免除の資格を取得している者である。　</t>
    <rPh sb="5" eb="7">
      <t>クブン</t>
    </rPh>
    <rPh sb="10" eb="12">
      <t>ガッカ</t>
    </rPh>
    <rPh sb="12" eb="14">
      <t>シケン</t>
    </rPh>
    <rPh sb="14" eb="15">
      <t>オヨ</t>
    </rPh>
    <rPh sb="16" eb="18">
      <t>ジツギ</t>
    </rPh>
    <rPh sb="18" eb="20">
      <t>シケン</t>
    </rPh>
    <rPh sb="21" eb="23">
      <t>リョウホウ</t>
    </rPh>
    <rPh sb="24" eb="26">
      <t>メンジョ</t>
    </rPh>
    <rPh sb="27" eb="29">
      <t>シカク</t>
    </rPh>
    <rPh sb="30" eb="32">
      <t>シュトク</t>
    </rPh>
    <rPh sb="36" eb="37">
      <t>モノ</t>
    </rPh>
    <phoneticPr fontId="3"/>
  </si>
  <si>
    <t>休止</t>
    <rPh sb="0" eb="2">
      <t>キュウシ</t>
    </rPh>
    <phoneticPr fontId="4"/>
  </si>
  <si>
    <t>設定なし</t>
    <rPh sb="0" eb="2">
      <t>セッテイ</t>
    </rPh>
    <phoneticPr fontId="4"/>
  </si>
  <si>
    <t>-</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</si>
</sst>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Red]&quot;¥&quot;\-#,##0"/>
    <numFmt numFmtId="176" formatCode="#,##0_);[Red]\(#,##0\)"/>
  </numFmts>
  <fonts count="10">
    <font>
      <sz val="11"/>
      <name val="ＭＳ 明朝"/>
      <family val="1"/>
      <charset val="128"/>
    </font>
    <font>
      <sz val="11"/>
      <name val="ＭＳ 明朝"/>
      <family val="1"/>
      <charset val="128"/>
    </font>
    <font>
      <sz val="8"/>
      <name val="ＭＳ 明朝"/>
      <family val="1"/>
      <charset val="128"/>
    </font>
    <font>
      <sz val="6"/>
      <name val="ＭＳ 明朝"/>
      <family val="1"/>
      <charset val="128"/>
    </font>
    <font>
      <sz val="6"/>
      <name val="ＭＳ Ｐ明朝"/>
      <family val="1"/>
      <charset val="128"/>
    </font>
    <font>
      <sz val="8"/>
      <color rgb="FF000000"/>
      <name val="ＭＳ 明朝"/>
      <family val="1"/>
      <charset val="128"/>
    </font>
    <font>
      <sz val="6"/>
      <name val="ＭＳ Ｐゴシック"/>
      <family val="3"/>
      <charset val="128"/>
    </font>
    <font>
      <u/>
      <sz val="8"/>
      <color rgb="FF000000"/>
      <name val="ＭＳ 明朝"/>
      <family val="1"/>
      <charset val="128"/>
    </font>
    <font>
      <b/>
      <sz val="9"/>
      <color indexed="81"/>
      <name val="MS P ゴシック"/>
      <family val="3"/>
      <charset val="128"/>
    </font>
    <font>
      <sz val="9"/>
      <color indexed="81"/>
      <name val="MS P ゴシック"/>
      <family val="3"/>
      <charset val="128"/>
    </font>
  </fonts>
  <fills count="3">
    <fill>
      <patternFill patternType="none"/>
    </fill>
    <fill>
      <patternFill patternType="gray125"/>
    </fill>
    <fill>
      <patternFill patternType="solid">
        <fgColor rgb="FFFFFF00"/>
        <bgColor indexed="64"/>
      </patternFill>
    </fill>
  </fills>
  <borders count="12">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s>
  <cellStyleXfs count="4">
    <xf numFmtId="0" fontId="0" fillId="0" borderId="0"/>
    <xf numFmtId="6" fontId="1" fillId="0" borderId="0" applyFont="0" applyFill="0" applyBorder="0" applyAlignment="0" applyProtection="0"/>
    <xf numFmtId="0" fontId="1" fillId="0" borderId="0"/>
    <xf numFmtId="38" fontId="1" fillId="0" borderId="0" applyFont="0" applyFill="0" applyBorder="0" applyAlignment="0" applyProtection="0"/>
  </cellStyleXfs>
  <cellXfs count="37">
    <xf numFmtId="0" fontId="0" fillId="0" borderId="0" xfId="0"/>
    <xf numFmtId="176" fontId="2" fillId="0" borderId="4" xfId="1" applyNumberFormat="1" applyFont="1" applyFill="1" applyBorder="1" applyAlignment="1">
      <alignment vertical="center" wrapText="1"/>
    </xf>
    <xf numFmtId="176" fontId="2" fillId="0" borderId="6" xfId="1" applyNumberFormat="1" applyFont="1" applyFill="1" applyBorder="1" applyAlignment="1">
      <alignment horizontal="right" vertical="center" wrapText="1"/>
    </xf>
    <xf numFmtId="0" fontId="2" fillId="0" borderId="0" xfId="2" applyFont="1" applyAlignment="1">
      <alignment vertical="center"/>
    </xf>
    <xf numFmtId="0" fontId="1" fillId="0" borderId="0" xfId="2" quotePrefix="1" applyAlignment="1">
      <alignment horizontal="left" vertical="center"/>
    </xf>
    <xf numFmtId="0" fontId="2" fillId="0" borderId="1" xfId="2" applyFont="1" applyBorder="1" applyAlignment="1">
      <alignment vertical="center"/>
    </xf>
    <xf numFmtId="0" fontId="2" fillId="0" borderId="2" xfId="2" applyFont="1" applyBorder="1" applyAlignment="1">
      <alignment vertical="center"/>
    </xf>
    <xf numFmtId="49" fontId="2" fillId="0" borderId="3" xfId="2" applyNumberFormat="1" applyFont="1" applyBorder="1" applyAlignment="1">
      <alignment horizontal="center" vertical="center"/>
    </xf>
    <xf numFmtId="0" fontId="2" fillId="0" borderId="4" xfId="2" applyFont="1" applyBorder="1" applyAlignment="1">
      <alignment vertical="center"/>
    </xf>
    <xf numFmtId="0" fontId="2" fillId="0" borderId="5" xfId="2" applyFont="1" applyBorder="1" applyAlignment="1">
      <alignment vertical="center"/>
    </xf>
    <xf numFmtId="0" fontId="2" fillId="0" borderId="7" xfId="2" applyFont="1" applyBorder="1" applyAlignment="1">
      <alignment vertical="center"/>
    </xf>
    <xf numFmtId="38" fontId="2" fillId="0" borderId="6" xfId="3" applyFont="1" applyBorder="1" applyAlignment="1">
      <alignment vertical="center"/>
    </xf>
    <xf numFmtId="0" fontId="2" fillId="0" borderId="1" xfId="2" applyFont="1" applyBorder="1" applyAlignment="1">
      <alignment vertical="center"/>
    </xf>
    <xf numFmtId="0" fontId="2" fillId="0" borderId="8" xfId="2" applyFont="1" applyBorder="1" applyAlignment="1">
      <alignment vertical="center"/>
    </xf>
    <xf numFmtId="38" fontId="5" fillId="0" borderId="9" xfId="3" applyFont="1" applyFill="1" applyBorder="1" applyAlignment="1"/>
    <xf numFmtId="38" fontId="5" fillId="0" borderId="10" xfId="3" applyFont="1" applyFill="1" applyBorder="1" applyAlignment="1"/>
    <xf numFmtId="176" fontId="2" fillId="0" borderId="10" xfId="3" applyNumberFormat="1" applyFont="1" applyBorder="1" applyAlignment="1">
      <alignment horizontal="right" vertical="center" wrapText="1"/>
    </xf>
    <xf numFmtId="0" fontId="2" fillId="0" borderId="11" xfId="2" applyFont="1" applyBorder="1" applyAlignment="1">
      <alignment vertical="center"/>
    </xf>
    <xf numFmtId="38" fontId="5" fillId="2" borderId="9" xfId="3" applyFont="1" applyFill="1" applyBorder="1" applyAlignment="1"/>
    <xf numFmtId="38" fontId="5" fillId="2" borderId="10" xfId="3" applyFont="1" applyFill="1" applyBorder="1" applyAlignment="1"/>
    <xf numFmtId="0" fontId="2" fillId="0" borderId="4" xfId="2" applyFont="1" applyBorder="1" applyAlignment="1">
      <alignment vertical="center"/>
    </xf>
    <xf numFmtId="0" fontId="2" fillId="0" borderId="5" xfId="2" applyFont="1" applyBorder="1" applyAlignment="1">
      <alignment vertical="center"/>
    </xf>
    <xf numFmtId="0" fontId="2" fillId="0" borderId="2" xfId="2" applyFont="1" applyBorder="1" applyAlignment="1">
      <alignment vertical="center"/>
    </xf>
    <xf numFmtId="38" fontId="5" fillId="0" borderId="10" xfId="3" applyFont="1" applyFill="1" applyBorder="1" applyAlignment="1">
      <alignment horizontal="right"/>
    </xf>
    <xf numFmtId="0" fontId="2" fillId="0" borderId="1" xfId="2" applyFont="1" applyBorder="1" applyAlignment="1">
      <alignment horizontal="right" vertical="center"/>
    </xf>
    <xf numFmtId="0" fontId="2" fillId="0" borderId="2" xfId="2" applyFont="1" applyBorder="1" applyAlignment="1">
      <alignment horizontal="left" vertical="center"/>
    </xf>
    <xf numFmtId="38" fontId="7" fillId="2" borderId="9" xfId="3" applyFont="1" applyFill="1" applyBorder="1" applyAlignment="1"/>
    <xf numFmtId="38" fontId="7" fillId="2" borderId="10" xfId="3" applyFont="1" applyFill="1" applyBorder="1" applyAlignment="1"/>
    <xf numFmtId="176" fontId="2" fillId="0" borderId="1" xfId="3" applyNumberFormat="1" applyFont="1" applyFill="1" applyBorder="1" applyAlignment="1">
      <alignment vertical="center" wrapText="1"/>
    </xf>
    <xf numFmtId="176" fontId="2" fillId="0" borderId="3" xfId="3" applyNumberFormat="1" applyFont="1" applyFill="1" applyBorder="1" applyAlignment="1">
      <alignment horizontal="right" wrapText="1"/>
    </xf>
    <xf numFmtId="176" fontId="2" fillId="0" borderId="2" xfId="3" applyNumberFormat="1" applyFont="1" applyFill="1" applyBorder="1" applyAlignment="1">
      <alignment horizontal="right" wrapText="1"/>
    </xf>
    <xf numFmtId="176" fontId="2" fillId="0" borderId="2" xfId="3" applyNumberFormat="1" applyFont="1" applyBorder="1" applyAlignment="1">
      <alignment horizontal="right" vertical="center" wrapText="1"/>
    </xf>
    <xf numFmtId="176" fontId="2" fillId="0" borderId="5" xfId="3" applyNumberFormat="1" applyFont="1" applyBorder="1" applyAlignment="1">
      <alignment horizontal="right" vertical="center" wrapText="1"/>
    </xf>
    <xf numFmtId="176" fontId="2" fillId="0" borderId="0" xfId="2" applyNumberFormat="1" applyFont="1" applyAlignment="1">
      <alignment vertical="center"/>
    </xf>
    <xf numFmtId="176" fontId="2" fillId="0" borderId="0" xfId="3" applyNumberFormat="1" applyFont="1" applyFill="1" applyBorder="1" applyAlignment="1">
      <alignment horizontal="center" vertical="center"/>
    </xf>
    <xf numFmtId="0" fontId="2" fillId="2" borderId="9" xfId="2" applyFont="1" applyFill="1" applyBorder="1" applyAlignment="1">
      <alignment horizontal="right" wrapText="1"/>
    </xf>
    <xf numFmtId="176" fontId="2" fillId="0" borderId="9" xfId="3" applyNumberFormat="1" applyFont="1" applyFill="1" applyBorder="1" applyAlignment="1">
      <alignment horizontal="center" wrapText="1"/>
    </xf>
  </cellXfs>
  <cellStyles count="4">
    <cellStyle name="桁区切り 2" xfId="3" xr:uid="{868535EE-5D0A-4E49-BF9A-C2025F33F65A}"/>
    <cellStyle name="通貨 2" xfId="1" xr:uid="{EF162888-F6BE-4997-98A8-7854CDAF36CF}"/>
    <cellStyle name="標準" xfId="0" builtinId="0"/>
    <cellStyle name="標準 2" xfId="2" xr:uid="{0FF2E1BD-EE80-4601-93B0-FCB7ABDDF86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2.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4.xml"/><Relationship Id="rId10" Type="http://schemas.openxmlformats.org/officeDocument/2006/relationships/customXml" Target="../customXml/item1.xml"/><Relationship Id="rId4" Type="http://schemas.openxmlformats.org/officeDocument/2006/relationships/externalLink" Target="externalLinks/externalLink3.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v-10c8.lansys.mhlw.go.jp\d\&#35506;4\12558000_&#20154;&#26448;&#38283;&#30330;&#32113;&#25324;&#23448;&#12288;&#21442;&#20107;&#23448;&#23460;&#65288;&#33021;&#21147;&#35413;&#20385;&#25285;&#24403;&#65289;\40&#12288;&#26908;&#23450;&#29677;\04&#12288;&#25216;&#33021;&#26908;&#23450;&#23455;&#26045;&#29366;&#27841;\02%20&#25216;&#33021;&#26908;&#23450;&#23455;&#26045;&#29366;&#27841;&#65288;&#30333;&#34920;&#32025;&#65289;\R05&#24180;&#24230;&#29992;&#25216;&#33021;&#26908;&#23450;&#23455;&#26045;&#29366;&#27841;\&#30333;&#34920;&#32025;&#20316;&#26989;\18_&#31532;18&#34920;&#65288;&#26410;&#65289;\&#12304;&#21442;&#32771;&#12305;&#31532;18&#34920;.xlsx" TargetMode="External"/><Relationship Id="rId1" Type="http://schemas.openxmlformats.org/officeDocument/2006/relationships/externalLinkPath" Target="/sites/12558000/WorkingDocLib/40&#12288;&#26908;&#23450;&#29677;/&#22823;&#20998;&#39006;04&#12289;12&#12289;14&#12289;15&#12289;21&#12289;24&#12289;27&#12289;28&#12288;&#25216;&#33021;&#26908;&#23450;/&#25216;&#33021;&#26908;&#23450;&#23455;&#26045;/&#25216;&#33021;&#26908;&#23450;&#23455;&#26045;&#21407;&#35696;&#65288;2024&#24180;&#24230;&#65289;/&#25216;&#33021;&#26908;&#23450;&#23455;&#26045;&#29366;&#27841;/R05&#24180;&#24230;&#29992;&#25216;&#33021;&#26908;&#23450;&#23455;&#26045;&#29366;&#27841;&#65288;&#30333;&#34920;&#32025;&#65289;/&#30333;&#34920;&#32025;&#20316;&#26989;/18_&#31532;18&#34920;&#65288;&#26410;&#65289;/&#12304;&#21442;&#32771;&#12305;&#31532;18&#34920;.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https://mhlwlan.sharepoint.com/sites/12558000/WorkingDocLib/40&#12288;&#26908;&#23450;&#29677;/&#22823;&#20998;&#39006;04&#12289;12&#12289;14&#12289;15&#12289;21&#12289;24&#12289;27&#12289;28&#12288;&#25216;&#33021;&#26908;&#23450;/&#25216;&#33021;&#26908;&#23450;&#23455;&#26045;/&#25216;&#33021;&#26908;&#23450;&#23455;&#26045;&#21407;&#35696;&#65288;2024&#24180;&#24230;&#65289;/&#25216;&#33021;&#26908;&#23450;&#23455;&#26045;&#29366;&#27841;/R05&#24180;&#24230;&#29992;&#25216;&#33021;&#26908;&#23450;&#23455;&#26045;&#29366;&#27841;&#65288;&#30333;&#34920;&#32025;&#65289;/&#30333;&#34920;&#32025;&#20316;&#26989;/18_&#31532;18&#34920;&#65288;&#26410;&#65289;/&#31532;18&#34920;&#65288;&#12480;&#12502;&#12523;&#12481;&#12455;&#12483;&#12463;&#28168;&#65289;.xlsx" TargetMode="External"/><Relationship Id="rId1" Type="http://schemas.openxmlformats.org/officeDocument/2006/relationships/externalLinkPath" Target="/sites/12558000/WorkingDocLib/40&#12288;&#26908;&#23450;&#29677;/&#22823;&#20998;&#39006;04&#12289;12&#12289;14&#12289;15&#12289;21&#12289;24&#12289;27&#12289;28&#12288;&#25216;&#33021;&#26908;&#23450;/&#25216;&#33021;&#26908;&#23450;&#23455;&#26045;/&#25216;&#33021;&#26908;&#23450;&#23455;&#26045;&#21407;&#35696;&#65288;2024&#24180;&#24230;&#65289;/&#25216;&#33021;&#26908;&#23450;&#23455;&#26045;&#29366;&#27841;/R05&#24180;&#24230;&#29992;&#25216;&#33021;&#26908;&#23450;&#23455;&#26045;&#29366;&#27841;&#65288;&#30333;&#34920;&#32025;&#65289;/&#30333;&#34920;&#32025;&#20316;&#26989;/18_&#31532;18&#34920;&#65288;&#26410;&#65289;/&#31532;18&#34920;&#65288;&#12480;&#12502;&#12523;&#12481;&#12455;&#12483;&#12463;&#28168;&#65289;.xlsx"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https://mhlwlan-my.sharepoint.com/personal/fyntt_lansys_mhlw_go_jp/Documents/PassageDrive/PCfolder/Desktop/&#31532;18&#34920;&#65288;&#215;&#65289;.xlsx" TargetMode="External"/><Relationship Id="rId1" Type="http://schemas.openxmlformats.org/officeDocument/2006/relationships/externalLinkPath" Target="&#31532;18&#34920;&#65288;&#215;&#65289;.xlsx"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https://mhlwlan.sharepoint.com/sites/12558000/WorkingDocLib/40&#12288;&#26908;&#23450;&#29677;/&#22823;&#20998;&#39006;04&#12289;12&#12289;14&#12289;15&#12289;21&#12289;24&#12289;27&#12289;28&#12288;&#25216;&#33021;&#26908;&#23450;/&#25216;&#33021;&#26908;&#23450;&#23455;&#26045;/&#25216;&#33021;&#26908;&#23450;&#23455;&#26045;&#21407;&#35696;&#65288;2025&#24180;&#24230;&#65289;/&#25216;&#33021;&#26908;&#23450;&#23455;&#26045;&#29366;&#27841;/R06&#24180;&#24230;&#29992;&#25216;&#33021;&#26908;&#23450;&#23455;&#26045;&#29366;&#27841;&#65288;&#30333;&#34920;&#32025;&#65289;/02_&#12480;&#12502;&#12523;&#12481;&#12455;&#12483;&#12463;&#20381;&#38972;/03_&#21463;&#26908;&#32773;&#25512;&#31227;&#65288;&#31532;10&#65374;18&#34920;&#65289;.xlsx" TargetMode="External"/><Relationship Id="rId1" Type="http://schemas.openxmlformats.org/officeDocument/2006/relationships/externalLinkPath" Target="/sites/12558000/WorkingDocLib/40&#12288;&#26908;&#23450;&#29677;/&#22823;&#20998;&#39006;04&#12289;12&#12289;14&#12289;15&#12289;21&#12289;24&#12289;27&#12289;28&#12288;&#25216;&#33021;&#26908;&#23450;/&#25216;&#33021;&#26908;&#23450;&#23455;&#26045;/&#25216;&#33021;&#26908;&#23450;&#23455;&#26045;&#21407;&#35696;&#65288;2025&#24180;&#24230;&#65289;/&#25216;&#33021;&#26908;&#23450;&#23455;&#26045;&#29366;&#27841;/R06&#24180;&#24230;&#29992;&#25216;&#33021;&#26908;&#23450;&#23455;&#26045;&#29366;&#27841;&#65288;&#30333;&#34920;&#32025;&#65289;/02_&#12480;&#12502;&#12523;&#12481;&#12455;&#12483;&#12463;&#20381;&#38972;/03_&#21463;&#26908;&#32773;&#25512;&#31227;&#65288;&#31532;10&#65374;18&#34920;&#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単一申請（第20表）"/>
      <sheetName val="○単一等級（第７表）"/>
    </sheetNames>
    <sheetDataSet>
      <sheetData sheetId="0" refreshError="1"/>
      <sheetData sheetId="1" refreshError="1">
        <row r="5">
          <cell r="B5" t="str">
            <v>溶射</v>
          </cell>
          <cell r="C5">
            <v>55</v>
          </cell>
          <cell r="D5">
            <v>34</v>
          </cell>
        </row>
        <row r="6">
          <cell r="B6" t="str">
            <v>　　防食溶射作業</v>
          </cell>
        </row>
        <row r="7">
          <cell r="B7" t="str">
            <v>　　肉盛溶射作業</v>
          </cell>
          <cell r="C7">
            <v>55</v>
          </cell>
          <cell r="D7">
            <v>34</v>
          </cell>
        </row>
        <row r="8">
          <cell r="B8" t="str">
            <v>電子回路接続</v>
          </cell>
          <cell r="C8">
            <v>170</v>
          </cell>
          <cell r="D8">
            <v>63</v>
          </cell>
        </row>
        <row r="9">
          <cell r="B9" t="str">
            <v>　　電子回路接続作業</v>
          </cell>
          <cell r="C9">
            <v>170</v>
          </cell>
          <cell r="D9">
            <v>63</v>
          </cell>
        </row>
        <row r="10">
          <cell r="B10" t="str">
            <v>製麺</v>
          </cell>
        </row>
        <row r="11">
          <cell r="B11" t="str">
            <v>　　機械生麺製造作業</v>
          </cell>
        </row>
        <row r="12">
          <cell r="B12" t="str">
            <v>　　機械乾麺製造作業</v>
          </cell>
        </row>
        <row r="13">
          <cell r="B13" t="str">
            <v>　　手延べ干し麺製造作業</v>
          </cell>
        </row>
        <row r="14">
          <cell r="B14" t="str">
            <v>枠組壁建築</v>
          </cell>
        </row>
        <row r="15">
          <cell r="B15" t="str">
            <v>　　枠組壁工事作業</v>
          </cell>
        </row>
        <row r="16">
          <cell r="B16" t="str">
            <v>エーエルシーパネル施工</v>
          </cell>
        </row>
        <row r="17">
          <cell r="B17" t="str">
            <v>　　エーエルシーパネル工事作業</v>
          </cell>
        </row>
        <row r="18">
          <cell r="B18" t="str">
            <v>バルコニー施工</v>
          </cell>
          <cell r="C18">
            <v>182</v>
          </cell>
          <cell r="D18">
            <v>125</v>
          </cell>
        </row>
        <row r="19">
          <cell r="B19" t="str">
            <v>　　金属製バルコニー工事作業</v>
          </cell>
          <cell r="C19">
            <v>182</v>
          </cell>
          <cell r="D19">
            <v>125</v>
          </cell>
        </row>
        <row r="20">
          <cell r="B20" t="str">
            <v>路面標示施工</v>
          </cell>
          <cell r="C20">
            <v>650</v>
          </cell>
          <cell r="D20">
            <v>354</v>
          </cell>
        </row>
        <row r="21">
          <cell r="B21" t="str">
            <v>　　溶融ペイントハンドマーカー工事作業</v>
          </cell>
          <cell r="C21">
            <v>572</v>
          </cell>
          <cell r="D21">
            <v>326</v>
          </cell>
        </row>
        <row r="22">
          <cell r="B22" t="str">
            <v>　　加熱ペイントマシンマーカー工事作業</v>
          </cell>
          <cell r="C22">
            <v>78</v>
          </cell>
          <cell r="D22">
            <v>28</v>
          </cell>
        </row>
        <row r="23">
          <cell r="B23" t="str">
            <v>塗料調色</v>
          </cell>
          <cell r="C23">
            <v>79</v>
          </cell>
          <cell r="D23">
            <v>28</v>
          </cell>
        </row>
        <row r="24">
          <cell r="B24" t="str">
            <v>　　調色作業</v>
          </cell>
          <cell r="C24">
            <v>79</v>
          </cell>
          <cell r="D24">
            <v>28</v>
          </cell>
        </row>
        <row r="25">
          <cell r="B25" t="str">
            <v>調理</v>
          </cell>
          <cell r="C25">
            <v>651</v>
          </cell>
          <cell r="D25">
            <v>295</v>
          </cell>
        </row>
        <row r="26">
          <cell r="B26" t="str">
            <v>　　日本料理調理作業</v>
          </cell>
          <cell r="C26">
            <v>119</v>
          </cell>
          <cell r="D26">
            <v>70</v>
          </cell>
        </row>
        <row r="27">
          <cell r="B27" t="str">
            <v>　　すし料理調理作業</v>
          </cell>
          <cell r="C27">
            <v>18</v>
          </cell>
          <cell r="D27">
            <v>7</v>
          </cell>
        </row>
        <row r="28">
          <cell r="B28" t="str">
            <v>　　西洋料理調理作業</v>
          </cell>
          <cell r="C28">
            <v>101</v>
          </cell>
          <cell r="D28">
            <v>40</v>
          </cell>
        </row>
        <row r="29">
          <cell r="B29" t="str">
            <v>　　中国料理調理作業</v>
          </cell>
          <cell r="C29">
            <v>54</v>
          </cell>
          <cell r="D29">
            <v>36</v>
          </cell>
        </row>
        <row r="30">
          <cell r="B30" t="str">
            <v>　　麺料理調理作業</v>
          </cell>
          <cell r="C30">
            <v>10</v>
          </cell>
          <cell r="D30">
            <v>4</v>
          </cell>
        </row>
        <row r="31">
          <cell r="B31" t="str">
            <v>　　給食用特殊料理調理作業</v>
          </cell>
          <cell r="C31">
            <v>349</v>
          </cell>
          <cell r="D31">
            <v>138</v>
          </cell>
        </row>
        <row r="32">
          <cell r="B32" t="str">
            <v>ハウスクリーニング</v>
          </cell>
          <cell r="C32">
            <v>178</v>
          </cell>
          <cell r="D32">
            <v>42</v>
          </cell>
        </row>
        <row r="33">
          <cell r="B33" t="str">
            <v>　　ハウスクリーニング作業</v>
          </cell>
          <cell r="C33">
            <v>178</v>
          </cell>
          <cell r="D33">
            <v>42</v>
          </cell>
        </row>
        <row r="34">
          <cell r="B34" t="str">
            <v>産業洗浄</v>
          </cell>
          <cell r="C34">
            <v>555</v>
          </cell>
          <cell r="D34">
            <v>343</v>
          </cell>
        </row>
        <row r="35">
          <cell r="B35" t="str">
            <v>　　高圧洗浄作業</v>
          </cell>
          <cell r="C35">
            <v>555</v>
          </cell>
          <cell r="D35">
            <v>343</v>
          </cell>
        </row>
        <row r="36">
          <cell r="B36" t="str">
            <v>　　化学洗浄作業</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単一申請（第18表）"/>
      <sheetName val="○単一等級（第７表）"/>
    </sheetNames>
    <sheetDataSet>
      <sheetData sheetId="0" refreshError="1"/>
      <sheetData sheetId="1" refreshError="1">
        <row r="5">
          <cell r="B5" t="str">
            <v>溶射</v>
          </cell>
          <cell r="C5">
            <v>140</v>
          </cell>
          <cell r="D5">
            <v>63</v>
          </cell>
        </row>
        <row r="6">
          <cell r="B6" t="str">
            <v>　　防食溶射作業</v>
          </cell>
          <cell r="C6">
            <v>140</v>
          </cell>
          <cell r="D6">
            <v>63</v>
          </cell>
        </row>
        <row r="7">
          <cell r="B7" t="str">
            <v>　　肉盛溶射作業</v>
          </cell>
        </row>
        <row r="8">
          <cell r="B8" t="str">
            <v>電子回路接続</v>
          </cell>
          <cell r="C8">
            <v>186</v>
          </cell>
          <cell r="D8">
            <v>92</v>
          </cell>
        </row>
        <row r="9">
          <cell r="B9" t="str">
            <v>　　電子回路接続作業</v>
          </cell>
          <cell r="C9">
            <v>186</v>
          </cell>
          <cell r="D9">
            <v>92</v>
          </cell>
        </row>
        <row r="10">
          <cell r="B10" t="str">
            <v>製麺</v>
          </cell>
          <cell r="C10">
            <v>173</v>
          </cell>
          <cell r="D10">
            <v>106</v>
          </cell>
        </row>
        <row r="11">
          <cell r="B11" t="str">
            <v>　　機械生麺製造作業</v>
          </cell>
          <cell r="C11">
            <v>83</v>
          </cell>
          <cell r="D11">
            <v>48</v>
          </cell>
        </row>
        <row r="12">
          <cell r="B12" t="str">
            <v>　　機械乾麺製造作業</v>
          </cell>
          <cell r="C12">
            <v>33</v>
          </cell>
          <cell r="D12">
            <v>23</v>
          </cell>
        </row>
        <row r="13">
          <cell r="B13" t="str">
            <v>　　手延べ干し麺製造作業</v>
          </cell>
          <cell r="C13">
            <v>57</v>
          </cell>
          <cell r="D13">
            <v>35</v>
          </cell>
        </row>
        <row r="14">
          <cell r="B14" t="str">
            <v>枠組壁建築</v>
          </cell>
          <cell r="C14">
            <v>44</v>
          </cell>
          <cell r="D14">
            <v>25</v>
          </cell>
        </row>
        <row r="15">
          <cell r="B15" t="str">
            <v>　　枠組壁工事作業</v>
          </cell>
          <cell r="C15">
            <v>44</v>
          </cell>
          <cell r="D15">
            <v>25</v>
          </cell>
        </row>
        <row r="16">
          <cell r="B16" t="str">
            <v>エーエルシーパネル施工</v>
          </cell>
          <cell r="C16">
            <v>165</v>
          </cell>
          <cell r="D16">
            <v>135</v>
          </cell>
        </row>
        <row r="17">
          <cell r="B17" t="str">
            <v>　　エーエルシーパネル工事作業</v>
          </cell>
          <cell r="C17">
            <v>165</v>
          </cell>
          <cell r="D17">
            <v>135</v>
          </cell>
        </row>
        <row r="18">
          <cell r="B18" t="str">
            <v>バルコニー施工</v>
          </cell>
          <cell r="C18">
            <v>147</v>
          </cell>
          <cell r="D18">
            <v>116</v>
          </cell>
        </row>
        <row r="19">
          <cell r="B19" t="str">
            <v>　　金属製バルコニー工事作業</v>
          </cell>
          <cell r="C19">
            <v>147</v>
          </cell>
          <cell r="D19">
            <v>116</v>
          </cell>
        </row>
        <row r="20">
          <cell r="B20" t="str">
            <v>路面標示施工</v>
          </cell>
          <cell r="C20">
            <v>660</v>
          </cell>
          <cell r="D20">
            <v>371</v>
          </cell>
        </row>
        <row r="21">
          <cell r="B21" t="str">
            <v>　　溶融ペイントハンドマーカー工事作業</v>
          </cell>
          <cell r="C21">
            <v>560</v>
          </cell>
          <cell r="D21">
            <v>328</v>
          </cell>
        </row>
        <row r="22">
          <cell r="B22" t="str">
            <v>　　加熱ペイントマシンマーカー工事作業</v>
          </cell>
          <cell r="C22">
            <v>100</v>
          </cell>
          <cell r="D22">
            <v>43</v>
          </cell>
        </row>
        <row r="23">
          <cell r="B23" t="str">
            <v>塗料調色</v>
          </cell>
          <cell r="C23">
            <v>85</v>
          </cell>
          <cell r="D23">
            <v>52</v>
          </cell>
        </row>
        <row r="24">
          <cell r="B24" t="str">
            <v>　　調色作業</v>
          </cell>
          <cell r="C24">
            <v>85</v>
          </cell>
          <cell r="D24">
            <v>52</v>
          </cell>
        </row>
        <row r="25">
          <cell r="B25" t="str">
            <v>調理</v>
          </cell>
          <cell r="C25">
            <v>638</v>
          </cell>
          <cell r="D25">
            <v>335</v>
          </cell>
        </row>
        <row r="26">
          <cell r="B26" t="str">
            <v>　　日本料理調理作業</v>
          </cell>
          <cell r="C26">
            <v>154</v>
          </cell>
          <cell r="D26">
            <v>101</v>
          </cell>
        </row>
        <row r="27">
          <cell r="B27" t="str">
            <v>　　すし料理調理作業</v>
          </cell>
          <cell r="C27">
            <v>9</v>
          </cell>
          <cell r="D27">
            <v>7</v>
          </cell>
        </row>
        <row r="28">
          <cell r="B28" t="str">
            <v>　　西洋料理調理作業</v>
          </cell>
          <cell r="C28">
            <v>99</v>
          </cell>
          <cell r="D28">
            <v>65</v>
          </cell>
        </row>
        <row r="29">
          <cell r="B29" t="str">
            <v>　　中国料理調理作業</v>
          </cell>
          <cell r="C29">
            <v>66</v>
          </cell>
          <cell r="D29">
            <v>49</v>
          </cell>
        </row>
        <row r="30">
          <cell r="B30" t="str">
            <v>　　麺料理調理作業</v>
          </cell>
          <cell r="C30">
            <v>7</v>
          </cell>
          <cell r="D30">
            <v>4</v>
          </cell>
        </row>
        <row r="31">
          <cell r="B31" t="str">
            <v>　　給食用特殊料理調理作業</v>
          </cell>
          <cell r="C31">
            <v>303</v>
          </cell>
          <cell r="D31">
            <v>109</v>
          </cell>
        </row>
        <row r="32">
          <cell r="B32" t="str">
            <v>ハウスクリーニング</v>
          </cell>
          <cell r="C32">
            <v>158</v>
          </cell>
          <cell r="D32">
            <v>45</v>
          </cell>
        </row>
        <row r="33">
          <cell r="B33" t="str">
            <v>　　ハウスクリーニング作業</v>
          </cell>
          <cell r="C33">
            <v>158</v>
          </cell>
          <cell r="D33">
            <v>45</v>
          </cell>
        </row>
        <row r="34">
          <cell r="B34" t="str">
            <v>産業洗浄</v>
          </cell>
          <cell r="C34">
            <v>545</v>
          </cell>
          <cell r="D34">
            <v>323</v>
          </cell>
        </row>
        <row r="35">
          <cell r="B35" t="str">
            <v>　　高圧洗浄作業</v>
          </cell>
          <cell r="C35">
            <v>545</v>
          </cell>
          <cell r="D35">
            <v>323</v>
          </cell>
        </row>
        <row r="36">
          <cell r="B36" t="str">
            <v>　　化学洗浄作業</v>
          </cell>
        </row>
        <row r="38">
          <cell r="C38">
            <v>2941</v>
          </cell>
          <cell r="D38">
            <v>1663</v>
          </cell>
        </row>
        <row r="39">
          <cell r="B39" t="str">
            <v>※：職種名における番号は、省令順に便宜的に付与したものである。</v>
          </cell>
        </row>
        <row r="40">
          <cell r="B40" t="str">
            <v>※：休止において計上されている人数は、受検者区分Ｂ又はＤに係るものである。</v>
          </cell>
        </row>
        <row r="41">
          <cell r="B41" t="str">
            <v>※：受検者区分Ｂは、実技試験についてのみ、免除の資格を取得している者である。　</v>
          </cell>
        </row>
        <row r="42">
          <cell r="B42" t="str">
            <v>※：受検者区分Ｄは、学科試験及び実技試験の両方の免除の資格を取得している者である。　</v>
          </cell>
        </row>
        <row r="43">
          <cell r="B43" t="str">
            <v>　</v>
          </cell>
          <cell r="D43" t="str">
            <v>休止</v>
          </cell>
        </row>
        <row r="44">
          <cell r="B44" t="str">
            <v>　</v>
          </cell>
          <cell r="C44" t="str">
            <v>-</v>
          </cell>
          <cell r="D44" t="str">
            <v>設定なし</v>
          </cell>
        </row>
        <row r="45">
          <cell r="B45" t="str">
            <v>　</v>
          </cell>
          <cell r="C45" t="str">
            <v>（休止又は設定なし以外の空欄は、受検申請者又は合格者がなかったことを示す）</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第18表（単一等級申請）"/>
      <sheetName val="○単一等級（第７表） R6"/>
      <sheetName val="単一申請（第18表）"/>
      <sheetName val="○単一等級（第７表）"/>
    </sheetNames>
    <sheetDataSet>
      <sheetData sheetId="0"/>
      <sheetData sheetId="1">
        <row r="5">
          <cell r="B5" t="str">
            <v>溶射</v>
          </cell>
          <cell r="C5">
            <v>56</v>
          </cell>
          <cell r="D5">
            <v>36</v>
          </cell>
          <cell r="E5">
            <v>64.285714285714292</v>
          </cell>
        </row>
        <row r="6">
          <cell r="B6" t="str">
            <v>　　防食溶射作業</v>
          </cell>
          <cell r="C6">
            <v>1</v>
          </cell>
          <cell r="D6">
            <v>1</v>
          </cell>
          <cell r="E6">
            <v>100</v>
          </cell>
        </row>
        <row r="7">
          <cell r="B7" t="str">
            <v>　　肉盛溶射作業</v>
          </cell>
          <cell r="C7">
            <v>56</v>
          </cell>
          <cell r="D7">
            <v>36</v>
          </cell>
          <cell r="E7">
            <v>64.285714285714292</v>
          </cell>
        </row>
        <row r="8">
          <cell r="B8" t="str">
            <v>電子回路接続</v>
          </cell>
          <cell r="C8">
            <v>170</v>
          </cell>
          <cell r="D8">
            <v>67</v>
          </cell>
          <cell r="E8">
            <v>39.411764705882355</v>
          </cell>
        </row>
        <row r="9">
          <cell r="B9" t="str">
            <v>　　電子回路接続作業</v>
          </cell>
          <cell r="C9">
            <v>170</v>
          </cell>
          <cell r="D9">
            <v>67</v>
          </cell>
          <cell r="E9">
            <v>39.411764705882355</v>
          </cell>
        </row>
        <row r="10">
          <cell r="B10" t="str">
            <v>製麺</v>
          </cell>
        </row>
        <row r="11">
          <cell r="B11" t="str">
            <v>　　機械生麺製造作業</v>
          </cell>
        </row>
        <row r="12">
          <cell r="B12" t="str">
            <v>　　機械乾麺製造作業</v>
          </cell>
        </row>
        <row r="13">
          <cell r="B13" t="str">
            <v>　　手延べ干し麺製造作業</v>
          </cell>
        </row>
        <row r="14">
          <cell r="B14" t="str">
            <v>枠組壁建築</v>
          </cell>
        </row>
        <row r="15">
          <cell r="B15" t="str">
            <v>　　枠組壁工事作業</v>
          </cell>
        </row>
        <row r="16">
          <cell r="B16" t="str">
            <v>エーエルシーパネル施工</v>
          </cell>
        </row>
        <row r="17">
          <cell r="B17" t="str">
            <v>　　エーエルシーパネル工事作業</v>
          </cell>
        </row>
        <row r="18">
          <cell r="B18" t="str">
            <v>バルコニー施工</v>
          </cell>
          <cell r="C18">
            <v>235</v>
          </cell>
          <cell r="D18">
            <v>186</v>
          </cell>
          <cell r="E18">
            <v>79.148936170212764</v>
          </cell>
        </row>
        <row r="19">
          <cell r="B19" t="str">
            <v>　　金属製バルコニー工事作業</v>
          </cell>
          <cell r="C19">
            <v>235</v>
          </cell>
          <cell r="D19">
            <v>186</v>
          </cell>
          <cell r="E19">
            <v>79.148936170212764</v>
          </cell>
        </row>
        <row r="20">
          <cell r="B20" t="str">
            <v>路面標示施工</v>
          </cell>
          <cell r="C20">
            <v>580</v>
          </cell>
          <cell r="D20">
            <v>296</v>
          </cell>
          <cell r="E20">
            <v>51.03448275862069</v>
          </cell>
        </row>
        <row r="21">
          <cell r="B21" t="str">
            <v>　　溶融ペイントハンドマーカー工事作業</v>
          </cell>
          <cell r="C21">
            <v>513</v>
          </cell>
          <cell r="D21">
            <v>270</v>
          </cell>
          <cell r="E21">
            <v>52.631578947368418</v>
          </cell>
        </row>
        <row r="22">
          <cell r="B22" t="str">
            <v>　　加熱ペイントマシンマーカー工事作業</v>
          </cell>
          <cell r="C22">
            <v>67</v>
          </cell>
          <cell r="D22">
            <v>26</v>
          </cell>
          <cell r="E22">
            <v>38.805970149253731</v>
          </cell>
        </row>
        <row r="23">
          <cell r="B23" t="str">
            <v>塗料調色</v>
          </cell>
          <cell r="C23">
            <v>97</v>
          </cell>
          <cell r="D23">
            <v>43</v>
          </cell>
          <cell r="E23">
            <v>44.329896907216494</v>
          </cell>
        </row>
        <row r="24">
          <cell r="B24" t="str">
            <v>　　調色作業</v>
          </cell>
          <cell r="C24">
            <v>97</v>
          </cell>
          <cell r="D24">
            <v>43</v>
          </cell>
          <cell r="E24">
            <v>44.329896907216494</v>
          </cell>
        </row>
        <row r="25">
          <cell r="B25" t="str">
            <v>調理</v>
          </cell>
          <cell r="C25">
            <v>506</v>
          </cell>
          <cell r="D25">
            <v>223</v>
          </cell>
          <cell r="E25">
            <v>44.071146245059289</v>
          </cell>
        </row>
        <row r="26">
          <cell r="B26" t="str">
            <v>　　日本料理調理作業</v>
          </cell>
          <cell r="C26">
            <v>115</v>
          </cell>
          <cell r="D26">
            <v>58</v>
          </cell>
          <cell r="E26">
            <v>50.434782608695649</v>
          </cell>
        </row>
        <row r="27">
          <cell r="B27" t="str">
            <v>　　すし料理調理作業</v>
          </cell>
          <cell r="C27">
            <v>19</v>
          </cell>
          <cell r="D27">
            <v>8</v>
          </cell>
          <cell r="E27">
            <v>42.105263157894733</v>
          </cell>
        </row>
        <row r="28">
          <cell r="B28" t="str">
            <v>　　西洋料理調理作業</v>
          </cell>
          <cell r="C28">
            <v>58</v>
          </cell>
          <cell r="D28">
            <v>23</v>
          </cell>
          <cell r="E28">
            <v>39.655172413793103</v>
          </cell>
        </row>
        <row r="29">
          <cell r="B29" t="str">
            <v>　　中国料理調理作業</v>
          </cell>
          <cell r="C29">
            <v>29</v>
          </cell>
          <cell r="D29">
            <v>20</v>
          </cell>
          <cell r="E29">
            <v>68.965517241379317</v>
          </cell>
        </row>
        <row r="30">
          <cell r="B30" t="str">
            <v>　　麺料理調理作業</v>
          </cell>
          <cell r="C30">
            <v>7</v>
          </cell>
          <cell r="D30">
            <v>1</v>
          </cell>
          <cell r="E30">
            <v>14.285714285714285</v>
          </cell>
        </row>
        <row r="31">
          <cell r="B31" t="str">
            <v>　　給食用特殊料理調理作業</v>
          </cell>
          <cell r="C31">
            <v>278</v>
          </cell>
          <cell r="D31">
            <v>113</v>
          </cell>
          <cell r="E31">
            <v>40.647482014388494</v>
          </cell>
        </row>
        <row r="32">
          <cell r="B32" t="str">
            <v>ハウスクリーニング</v>
          </cell>
          <cell r="C32">
            <v>133</v>
          </cell>
          <cell r="D32">
            <v>50</v>
          </cell>
          <cell r="E32">
            <v>37.593984962406012</v>
          </cell>
        </row>
        <row r="33">
          <cell r="B33" t="str">
            <v>　　ハウスクリーニング作業</v>
          </cell>
          <cell r="C33">
            <v>133</v>
          </cell>
          <cell r="D33">
            <v>50</v>
          </cell>
          <cell r="E33">
            <v>37.593984962406012</v>
          </cell>
        </row>
        <row r="34">
          <cell r="B34" t="str">
            <v>産業洗浄</v>
          </cell>
          <cell r="C34">
            <v>535</v>
          </cell>
          <cell r="D34">
            <v>319</v>
          </cell>
          <cell r="E34">
            <v>59.626168224299072</v>
          </cell>
        </row>
        <row r="35">
          <cell r="B35" t="str">
            <v>　　高圧洗浄作業</v>
          </cell>
          <cell r="C35">
            <v>535</v>
          </cell>
          <cell r="D35">
            <v>319</v>
          </cell>
          <cell r="E35">
            <v>59.626168224299072</v>
          </cell>
        </row>
        <row r="36">
          <cell r="B36" t="str">
            <v>　　化学洗浄作業</v>
          </cell>
        </row>
      </sheetData>
      <sheetData sheetId="2"/>
      <sheetData sheetId="3"/>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第10表（全等級申請）"/>
      <sheetName val="〇第11表（特級申請）"/>
      <sheetName val="〇第12表（1級申請）"/>
      <sheetName val="〇第13表（2級申請）"/>
      <sheetName val="○第14表（随２申請）"/>
      <sheetName val="〇第15表（3級申請）"/>
      <sheetName val="〇第16表（随３申請）"/>
      <sheetName val="〇第17表（基礎級申請）"/>
      <sheetName val="○第18表（単一等級申請）"/>
    </sheetNames>
    <sheetDataSet>
      <sheetData sheetId="0"/>
      <sheetData sheetId="1"/>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E13A48-2BB5-4CF6-97A3-D6299BBEDF0B}">
  <sheetPr>
    <tabColor rgb="FF002060"/>
    <pageSetUpPr fitToPage="1"/>
  </sheetPr>
  <dimension ref="A1:K45"/>
  <sheetViews>
    <sheetView tabSelected="1" view="pageBreakPreview" zoomScaleNormal="100" zoomScaleSheetLayoutView="100" workbookViewId="0">
      <selection activeCell="D49" sqref="D49"/>
    </sheetView>
  </sheetViews>
  <sheetFormatPr defaultColWidth="8.875" defaultRowHeight="12.75" customHeight="1"/>
  <cols>
    <col min="1" max="1" width="3.625" style="3" customWidth="1"/>
    <col min="2" max="2" width="31.5" style="3" customWidth="1"/>
    <col min="3" max="9" width="8.625" style="3" customWidth="1"/>
    <col min="10" max="10" width="4" style="3" customWidth="1"/>
    <col min="11" max="249" width="8.875" style="3"/>
    <col min="250" max="250" width="3.625" style="3" customWidth="1"/>
    <col min="251" max="251" width="31.5" style="3" customWidth="1"/>
    <col min="252" max="259" width="8.625" style="3" customWidth="1"/>
    <col min="260" max="260" width="4" style="3" customWidth="1"/>
    <col min="261" max="505" width="8.875" style="3"/>
    <col min="506" max="506" width="3.625" style="3" customWidth="1"/>
    <col min="507" max="507" width="31.5" style="3" customWidth="1"/>
    <col min="508" max="515" width="8.625" style="3" customWidth="1"/>
    <col min="516" max="516" width="4" style="3" customWidth="1"/>
    <col min="517" max="761" width="8.875" style="3"/>
    <col min="762" max="762" width="3.625" style="3" customWidth="1"/>
    <col min="763" max="763" width="31.5" style="3" customWidth="1"/>
    <col min="764" max="771" width="8.625" style="3" customWidth="1"/>
    <col min="772" max="772" width="4" style="3" customWidth="1"/>
    <col min="773" max="1017" width="8.875" style="3"/>
    <col min="1018" max="1018" width="3.625" style="3" customWidth="1"/>
    <col min="1019" max="1019" width="31.5" style="3" customWidth="1"/>
    <col min="1020" max="1027" width="8.625" style="3" customWidth="1"/>
    <col min="1028" max="1028" width="4" style="3" customWidth="1"/>
    <col min="1029" max="1273" width="8.875" style="3"/>
    <col min="1274" max="1274" width="3.625" style="3" customWidth="1"/>
    <col min="1275" max="1275" width="31.5" style="3" customWidth="1"/>
    <col min="1276" max="1283" width="8.625" style="3" customWidth="1"/>
    <col min="1284" max="1284" width="4" style="3" customWidth="1"/>
    <col min="1285" max="1529" width="8.875" style="3"/>
    <col min="1530" max="1530" width="3.625" style="3" customWidth="1"/>
    <col min="1531" max="1531" width="31.5" style="3" customWidth="1"/>
    <col min="1532" max="1539" width="8.625" style="3" customWidth="1"/>
    <col min="1540" max="1540" width="4" style="3" customWidth="1"/>
    <col min="1541" max="1785" width="8.875" style="3"/>
    <col min="1786" max="1786" width="3.625" style="3" customWidth="1"/>
    <col min="1787" max="1787" width="31.5" style="3" customWidth="1"/>
    <col min="1788" max="1795" width="8.625" style="3" customWidth="1"/>
    <col min="1796" max="1796" width="4" style="3" customWidth="1"/>
    <col min="1797" max="2041" width="8.875" style="3"/>
    <col min="2042" max="2042" width="3.625" style="3" customWidth="1"/>
    <col min="2043" max="2043" width="31.5" style="3" customWidth="1"/>
    <col min="2044" max="2051" width="8.625" style="3" customWidth="1"/>
    <col min="2052" max="2052" width="4" style="3" customWidth="1"/>
    <col min="2053" max="2297" width="8.875" style="3"/>
    <col min="2298" max="2298" width="3.625" style="3" customWidth="1"/>
    <col min="2299" max="2299" width="31.5" style="3" customWidth="1"/>
    <col min="2300" max="2307" width="8.625" style="3" customWidth="1"/>
    <col min="2308" max="2308" width="4" style="3" customWidth="1"/>
    <col min="2309" max="2553" width="8.875" style="3"/>
    <col min="2554" max="2554" width="3.625" style="3" customWidth="1"/>
    <col min="2555" max="2555" width="31.5" style="3" customWidth="1"/>
    <col min="2556" max="2563" width="8.625" style="3" customWidth="1"/>
    <col min="2564" max="2564" width="4" style="3" customWidth="1"/>
    <col min="2565" max="2809" width="8.875" style="3"/>
    <col min="2810" max="2810" width="3.625" style="3" customWidth="1"/>
    <col min="2811" max="2811" width="31.5" style="3" customWidth="1"/>
    <col min="2812" max="2819" width="8.625" style="3" customWidth="1"/>
    <col min="2820" max="2820" width="4" style="3" customWidth="1"/>
    <col min="2821" max="3065" width="8.875" style="3"/>
    <col min="3066" max="3066" width="3.625" style="3" customWidth="1"/>
    <col min="3067" max="3067" width="31.5" style="3" customWidth="1"/>
    <col min="3068" max="3075" width="8.625" style="3" customWidth="1"/>
    <col min="3076" max="3076" width="4" style="3" customWidth="1"/>
    <col min="3077" max="3321" width="8.875" style="3"/>
    <col min="3322" max="3322" width="3.625" style="3" customWidth="1"/>
    <col min="3323" max="3323" width="31.5" style="3" customWidth="1"/>
    <col min="3324" max="3331" width="8.625" style="3" customWidth="1"/>
    <col min="3332" max="3332" width="4" style="3" customWidth="1"/>
    <col min="3333" max="3577" width="8.875" style="3"/>
    <col min="3578" max="3578" width="3.625" style="3" customWidth="1"/>
    <col min="3579" max="3579" width="31.5" style="3" customWidth="1"/>
    <col min="3580" max="3587" width="8.625" style="3" customWidth="1"/>
    <col min="3588" max="3588" width="4" style="3" customWidth="1"/>
    <col min="3589" max="3833" width="8.875" style="3"/>
    <col min="3834" max="3834" width="3.625" style="3" customWidth="1"/>
    <col min="3835" max="3835" width="31.5" style="3" customWidth="1"/>
    <col min="3836" max="3843" width="8.625" style="3" customWidth="1"/>
    <col min="3844" max="3844" width="4" style="3" customWidth="1"/>
    <col min="3845" max="4089" width="8.875" style="3"/>
    <col min="4090" max="4090" width="3.625" style="3" customWidth="1"/>
    <col min="4091" max="4091" width="31.5" style="3" customWidth="1"/>
    <col min="4092" max="4099" width="8.625" style="3" customWidth="1"/>
    <col min="4100" max="4100" width="4" style="3" customWidth="1"/>
    <col min="4101" max="4345" width="8.875" style="3"/>
    <col min="4346" max="4346" width="3.625" style="3" customWidth="1"/>
    <col min="4347" max="4347" width="31.5" style="3" customWidth="1"/>
    <col min="4348" max="4355" width="8.625" style="3" customWidth="1"/>
    <col min="4356" max="4356" width="4" style="3" customWidth="1"/>
    <col min="4357" max="4601" width="8.875" style="3"/>
    <col min="4602" max="4602" width="3.625" style="3" customWidth="1"/>
    <col min="4603" max="4603" width="31.5" style="3" customWidth="1"/>
    <col min="4604" max="4611" width="8.625" style="3" customWidth="1"/>
    <col min="4612" max="4612" width="4" style="3" customWidth="1"/>
    <col min="4613" max="4857" width="8.875" style="3"/>
    <col min="4858" max="4858" width="3.625" style="3" customWidth="1"/>
    <col min="4859" max="4859" width="31.5" style="3" customWidth="1"/>
    <col min="4860" max="4867" width="8.625" style="3" customWidth="1"/>
    <col min="4868" max="4868" width="4" style="3" customWidth="1"/>
    <col min="4869" max="5113" width="8.875" style="3"/>
    <col min="5114" max="5114" width="3.625" style="3" customWidth="1"/>
    <col min="5115" max="5115" width="31.5" style="3" customWidth="1"/>
    <col min="5116" max="5123" width="8.625" style="3" customWidth="1"/>
    <col min="5124" max="5124" width="4" style="3" customWidth="1"/>
    <col min="5125" max="5369" width="8.875" style="3"/>
    <col min="5370" max="5370" width="3.625" style="3" customWidth="1"/>
    <col min="5371" max="5371" width="31.5" style="3" customWidth="1"/>
    <col min="5372" max="5379" width="8.625" style="3" customWidth="1"/>
    <col min="5380" max="5380" width="4" style="3" customWidth="1"/>
    <col min="5381" max="5625" width="8.875" style="3"/>
    <col min="5626" max="5626" width="3.625" style="3" customWidth="1"/>
    <col min="5627" max="5627" width="31.5" style="3" customWidth="1"/>
    <col min="5628" max="5635" width="8.625" style="3" customWidth="1"/>
    <col min="5636" max="5636" width="4" style="3" customWidth="1"/>
    <col min="5637" max="5881" width="8.875" style="3"/>
    <col min="5882" max="5882" width="3.625" style="3" customWidth="1"/>
    <col min="5883" max="5883" width="31.5" style="3" customWidth="1"/>
    <col min="5884" max="5891" width="8.625" style="3" customWidth="1"/>
    <col min="5892" max="5892" width="4" style="3" customWidth="1"/>
    <col min="5893" max="6137" width="8.875" style="3"/>
    <col min="6138" max="6138" width="3.625" style="3" customWidth="1"/>
    <col min="6139" max="6139" width="31.5" style="3" customWidth="1"/>
    <col min="6140" max="6147" width="8.625" style="3" customWidth="1"/>
    <col min="6148" max="6148" width="4" style="3" customWidth="1"/>
    <col min="6149" max="6393" width="8.875" style="3"/>
    <col min="6394" max="6394" width="3.625" style="3" customWidth="1"/>
    <col min="6395" max="6395" width="31.5" style="3" customWidth="1"/>
    <col min="6396" max="6403" width="8.625" style="3" customWidth="1"/>
    <col min="6404" max="6404" width="4" style="3" customWidth="1"/>
    <col min="6405" max="6649" width="8.875" style="3"/>
    <col min="6650" max="6650" width="3.625" style="3" customWidth="1"/>
    <col min="6651" max="6651" width="31.5" style="3" customWidth="1"/>
    <col min="6652" max="6659" width="8.625" style="3" customWidth="1"/>
    <col min="6660" max="6660" width="4" style="3" customWidth="1"/>
    <col min="6661" max="6905" width="8.875" style="3"/>
    <col min="6906" max="6906" width="3.625" style="3" customWidth="1"/>
    <col min="6907" max="6907" width="31.5" style="3" customWidth="1"/>
    <col min="6908" max="6915" width="8.625" style="3" customWidth="1"/>
    <col min="6916" max="6916" width="4" style="3" customWidth="1"/>
    <col min="6917" max="7161" width="8.875" style="3"/>
    <col min="7162" max="7162" width="3.625" style="3" customWidth="1"/>
    <col min="7163" max="7163" width="31.5" style="3" customWidth="1"/>
    <col min="7164" max="7171" width="8.625" style="3" customWidth="1"/>
    <col min="7172" max="7172" width="4" style="3" customWidth="1"/>
    <col min="7173" max="7417" width="8.875" style="3"/>
    <col min="7418" max="7418" width="3.625" style="3" customWidth="1"/>
    <col min="7419" max="7419" width="31.5" style="3" customWidth="1"/>
    <col min="7420" max="7427" width="8.625" style="3" customWidth="1"/>
    <col min="7428" max="7428" width="4" style="3" customWidth="1"/>
    <col min="7429" max="7673" width="8.875" style="3"/>
    <col min="7674" max="7674" width="3.625" style="3" customWidth="1"/>
    <col min="7675" max="7675" width="31.5" style="3" customWidth="1"/>
    <col min="7676" max="7683" width="8.625" style="3" customWidth="1"/>
    <col min="7684" max="7684" width="4" style="3" customWidth="1"/>
    <col min="7685" max="7929" width="8.875" style="3"/>
    <col min="7930" max="7930" width="3.625" style="3" customWidth="1"/>
    <col min="7931" max="7931" width="31.5" style="3" customWidth="1"/>
    <col min="7932" max="7939" width="8.625" style="3" customWidth="1"/>
    <col min="7940" max="7940" width="4" style="3" customWidth="1"/>
    <col min="7941" max="8185" width="8.875" style="3"/>
    <col min="8186" max="8186" width="3.625" style="3" customWidth="1"/>
    <col min="8187" max="8187" width="31.5" style="3" customWidth="1"/>
    <col min="8188" max="8195" width="8.625" style="3" customWidth="1"/>
    <col min="8196" max="8196" width="4" style="3" customWidth="1"/>
    <col min="8197" max="8441" width="8.875" style="3"/>
    <col min="8442" max="8442" width="3.625" style="3" customWidth="1"/>
    <col min="8443" max="8443" width="31.5" style="3" customWidth="1"/>
    <col min="8444" max="8451" width="8.625" style="3" customWidth="1"/>
    <col min="8452" max="8452" width="4" style="3" customWidth="1"/>
    <col min="8453" max="8697" width="8.875" style="3"/>
    <col min="8698" max="8698" width="3.625" style="3" customWidth="1"/>
    <col min="8699" max="8699" width="31.5" style="3" customWidth="1"/>
    <col min="8700" max="8707" width="8.625" style="3" customWidth="1"/>
    <col min="8708" max="8708" width="4" style="3" customWidth="1"/>
    <col min="8709" max="8953" width="8.875" style="3"/>
    <col min="8954" max="8954" width="3.625" style="3" customWidth="1"/>
    <col min="8955" max="8955" width="31.5" style="3" customWidth="1"/>
    <col min="8956" max="8963" width="8.625" style="3" customWidth="1"/>
    <col min="8964" max="8964" width="4" style="3" customWidth="1"/>
    <col min="8965" max="9209" width="8.875" style="3"/>
    <col min="9210" max="9210" width="3.625" style="3" customWidth="1"/>
    <col min="9211" max="9211" width="31.5" style="3" customWidth="1"/>
    <col min="9212" max="9219" width="8.625" style="3" customWidth="1"/>
    <col min="9220" max="9220" width="4" style="3" customWidth="1"/>
    <col min="9221" max="9465" width="8.875" style="3"/>
    <col min="9466" max="9466" width="3.625" style="3" customWidth="1"/>
    <col min="9467" max="9467" width="31.5" style="3" customWidth="1"/>
    <col min="9468" max="9475" width="8.625" style="3" customWidth="1"/>
    <col min="9476" max="9476" width="4" style="3" customWidth="1"/>
    <col min="9477" max="9721" width="8.875" style="3"/>
    <col min="9722" max="9722" width="3.625" style="3" customWidth="1"/>
    <col min="9723" max="9723" width="31.5" style="3" customWidth="1"/>
    <col min="9724" max="9731" width="8.625" style="3" customWidth="1"/>
    <col min="9732" max="9732" width="4" style="3" customWidth="1"/>
    <col min="9733" max="9977" width="8.875" style="3"/>
    <col min="9978" max="9978" width="3.625" style="3" customWidth="1"/>
    <col min="9979" max="9979" width="31.5" style="3" customWidth="1"/>
    <col min="9980" max="9987" width="8.625" style="3" customWidth="1"/>
    <col min="9988" max="9988" width="4" style="3" customWidth="1"/>
    <col min="9989" max="10233" width="8.875" style="3"/>
    <col min="10234" max="10234" width="3.625" style="3" customWidth="1"/>
    <col min="10235" max="10235" width="31.5" style="3" customWidth="1"/>
    <col min="10236" max="10243" width="8.625" style="3" customWidth="1"/>
    <col min="10244" max="10244" width="4" style="3" customWidth="1"/>
    <col min="10245" max="10489" width="8.875" style="3"/>
    <col min="10490" max="10490" width="3.625" style="3" customWidth="1"/>
    <col min="10491" max="10491" width="31.5" style="3" customWidth="1"/>
    <col min="10492" max="10499" width="8.625" style="3" customWidth="1"/>
    <col min="10500" max="10500" width="4" style="3" customWidth="1"/>
    <col min="10501" max="10745" width="8.875" style="3"/>
    <col min="10746" max="10746" width="3.625" style="3" customWidth="1"/>
    <col min="10747" max="10747" width="31.5" style="3" customWidth="1"/>
    <col min="10748" max="10755" width="8.625" style="3" customWidth="1"/>
    <col min="10756" max="10756" width="4" style="3" customWidth="1"/>
    <col min="10757" max="11001" width="8.875" style="3"/>
    <col min="11002" max="11002" width="3.625" style="3" customWidth="1"/>
    <col min="11003" max="11003" width="31.5" style="3" customWidth="1"/>
    <col min="11004" max="11011" width="8.625" style="3" customWidth="1"/>
    <col min="11012" max="11012" width="4" style="3" customWidth="1"/>
    <col min="11013" max="11257" width="8.875" style="3"/>
    <col min="11258" max="11258" width="3.625" style="3" customWidth="1"/>
    <col min="11259" max="11259" width="31.5" style="3" customWidth="1"/>
    <col min="11260" max="11267" width="8.625" style="3" customWidth="1"/>
    <col min="11268" max="11268" width="4" style="3" customWidth="1"/>
    <col min="11269" max="11513" width="8.875" style="3"/>
    <col min="11514" max="11514" width="3.625" style="3" customWidth="1"/>
    <col min="11515" max="11515" width="31.5" style="3" customWidth="1"/>
    <col min="11516" max="11523" width="8.625" style="3" customWidth="1"/>
    <col min="11524" max="11524" width="4" style="3" customWidth="1"/>
    <col min="11525" max="11769" width="8.875" style="3"/>
    <col min="11770" max="11770" width="3.625" style="3" customWidth="1"/>
    <col min="11771" max="11771" width="31.5" style="3" customWidth="1"/>
    <col min="11772" max="11779" width="8.625" style="3" customWidth="1"/>
    <col min="11780" max="11780" width="4" style="3" customWidth="1"/>
    <col min="11781" max="12025" width="8.875" style="3"/>
    <col min="12026" max="12026" width="3.625" style="3" customWidth="1"/>
    <col min="12027" max="12027" width="31.5" style="3" customWidth="1"/>
    <col min="12028" max="12035" width="8.625" style="3" customWidth="1"/>
    <col min="12036" max="12036" width="4" style="3" customWidth="1"/>
    <col min="12037" max="12281" width="8.875" style="3"/>
    <col min="12282" max="12282" width="3.625" style="3" customWidth="1"/>
    <col min="12283" max="12283" width="31.5" style="3" customWidth="1"/>
    <col min="12284" max="12291" width="8.625" style="3" customWidth="1"/>
    <col min="12292" max="12292" width="4" style="3" customWidth="1"/>
    <col min="12293" max="12537" width="8.875" style="3"/>
    <col min="12538" max="12538" width="3.625" style="3" customWidth="1"/>
    <col min="12539" max="12539" width="31.5" style="3" customWidth="1"/>
    <col min="12540" max="12547" width="8.625" style="3" customWidth="1"/>
    <col min="12548" max="12548" width="4" style="3" customWidth="1"/>
    <col min="12549" max="12793" width="8.875" style="3"/>
    <col min="12794" max="12794" width="3.625" style="3" customWidth="1"/>
    <col min="12795" max="12795" width="31.5" style="3" customWidth="1"/>
    <col min="12796" max="12803" width="8.625" style="3" customWidth="1"/>
    <col min="12804" max="12804" width="4" style="3" customWidth="1"/>
    <col min="12805" max="13049" width="8.875" style="3"/>
    <col min="13050" max="13050" width="3.625" style="3" customWidth="1"/>
    <col min="13051" max="13051" width="31.5" style="3" customWidth="1"/>
    <col min="13052" max="13059" width="8.625" style="3" customWidth="1"/>
    <col min="13060" max="13060" width="4" style="3" customWidth="1"/>
    <col min="13061" max="13305" width="8.875" style="3"/>
    <col min="13306" max="13306" width="3.625" style="3" customWidth="1"/>
    <col min="13307" max="13307" width="31.5" style="3" customWidth="1"/>
    <col min="13308" max="13315" width="8.625" style="3" customWidth="1"/>
    <col min="13316" max="13316" width="4" style="3" customWidth="1"/>
    <col min="13317" max="13561" width="8.875" style="3"/>
    <col min="13562" max="13562" width="3.625" style="3" customWidth="1"/>
    <col min="13563" max="13563" width="31.5" style="3" customWidth="1"/>
    <col min="13564" max="13571" width="8.625" style="3" customWidth="1"/>
    <col min="13572" max="13572" width="4" style="3" customWidth="1"/>
    <col min="13573" max="13817" width="8.875" style="3"/>
    <col min="13818" max="13818" width="3.625" style="3" customWidth="1"/>
    <col min="13819" max="13819" width="31.5" style="3" customWidth="1"/>
    <col min="13820" max="13827" width="8.625" style="3" customWidth="1"/>
    <col min="13828" max="13828" width="4" style="3" customWidth="1"/>
    <col min="13829" max="14073" width="8.875" style="3"/>
    <col min="14074" max="14074" width="3.625" style="3" customWidth="1"/>
    <col min="14075" max="14075" width="31.5" style="3" customWidth="1"/>
    <col min="14076" max="14083" width="8.625" style="3" customWidth="1"/>
    <col min="14084" max="14084" width="4" style="3" customWidth="1"/>
    <col min="14085" max="14329" width="8.875" style="3"/>
    <col min="14330" max="14330" width="3.625" style="3" customWidth="1"/>
    <col min="14331" max="14331" width="31.5" style="3" customWidth="1"/>
    <col min="14332" max="14339" width="8.625" style="3" customWidth="1"/>
    <col min="14340" max="14340" width="4" style="3" customWidth="1"/>
    <col min="14341" max="14585" width="8.875" style="3"/>
    <col min="14586" max="14586" width="3.625" style="3" customWidth="1"/>
    <col min="14587" max="14587" width="31.5" style="3" customWidth="1"/>
    <col min="14588" max="14595" width="8.625" style="3" customWidth="1"/>
    <col min="14596" max="14596" width="4" style="3" customWidth="1"/>
    <col min="14597" max="14841" width="8.875" style="3"/>
    <col min="14842" max="14842" width="3.625" style="3" customWidth="1"/>
    <col min="14843" max="14843" width="31.5" style="3" customWidth="1"/>
    <col min="14844" max="14851" width="8.625" style="3" customWidth="1"/>
    <col min="14852" max="14852" width="4" style="3" customWidth="1"/>
    <col min="14853" max="15097" width="8.875" style="3"/>
    <col min="15098" max="15098" width="3.625" style="3" customWidth="1"/>
    <col min="15099" max="15099" width="31.5" style="3" customWidth="1"/>
    <col min="15100" max="15107" width="8.625" style="3" customWidth="1"/>
    <col min="15108" max="15108" width="4" style="3" customWidth="1"/>
    <col min="15109" max="15353" width="8.875" style="3"/>
    <col min="15354" max="15354" width="3.625" style="3" customWidth="1"/>
    <col min="15355" max="15355" width="31.5" style="3" customWidth="1"/>
    <col min="15356" max="15363" width="8.625" style="3" customWidth="1"/>
    <col min="15364" max="15364" width="4" style="3" customWidth="1"/>
    <col min="15365" max="15609" width="8.875" style="3"/>
    <col min="15610" max="15610" width="3.625" style="3" customWidth="1"/>
    <col min="15611" max="15611" width="31.5" style="3" customWidth="1"/>
    <col min="15612" max="15619" width="8.625" style="3" customWidth="1"/>
    <col min="15620" max="15620" width="4" style="3" customWidth="1"/>
    <col min="15621" max="15865" width="8.875" style="3"/>
    <col min="15866" max="15866" width="3.625" style="3" customWidth="1"/>
    <col min="15867" max="15867" width="31.5" style="3" customWidth="1"/>
    <col min="15868" max="15875" width="8.625" style="3" customWidth="1"/>
    <col min="15876" max="15876" width="4" style="3" customWidth="1"/>
    <col min="15877" max="16121" width="8.875" style="3"/>
    <col min="16122" max="16122" width="3.625" style="3" customWidth="1"/>
    <col min="16123" max="16123" width="31.5" style="3" customWidth="1"/>
    <col min="16124" max="16131" width="8.625" style="3" customWidth="1"/>
    <col min="16132" max="16132" width="4" style="3" customWidth="1"/>
    <col min="16133" max="16384" width="8.875" style="3"/>
  </cols>
  <sheetData>
    <row r="1" spans="1:9" ht="15" customHeight="1">
      <c r="B1" s="4" t="s">
        <v>0</v>
      </c>
    </row>
    <row r="2" spans="1:9" ht="15" customHeight="1"/>
    <row r="3" spans="1:9" ht="15" customHeight="1">
      <c r="A3" s="5" t="s">
        <v>1</v>
      </c>
      <c r="B3" s="6"/>
      <c r="C3" s="7" t="s">
        <v>2</v>
      </c>
      <c r="D3" s="7" t="s">
        <v>3</v>
      </c>
      <c r="E3" s="7" t="s">
        <v>4</v>
      </c>
      <c r="F3" s="7" t="s">
        <v>5</v>
      </c>
      <c r="G3" s="7" t="s">
        <v>6</v>
      </c>
      <c r="H3" s="7" t="s">
        <v>7</v>
      </c>
      <c r="I3" s="7" t="s">
        <v>8</v>
      </c>
    </row>
    <row r="4" spans="1:9" ht="15" customHeight="1">
      <c r="A4" s="8" t="s">
        <v>9</v>
      </c>
      <c r="B4" s="9"/>
      <c r="C4" s="10"/>
      <c r="D4" s="10"/>
      <c r="E4" s="10"/>
      <c r="F4" s="10"/>
      <c r="G4" s="10"/>
      <c r="H4" s="10"/>
      <c r="I4" s="11"/>
    </row>
    <row r="5" spans="1:9" ht="15" customHeight="1">
      <c r="A5" s="12">
        <v>32</v>
      </c>
      <c r="B5" s="13" t="s">
        <v>10</v>
      </c>
      <c r="C5" s="14">
        <v>81</v>
      </c>
      <c r="D5" s="14">
        <v>0</v>
      </c>
      <c r="E5" s="15">
        <v>132</v>
      </c>
      <c r="F5" s="15">
        <f>VLOOKUP(B5,'[1]○単一等級（第７表）'!$B$5:$D$36,2,)</f>
        <v>55</v>
      </c>
      <c r="G5" s="15">
        <f>VLOOKUP(B5,'[2]○単一等級（第７表）'!B5:D36,2,FALSE)</f>
        <v>140</v>
      </c>
      <c r="H5" s="15">
        <v>57</v>
      </c>
      <c r="I5" s="16">
        <f>IF(COUNT(C5:H5)&gt;0,SUM(C5:H5),"")</f>
        <v>465</v>
      </c>
    </row>
    <row r="6" spans="1:9" ht="15" customHeight="1">
      <c r="A6" s="17" t="s">
        <v>11</v>
      </c>
      <c r="B6" s="13" t="s">
        <v>12</v>
      </c>
      <c r="C6" s="18"/>
      <c r="D6" s="14">
        <v>0</v>
      </c>
      <c r="E6" s="15">
        <v>132</v>
      </c>
      <c r="F6" s="19"/>
      <c r="G6" s="15">
        <f>VLOOKUP(B6,'[2]○単一等級（第７表）'!B6:D37,2,FALSE)</f>
        <v>140</v>
      </c>
      <c r="H6" s="19">
        <f>VLOOKUP(B6,'[3]○単一等級（第７表） R6'!$B$5:$E$36,2,FALSE)</f>
        <v>1</v>
      </c>
      <c r="I6" s="16">
        <f t="shared" ref="I6:I35" si="0">IF(COUNT(C6:H6)&gt;0,SUM(C6:H6),"")</f>
        <v>273</v>
      </c>
    </row>
    <row r="7" spans="1:9" ht="15" customHeight="1">
      <c r="A7" s="20" t="s">
        <v>11</v>
      </c>
      <c r="B7" s="21" t="s">
        <v>13</v>
      </c>
      <c r="C7" s="14">
        <v>81</v>
      </c>
      <c r="D7" s="18"/>
      <c r="E7" s="19"/>
      <c r="F7" s="15">
        <f>VLOOKUP(B7,'[1]○単一等級（第７表）'!$B$5:$D$36,2,)</f>
        <v>55</v>
      </c>
      <c r="G7" s="19"/>
      <c r="H7" s="15">
        <f>VLOOKUP(B7,'[3]○単一等級（第７表） R6'!$B$5:$E$36,2,FALSE)</f>
        <v>56</v>
      </c>
      <c r="I7" s="16">
        <f t="shared" si="0"/>
        <v>192</v>
      </c>
    </row>
    <row r="8" spans="1:9" ht="15" customHeight="1">
      <c r="A8" s="12">
        <v>40</v>
      </c>
      <c r="B8" s="22" t="s">
        <v>14</v>
      </c>
      <c r="C8" s="14">
        <v>211</v>
      </c>
      <c r="D8" s="14">
        <v>160</v>
      </c>
      <c r="E8" s="15">
        <v>157</v>
      </c>
      <c r="F8" s="15">
        <f>VLOOKUP(B8,'[1]○単一等級（第７表）'!$B$5:$D$36,2,)</f>
        <v>170</v>
      </c>
      <c r="G8" s="15">
        <f>VLOOKUP(B8,'[2]○単一等級（第７表）'!B8:D39,2,FALSE)</f>
        <v>186</v>
      </c>
      <c r="H8" s="15">
        <f>VLOOKUP(B8,'[3]○単一等級（第７表） R6'!$B$5:$E$36,2,FALSE)</f>
        <v>170</v>
      </c>
      <c r="I8" s="16">
        <f t="shared" si="0"/>
        <v>1054</v>
      </c>
    </row>
    <row r="9" spans="1:9" ht="15" customHeight="1">
      <c r="A9" s="20" t="s">
        <v>11</v>
      </c>
      <c r="B9" s="21" t="s">
        <v>15</v>
      </c>
      <c r="C9" s="14">
        <v>211</v>
      </c>
      <c r="D9" s="14">
        <v>160</v>
      </c>
      <c r="E9" s="15">
        <v>157</v>
      </c>
      <c r="F9" s="15">
        <f>VLOOKUP(B9,'[1]○単一等級（第７表）'!$B$5:$D$36,2,)</f>
        <v>170</v>
      </c>
      <c r="G9" s="15">
        <f>VLOOKUP(B9,'[2]○単一等級（第７表）'!B9:D40,2,FALSE)</f>
        <v>186</v>
      </c>
      <c r="H9" s="15">
        <f>VLOOKUP(B9,'[3]○単一等級（第７表） R6'!$B$5:$E$36,2,FALSE)</f>
        <v>170</v>
      </c>
      <c r="I9" s="16">
        <f t="shared" si="0"/>
        <v>1054</v>
      </c>
    </row>
    <row r="10" spans="1:9" ht="15" customHeight="1">
      <c r="A10" s="12">
        <v>78</v>
      </c>
      <c r="B10" s="22" t="s">
        <v>16</v>
      </c>
      <c r="C10" s="14">
        <v>108</v>
      </c>
      <c r="D10" s="14">
        <v>20</v>
      </c>
      <c r="E10" s="15">
        <v>243</v>
      </c>
      <c r="F10" s="15"/>
      <c r="G10" s="15">
        <f>VLOOKUP(B10,'[2]○単一等級（第７表）'!B10:D41,2,FALSE)</f>
        <v>173</v>
      </c>
      <c r="H10" s="15"/>
      <c r="I10" s="16">
        <f t="shared" si="0"/>
        <v>544</v>
      </c>
    </row>
    <row r="11" spans="1:9" ht="15" customHeight="1">
      <c r="A11" s="17" t="s">
        <v>11</v>
      </c>
      <c r="B11" s="13" t="s">
        <v>17</v>
      </c>
      <c r="C11" s="14">
        <v>108</v>
      </c>
      <c r="D11" s="18"/>
      <c r="E11" s="15">
        <v>147</v>
      </c>
      <c r="F11" s="19"/>
      <c r="G11" s="15">
        <f>VLOOKUP(B11,'[2]○単一等級（第７表）'!B11:D42,2,FALSE)</f>
        <v>83</v>
      </c>
      <c r="H11" s="19"/>
      <c r="I11" s="16">
        <f t="shared" si="0"/>
        <v>338</v>
      </c>
    </row>
    <row r="12" spans="1:9" ht="15" customHeight="1">
      <c r="A12" s="17" t="s">
        <v>11</v>
      </c>
      <c r="B12" s="13" t="s">
        <v>18</v>
      </c>
      <c r="C12" s="18"/>
      <c r="D12" s="14">
        <v>20</v>
      </c>
      <c r="E12" s="19"/>
      <c r="F12" s="19"/>
      <c r="G12" s="15">
        <f>VLOOKUP(B12,'[2]○単一等級（第７表）'!B12:D43,2,FALSE)</f>
        <v>33</v>
      </c>
      <c r="H12" s="19"/>
      <c r="I12" s="16">
        <f t="shared" si="0"/>
        <v>53</v>
      </c>
    </row>
    <row r="13" spans="1:9" ht="15" customHeight="1">
      <c r="A13" s="20" t="s">
        <v>11</v>
      </c>
      <c r="B13" s="21" t="s">
        <v>19</v>
      </c>
      <c r="C13" s="18"/>
      <c r="D13" s="14">
        <v>0</v>
      </c>
      <c r="E13" s="15">
        <v>96</v>
      </c>
      <c r="F13" s="19"/>
      <c r="G13" s="15">
        <f>VLOOKUP(B13,'[2]○単一等級（第７表）'!B13:D44,2,FALSE)</f>
        <v>57</v>
      </c>
      <c r="H13" s="19"/>
      <c r="I13" s="16">
        <f t="shared" si="0"/>
        <v>153</v>
      </c>
    </row>
    <row r="14" spans="1:9" ht="15" customHeight="1">
      <c r="A14" s="12">
        <v>85</v>
      </c>
      <c r="B14" s="22" t="s">
        <v>20</v>
      </c>
      <c r="C14" s="14">
        <v>53</v>
      </c>
      <c r="D14" s="14">
        <v>0</v>
      </c>
      <c r="E14" s="15">
        <v>68</v>
      </c>
      <c r="F14" s="23"/>
      <c r="G14" s="15">
        <f>VLOOKUP(B14,'[2]○単一等級（第７表）'!B14:D45,2,FALSE)</f>
        <v>44</v>
      </c>
      <c r="H14" s="23"/>
      <c r="I14" s="16">
        <f t="shared" si="0"/>
        <v>165</v>
      </c>
    </row>
    <row r="15" spans="1:9" ht="15" customHeight="1">
      <c r="A15" s="20" t="s">
        <v>11</v>
      </c>
      <c r="B15" s="21" t="s">
        <v>21</v>
      </c>
      <c r="C15" s="14">
        <v>53</v>
      </c>
      <c r="D15" s="14">
        <v>0</v>
      </c>
      <c r="E15" s="15">
        <v>68</v>
      </c>
      <c r="F15" s="19"/>
      <c r="G15" s="15">
        <f>VLOOKUP(B15,'[2]○単一等級（第７表）'!B15:D46,2,FALSE)</f>
        <v>44</v>
      </c>
      <c r="H15" s="19"/>
      <c r="I15" s="16">
        <f t="shared" si="0"/>
        <v>165</v>
      </c>
    </row>
    <row r="16" spans="1:9" ht="15" customHeight="1">
      <c r="A16" s="12">
        <v>91</v>
      </c>
      <c r="B16" s="22" t="s">
        <v>22</v>
      </c>
      <c r="C16" s="14"/>
      <c r="D16" s="14">
        <v>106</v>
      </c>
      <c r="E16" s="23"/>
      <c r="F16" s="23"/>
      <c r="G16" s="15">
        <f>VLOOKUP(B16,'[2]○単一等級（第７表）'!B16:D47,2,FALSE)</f>
        <v>165</v>
      </c>
      <c r="H16" s="23"/>
      <c r="I16" s="16">
        <f t="shared" si="0"/>
        <v>271</v>
      </c>
    </row>
    <row r="17" spans="1:9" ht="15" customHeight="1">
      <c r="A17" s="20" t="s">
        <v>11</v>
      </c>
      <c r="B17" s="21" t="s">
        <v>23</v>
      </c>
      <c r="C17" s="18"/>
      <c r="D17" s="14">
        <v>106</v>
      </c>
      <c r="E17" s="19"/>
      <c r="F17" s="19"/>
      <c r="G17" s="15">
        <f>VLOOKUP(B17,'[2]○単一等級（第７表）'!B17:D48,2,FALSE)</f>
        <v>165</v>
      </c>
      <c r="H17" s="19"/>
      <c r="I17" s="16">
        <f t="shared" si="0"/>
        <v>271</v>
      </c>
    </row>
    <row r="18" spans="1:9" ht="15" customHeight="1">
      <c r="A18" s="12">
        <v>106</v>
      </c>
      <c r="B18" s="22" t="s">
        <v>24</v>
      </c>
      <c r="C18" s="14">
        <v>87</v>
      </c>
      <c r="D18" s="14">
        <v>67</v>
      </c>
      <c r="E18" s="15">
        <v>91</v>
      </c>
      <c r="F18" s="15">
        <f>VLOOKUP(B18,'[1]○単一等級（第７表）'!$B$5:$D$36,2,)</f>
        <v>182</v>
      </c>
      <c r="G18" s="15">
        <v>147</v>
      </c>
      <c r="H18" s="15">
        <f>VLOOKUP(B18,'[3]○単一等級（第７表） R6'!$B$5:$E$36,2,FALSE)</f>
        <v>235</v>
      </c>
      <c r="I18" s="16">
        <f t="shared" si="0"/>
        <v>809</v>
      </c>
    </row>
    <row r="19" spans="1:9" ht="15" customHeight="1">
      <c r="A19" s="20" t="s">
        <v>11</v>
      </c>
      <c r="B19" s="21" t="s">
        <v>25</v>
      </c>
      <c r="C19" s="14">
        <v>87</v>
      </c>
      <c r="D19" s="14">
        <v>67</v>
      </c>
      <c r="E19" s="15">
        <v>91</v>
      </c>
      <c r="F19" s="15">
        <f>VLOOKUP(B19,'[1]○単一等級（第７表）'!$B$5:$D$36,2,)</f>
        <v>182</v>
      </c>
      <c r="G19" s="15">
        <v>147</v>
      </c>
      <c r="H19" s="15">
        <f>VLOOKUP(B19,'[3]○単一等級（第７表） R6'!$B$5:$E$36,2,FALSE)</f>
        <v>235</v>
      </c>
      <c r="I19" s="16">
        <f t="shared" si="0"/>
        <v>809</v>
      </c>
    </row>
    <row r="20" spans="1:9" ht="15" customHeight="1">
      <c r="A20" s="24">
        <v>119</v>
      </c>
      <c r="B20" s="25" t="s">
        <v>26</v>
      </c>
      <c r="C20" s="14">
        <v>551</v>
      </c>
      <c r="D20" s="14">
        <v>0</v>
      </c>
      <c r="E20" s="15">
        <v>785</v>
      </c>
      <c r="F20" s="15">
        <f>VLOOKUP(B20,'[1]○単一等級（第７表）'!$B$5:$D$36,2,)</f>
        <v>650</v>
      </c>
      <c r="G20" s="15">
        <v>660</v>
      </c>
      <c r="H20" s="15">
        <f>VLOOKUP(B20,'[3]○単一等級（第７表） R6'!$B$5:$E$36,2,FALSE)</f>
        <v>580</v>
      </c>
      <c r="I20" s="16">
        <f t="shared" si="0"/>
        <v>3226</v>
      </c>
    </row>
    <row r="21" spans="1:9" ht="15" customHeight="1">
      <c r="A21" s="17" t="s">
        <v>11</v>
      </c>
      <c r="B21" s="13" t="s">
        <v>27</v>
      </c>
      <c r="C21" s="14">
        <v>487</v>
      </c>
      <c r="D21" s="14">
        <v>0</v>
      </c>
      <c r="E21" s="15">
        <v>705</v>
      </c>
      <c r="F21" s="15">
        <f>VLOOKUP(B21,'[1]○単一等級（第７表）'!$B$5:$D$36,2,)</f>
        <v>572</v>
      </c>
      <c r="G21" s="15">
        <v>560</v>
      </c>
      <c r="H21" s="15">
        <f>VLOOKUP(B21,'[3]○単一等級（第７表） R6'!$B$5:$E$36,2,FALSE)</f>
        <v>513</v>
      </c>
      <c r="I21" s="16">
        <f t="shared" si="0"/>
        <v>2837</v>
      </c>
    </row>
    <row r="22" spans="1:9" ht="15" customHeight="1">
      <c r="A22" s="17" t="s">
        <v>11</v>
      </c>
      <c r="B22" s="13" t="s">
        <v>28</v>
      </c>
      <c r="C22" s="14">
        <v>64</v>
      </c>
      <c r="D22" s="14">
        <v>0</v>
      </c>
      <c r="E22" s="15">
        <v>80</v>
      </c>
      <c r="F22" s="15">
        <f>VLOOKUP(B22,'[1]○単一等級（第７表）'!$B$5:$D$36,2,)</f>
        <v>78</v>
      </c>
      <c r="G22" s="15">
        <v>100</v>
      </c>
      <c r="H22" s="15">
        <f>VLOOKUP(B22,'[3]○単一等級（第７表） R6'!$B$5:$E$36,2,FALSE)</f>
        <v>67</v>
      </c>
      <c r="I22" s="16">
        <f t="shared" si="0"/>
        <v>389</v>
      </c>
    </row>
    <row r="23" spans="1:9" ht="15" customHeight="1">
      <c r="A23" s="12">
        <v>120</v>
      </c>
      <c r="B23" s="22" t="s">
        <v>29</v>
      </c>
      <c r="C23" s="14">
        <v>76</v>
      </c>
      <c r="D23" s="14">
        <v>0</v>
      </c>
      <c r="E23" s="15">
        <v>78</v>
      </c>
      <c r="F23" s="15">
        <f>VLOOKUP(B23,'[1]○単一等級（第７表）'!$B$5:$D$36,2,)</f>
        <v>79</v>
      </c>
      <c r="G23" s="15">
        <v>85</v>
      </c>
      <c r="H23" s="15">
        <f>VLOOKUP(B23,'[3]○単一等級（第７表） R6'!$B$5:$E$36,2,FALSE)</f>
        <v>97</v>
      </c>
      <c r="I23" s="16">
        <f t="shared" si="0"/>
        <v>415</v>
      </c>
    </row>
    <row r="24" spans="1:9" ht="15" customHeight="1">
      <c r="A24" s="20" t="s">
        <v>11</v>
      </c>
      <c r="B24" s="21" t="s">
        <v>30</v>
      </c>
      <c r="C24" s="14">
        <v>76</v>
      </c>
      <c r="D24" s="14">
        <v>0</v>
      </c>
      <c r="E24" s="15">
        <v>78</v>
      </c>
      <c r="F24" s="15">
        <f>VLOOKUP(B24,'[1]○単一等級（第７表）'!$B$5:$D$36,2,)</f>
        <v>79</v>
      </c>
      <c r="G24" s="15">
        <v>85</v>
      </c>
      <c r="H24" s="15">
        <f>VLOOKUP(B24,'[3]○単一等級（第７表） R6'!$B$5:$E$36,2,FALSE)</f>
        <v>97</v>
      </c>
      <c r="I24" s="16">
        <f t="shared" si="0"/>
        <v>415</v>
      </c>
    </row>
    <row r="25" spans="1:9" ht="15" customHeight="1">
      <c r="A25" s="12">
        <v>126</v>
      </c>
      <c r="B25" s="22" t="s">
        <v>31</v>
      </c>
      <c r="C25" s="14">
        <v>867</v>
      </c>
      <c r="D25" s="14">
        <v>619</v>
      </c>
      <c r="E25" s="15">
        <v>740</v>
      </c>
      <c r="F25" s="15">
        <f>VLOOKUP(B25,'[1]○単一等級（第７表）'!$B$5:$D$36,2,)</f>
        <v>651</v>
      </c>
      <c r="G25" s="15">
        <v>638</v>
      </c>
      <c r="H25" s="15">
        <f>VLOOKUP(B25,'[3]○単一等級（第７表） R6'!$B$5:$E$36,2,FALSE)</f>
        <v>506</v>
      </c>
      <c r="I25" s="16">
        <f t="shared" si="0"/>
        <v>4021</v>
      </c>
    </row>
    <row r="26" spans="1:9" ht="15" customHeight="1">
      <c r="A26" s="17" t="s">
        <v>11</v>
      </c>
      <c r="B26" s="13" t="s">
        <v>32</v>
      </c>
      <c r="C26" s="14">
        <v>222</v>
      </c>
      <c r="D26" s="14">
        <v>117</v>
      </c>
      <c r="E26" s="15">
        <v>172</v>
      </c>
      <c r="F26" s="15">
        <f>VLOOKUP(B26,'[1]○単一等級（第７表）'!$B$5:$D$36,2,)</f>
        <v>119</v>
      </c>
      <c r="G26" s="15">
        <v>154</v>
      </c>
      <c r="H26" s="15">
        <f>VLOOKUP(B26,'[3]○単一等級（第７表） R6'!$B$5:$E$36,2,FALSE)</f>
        <v>115</v>
      </c>
      <c r="I26" s="16">
        <f t="shared" si="0"/>
        <v>899</v>
      </c>
    </row>
    <row r="27" spans="1:9" ht="15" customHeight="1">
      <c r="A27" s="17" t="s">
        <v>11</v>
      </c>
      <c r="B27" s="13" t="s">
        <v>33</v>
      </c>
      <c r="C27" s="14">
        <v>26</v>
      </c>
      <c r="D27" s="14">
        <v>17</v>
      </c>
      <c r="E27" s="15">
        <v>19</v>
      </c>
      <c r="F27" s="15">
        <f>VLOOKUP(B27,'[1]○単一等級（第７表）'!$B$5:$D$36,2,)</f>
        <v>18</v>
      </c>
      <c r="G27" s="15">
        <v>9</v>
      </c>
      <c r="H27" s="15">
        <f>VLOOKUP(B27,'[3]○単一等級（第７表） R6'!$B$5:$E$36,2,FALSE)</f>
        <v>19</v>
      </c>
      <c r="I27" s="16">
        <f t="shared" si="0"/>
        <v>108</v>
      </c>
    </row>
    <row r="28" spans="1:9" ht="15" customHeight="1">
      <c r="A28" s="17" t="s">
        <v>11</v>
      </c>
      <c r="B28" s="13" t="s">
        <v>34</v>
      </c>
      <c r="C28" s="14">
        <v>130</v>
      </c>
      <c r="D28" s="14">
        <v>105</v>
      </c>
      <c r="E28" s="15">
        <v>121</v>
      </c>
      <c r="F28" s="15">
        <f>VLOOKUP(B28,'[1]○単一等級（第７表）'!$B$5:$D$36,2,)</f>
        <v>101</v>
      </c>
      <c r="G28" s="15">
        <v>99</v>
      </c>
      <c r="H28" s="15">
        <f>VLOOKUP(B28,'[3]○単一等級（第７表） R6'!$B$5:$E$36,2,FALSE)</f>
        <v>58</v>
      </c>
      <c r="I28" s="16">
        <f t="shared" si="0"/>
        <v>614</v>
      </c>
    </row>
    <row r="29" spans="1:9" ht="15" customHeight="1">
      <c r="A29" s="17" t="s">
        <v>11</v>
      </c>
      <c r="B29" s="13" t="s">
        <v>35</v>
      </c>
      <c r="C29" s="14">
        <v>92</v>
      </c>
      <c r="D29" s="14">
        <v>44</v>
      </c>
      <c r="E29" s="15">
        <v>49</v>
      </c>
      <c r="F29" s="15">
        <f>VLOOKUP(B29,'[1]○単一等級（第７表）'!$B$5:$D$36,2,)</f>
        <v>54</v>
      </c>
      <c r="G29" s="15">
        <v>66</v>
      </c>
      <c r="H29" s="15">
        <f>VLOOKUP(B29,'[3]○単一等級（第７表） R6'!$B$5:$E$36,2,FALSE)</f>
        <v>29</v>
      </c>
      <c r="I29" s="16">
        <f t="shared" si="0"/>
        <v>334</v>
      </c>
    </row>
    <row r="30" spans="1:9" ht="15" customHeight="1">
      <c r="A30" s="17" t="s">
        <v>11</v>
      </c>
      <c r="B30" s="13" t="s">
        <v>36</v>
      </c>
      <c r="C30" s="14">
        <v>17</v>
      </c>
      <c r="D30" s="14">
        <v>12</v>
      </c>
      <c r="E30" s="15">
        <v>12</v>
      </c>
      <c r="F30" s="15">
        <f>VLOOKUP(B30,'[1]○単一等級（第７表）'!$B$5:$D$36,2,)</f>
        <v>10</v>
      </c>
      <c r="G30" s="15">
        <v>7</v>
      </c>
      <c r="H30" s="15">
        <f>VLOOKUP(B30,'[3]○単一等級（第７表） R6'!$B$5:$E$36,2,FALSE)</f>
        <v>7</v>
      </c>
      <c r="I30" s="16">
        <f t="shared" si="0"/>
        <v>65</v>
      </c>
    </row>
    <row r="31" spans="1:9" ht="15" customHeight="1">
      <c r="A31" s="20" t="s">
        <v>11</v>
      </c>
      <c r="B31" s="21" t="s">
        <v>37</v>
      </c>
      <c r="C31" s="14">
        <v>380</v>
      </c>
      <c r="D31" s="14">
        <v>324</v>
      </c>
      <c r="E31" s="15">
        <v>367</v>
      </c>
      <c r="F31" s="15">
        <f>VLOOKUP(B31,'[1]○単一等級（第７表）'!$B$5:$D$36,2,)</f>
        <v>349</v>
      </c>
      <c r="G31" s="15">
        <v>303</v>
      </c>
      <c r="H31" s="15">
        <f>VLOOKUP(B31,'[3]○単一等級（第７表） R6'!$B$5:$E$36,2,FALSE)</f>
        <v>278</v>
      </c>
      <c r="I31" s="16">
        <f t="shared" si="0"/>
        <v>2001</v>
      </c>
    </row>
    <row r="32" spans="1:9" ht="15" customHeight="1">
      <c r="A32" s="17">
        <v>128</v>
      </c>
      <c r="B32" s="13" t="s">
        <v>38</v>
      </c>
      <c r="C32" s="14">
        <v>198</v>
      </c>
      <c r="D32" s="14">
        <v>123</v>
      </c>
      <c r="E32" s="15">
        <v>146</v>
      </c>
      <c r="F32" s="15">
        <f>VLOOKUP(B32,'[1]○単一等級（第７表）'!$B$5:$D$36,2,)</f>
        <v>178</v>
      </c>
      <c r="G32" s="15">
        <v>158</v>
      </c>
      <c r="H32" s="15">
        <f>VLOOKUP(B32,'[3]○単一等級（第７表） R6'!$B$5:$E$36,2,FALSE)</f>
        <v>133</v>
      </c>
      <c r="I32" s="16">
        <f t="shared" si="0"/>
        <v>936</v>
      </c>
    </row>
    <row r="33" spans="1:11" ht="15" customHeight="1">
      <c r="A33" s="17" t="s">
        <v>11</v>
      </c>
      <c r="B33" s="13" t="s">
        <v>39</v>
      </c>
      <c r="C33" s="14">
        <v>198</v>
      </c>
      <c r="D33" s="14">
        <v>123</v>
      </c>
      <c r="E33" s="15">
        <v>146</v>
      </c>
      <c r="F33" s="15">
        <f>VLOOKUP(B33,'[1]○単一等級（第７表）'!$B$5:$D$36,2,)</f>
        <v>178</v>
      </c>
      <c r="G33" s="15">
        <v>158</v>
      </c>
      <c r="H33" s="15">
        <f>VLOOKUP(B33,'[3]○単一等級（第７表） R6'!$B$5:$E$36,2,FALSE)</f>
        <v>133</v>
      </c>
      <c r="I33" s="16">
        <f t="shared" si="0"/>
        <v>936</v>
      </c>
    </row>
    <row r="34" spans="1:11" ht="15" customHeight="1">
      <c r="A34" s="12">
        <v>129</v>
      </c>
      <c r="B34" s="22" t="s">
        <v>40</v>
      </c>
      <c r="C34" s="14">
        <v>585</v>
      </c>
      <c r="D34" s="14">
        <v>0</v>
      </c>
      <c r="E34" s="15">
        <v>553</v>
      </c>
      <c r="F34" s="15">
        <f>VLOOKUP(B34,'[1]○単一等級（第７表）'!$B$5:$D$36,2,)</f>
        <v>555</v>
      </c>
      <c r="G34" s="15">
        <v>545</v>
      </c>
      <c r="H34" s="15">
        <f>VLOOKUP(B34,'[3]○単一等級（第７表） R6'!$B$5:$E$36,2,FALSE)</f>
        <v>535</v>
      </c>
      <c r="I34" s="16">
        <f t="shared" si="0"/>
        <v>2773</v>
      </c>
    </row>
    <row r="35" spans="1:11" ht="15" customHeight="1">
      <c r="A35" s="17" t="s">
        <v>11</v>
      </c>
      <c r="B35" s="13" t="s">
        <v>41</v>
      </c>
      <c r="C35" s="14">
        <v>585</v>
      </c>
      <c r="D35" s="14">
        <v>0</v>
      </c>
      <c r="E35" s="15">
        <v>553</v>
      </c>
      <c r="F35" s="15">
        <f>VLOOKUP(B35,'[1]○単一等級（第７表）'!$B$5:$D$36,2,)</f>
        <v>555</v>
      </c>
      <c r="G35" s="15">
        <v>545</v>
      </c>
      <c r="H35" s="15">
        <f>VLOOKUP(B35,'[3]○単一等級（第７表） R6'!$B$5:$E$36,2,FALSE)</f>
        <v>535</v>
      </c>
      <c r="I35" s="16">
        <f t="shared" si="0"/>
        <v>2773</v>
      </c>
    </row>
    <row r="36" spans="1:11" ht="15" customHeight="1">
      <c r="A36" s="17" t="s">
        <v>11</v>
      </c>
      <c r="B36" s="13" t="s">
        <v>42</v>
      </c>
      <c r="C36" s="18"/>
      <c r="D36" s="26"/>
      <c r="E36" s="27"/>
      <c r="F36" s="27"/>
      <c r="G36" s="27"/>
      <c r="H36" s="27"/>
      <c r="I36" s="16" t="str">
        <f t="shared" ref="I36" si="1">IF(COUNT(C36:G36)&gt;0,SUM(C36:G36),"")</f>
        <v/>
      </c>
    </row>
    <row r="37" spans="1:11" ht="15" customHeight="1">
      <c r="A37" s="5"/>
      <c r="B37" s="6"/>
      <c r="C37" s="28"/>
      <c r="D37" s="29"/>
      <c r="E37" s="30"/>
      <c r="F37" s="30"/>
      <c r="G37" s="30"/>
      <c r="H37" s="30"/>
      <c r="I37" s="31"/>
    </row>
    <row r="38" spans="1:11" ht="15" customHeight="1">
      <c r="A38" s="8" t="s">
        <v>43</v>
      </c>
      <c r="B38" s="9"/>
      <c r="C38" s="1">
        <f t="shared" ref="C38" si="2">SUM(C5:C36)/2</f>
        <v>2817</v>
      </c>
      <c r="D38" s="2">
        <f>SUM(D5:D36)/2</f>
        <v>1095</v>
      </c>
      <c r="E38" s="2">
        <f>SUM(E5:E36)/2</f>
        <v>2993</v>
      </c>
      <c r="F38" s="2">
        <f>SUM(F5:F36)/2</f>
        <v>2520</v>
      </c>
      <c r="G38" s="2">
        <f>SUM(G5:G36)/2</f>
        <v>2941</v>
      </c>
      <c r="H38" s="2">
        <f>SUM(H5:H36)/2</f>
        <v>2313</v>
      </c>
      <c r="I38" s="32">
        <f>SUM(C38:H38)</f>
        <v>14679</v>
      </c>
      <c r="K38" s="33"/>
    </row>
    <row r="39" spans="1:11" ht="15" customHeight="1">
      <c r="B39" s="3" t="s">
        <v>44</v>
      </c>
    </row>
    <row r="40" spans="1:11" ht="15" customHeight="1">
      <c r="B40" s="3" t="s">
        <v>45</v>
      </c>
    </row>
    <row r="41" spans="1:11" ht="15" customHeight="1">
      <c r="B41" s="3" t="s">
        <v>46</v>
      </c>
      <c r="C41" s="34"/>
      <c r="D41" s="34"/>
      <c r="E41" s="34"/>
      <c r="F41" s="34"/>
      <c r="G41" s="34"/>
      <c r="H41" s="34"/>
    </row>
    <row r="42" spans="1:11" ht="12.75" customHeight="1">
      <c r="B42" s="3" t="s">
        <v>47</v>
      </c>
    </row>
    <row r="44" spans="1:11" ht="12.75" customHeight="1">
      <c r="C44" s="35"/>
      <c r="D44" s="3" t="s">
        <v>48</v>
      </c>
    </row>
    <row r="45" spans="1:11" ht="12.75" customHeight="1">
      <c r="C45" s="36" t="s">
        <v>50</v>
      </c>
      <c r="D45" s="3" t="s">
        <v>49</v>
      </c>
    </row>
  </sheetData>
  <mergeCells count="4">
    <mergeCell ref="A3:B3"/>
    <mergeCell ref="A4:B4"/>
    <mergeCell ref="A37:B37"/>
    <mergeCell ref="A38:B38"/>
  </mergeCells>
  <phoneticPr fontId="3"/>
  <printOptions horizontalCentered="1" gridLinesSet="0"/>
  <pageMargins left="0.59055118110236227" right="0.59055118110236227" top="0.78740157480314965" bottom="0.59055118110236227" header="0.51181102362204722" footer="0.11811023622047245"/>
  <pageSetup paperSize="9" scale="96" fitToHeight="0" orientation="portrait" r:id="rId1"/>
  <headerFooter scaleWithDoc="0" alignWithMargins="0">
    <oddHeader>&amp;R&amp;8第18表　職種別　受検申請者数の推移（単一等級、令和元年度～令和６年度）</oddHeader>
  </headerFooter>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3d44c8ac-039a-4195-8d49-abd72f071ad9">
      <UserInfo>
        <DisplayName/>
        <AccountId xsi:nil="true"/>
        <AccountType/>
      </UserInfo>
    </Owner>
    <lcf76f155ced4ddcb4097134ff3c332f xmlns="3d44c8ac-039a-4195-8d49-abd72f071ad9">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335681FB23F374293649DDF313DF078" ma:contentTypeVersion="15" ma:contentTypeDescription="新しいドキュメントを作成します。" ma:contentTypeScope="" ma:versionID="978e7ec1a103ea4a60fed06b00413860">
  <xsd:schema xmlns:xsd="http://www.w3.org/2001/XMLSchema" xmlns:xs="http://www.w3.org/2001/XMLSchema" xmlns:p="http://schemas.microsoft.com/office/2006/metadata/properties" xmlns:ns2="3d44c8ac-039a-4195-8d49-abd72f071ad9" xmlns:ns3="263dbbe5-076b-4606-a03b-9598f5f2f35a" targetNamespace="http://schemas.microsoft.com/office/2006/metadata/properties" ma:root="true" ma:fieldsID="e5eaa71030d7b24e12caeeccd36cbe60" ns2:_="" ns3:_="">
    <xsd:import namespace="3d44c8ac-039a-4195-8d49-abd72f071ad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d44c8ac-039a-4195-8d49-abd72f071ad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8fc2c1e1-7237-4531-8a47-eeb416e7cb1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05C58DC-F1E8-40B2-8C51-8DDDCD727F45}">
  <ds:schemaRefs>
    <ds:schemaRef ds:uri="http://schemas.microsoft.com/office/2006/metadata/properties"/>
    <ds:schemaRef ds:uri="http://www.w3.org/XML/1998/namespace"/>
    <ds:schemaRef ds:uri="http://purl.org/dc/dcmitype/"/>
    <ds:schemaRef ds:uri="3d44c8ac-039a-4195-8d49-abd72f071ad9"/>
    <ds:schemaRef ds:uri="http://purl.org/dc/terms/"/>
    <ds:schemaRef ds:uri="http://schemas.microsoft.com/office/infopath/2007/PartnerControls"/>
    <ds:schemaRef ds:uri="http://schemas.microsoft.com/office/2006/documentManagement/types"/>
    <ds:schemaRef ds:uri="http://schemas.openxmlformats.org/package/2006/metadata/core-properties"/>
    <ds:schemaRef ds:uri="263dbbe5-076b-4606-a03b-9598f5f2f35a"/>
    <ds:schemaRef ds:uri="http://purl.org/dc/elements/1.1/"/>
  </ds:schemaRefs>
</ds:datastoreItem>
</file>

<file path=customXml/itemProps2.xml><?xml version="1.0" encoding="utf-8"?>
<ds:datastoreItem xmlns:ds="http://schemas.openxmlformats.org/officeDocument/2006/customXml" ds:itemID="{A05F4900-3992-4239-9C26-F8A96AE2A4B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d44c8ac-039a-4195-8d49-abd72f071ad9"/>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374B44B-03AF-4AEB-A5C9-E15E348466F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○第18表（単一等級申請）</vt:lpstr>
      <vt:lpstr>'○第18表（単一等級申請）'!Print_Area</vt:lpstr>
      <vt:lpstr>'○第18表（単一等級申請）'!Print_Titles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木村 優(kimura-yuu.ls2)</dc:creator>
  <cp:keywords/>
  <dc:description/>
  <cp:lastModifiedBy>藤田 結衣(fujita-yui.wg5)</cp:lastModifiedBy>
  <cp:revision/>
  <dcterms:created xsi:type="dcterms:W3CDTF">2025-02-26T10:45:41Z</dcterms:created>
  <dcterms:modified xsi:type="dcterms:W3CDTF">2026-03-30T13:49:31Z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0x0101004335681FB23F374293649DDF313DF078</vt:lpwstr>
  </property>
  <property fmtid="{D5CDD505-2E9C-101B-9397-08002B2CF9AE}" pid="3" name="MediaServiceImageTags">
    <vt:lpwstr/>
  </property>
</Properties>
</file>