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https://mhlwlan.sharepoint.com/sites/12558000/WorkingDocLib/40　検定班/大分類04、12、14、15、21、24、27、28　技能検定/技能検定実施/技能検定実施原議（2025年度）/技能検定実施状況/R06年度e-stat掲載（第28表まで公開）/"/>
    </mc:Choice>
  </mc:AlternateContent>
  <xr:revisionPtr revIDLastSave="121" documentId="8_{AE181C83-E388-48D5-8B3F-B2AB6E245931}" xr6:coauthVersionLast="47" xr6:coauthVersionMax="47" xr10:uidLastSave="{04BEDB21-B3AE-4A15-ACCB-439BE3741FD6}"/>
  <bookViews>
    <workbookView xWindow="390" yWindow="390" windowWidth="21600" windowHeight="13605" xr2:uid="{72C5E866-CAAC-43FA-A2EA-027456243B35}"/>
  </bookViews>
  <sheets>
    <sheet name="〇第12表（1級申請）" sheetId="3" r:id="rId1"/>
  </sheets>
  <externalReferences>
    <externalReference r:id="rId2"/>
    <externalReference r:id="rId3"/>
  </externalReferences>
  <definedNames>
    <definedName name="_xlnm._FilterDatabase" localSheetId="0" hidden="1">'〇第12表（1級申請）'!$A$4:$J$379</definedName>
    <definedName name="_xlnm.Print_Area" localSheetId="0">'〇第12表（1級申請）'!$A$1:$I$380</definedName>
    <definedName name="_xlnm.Print_Titles" localSheetId="0">'〇第12表（1級申請）'!$3:$4</definedName>
    <definedName name="政令順" localSheetId="0">#REF!</definedName>
    <definedName name="政令順">#REF!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5" i="3" l="1"/>
  <c r="I5" i="3"/>
  <c r="H6" i="3"/>
  <c r="I6" i="3"/>
  <c r="H7" i="3"/>
  <c r="I7" i="3"/>
  <c r="H8" i="3"/>
  <c r="H372" i="3" s="1"/>
  <c r="H9" i="3"/>
  <c r="I9" i="3"/>
  <c r="H10" i="3"/>
  <c r="I10" i="3"/>
  <c r="H11" i="3"/>
  <c r="I11" i="3"/>
  <c r="H12" i="3"/>
  <c r="I12" i="3" s="1"/>
  <c r="H13" i="3"/>
  <c r="I13" i="3"/>
  <c r="H14" i="3"/>
  <c r="I14" i="3"/>
  <c r="H15" i="3"/>
  <c r="I15" i="3"/>
  <c r="H16" i="3"/>
  <c r="I16" i="3" s="1"/>
  <c r="H17" i="3"/>
  <c r="I17" i="3"/>
  <c r="H18" i="3"/>
  <c r="I18" i="3"/>
  <c r="H19" i="3"/>
  <c r="I19" i="3"/>
  <c r="H20" i="3"/>
  <c r="I20" i="3" s="1"/>
  <c r="H21" i="3"/>
  <c r="I21" i="3"/>
  <c r="H22" i="3"/>
  <c r="I22" i="3"/>
  <c r="H23" i="3"/>
  <c r="I23" i="3"/>
  <c r="H24" i="3"/>
  <c r="I24" i="3" s="1"/>
  <c r="H25" i="3"/>
  <c r="I25" i="3"/>
  <c r="H26" i="3"/>
  <c r="I26" i="3"/>
  <c r="H27" i="3"/>
  <c r="I27" i="3"/>
  <c r="H28" i="3"/>
  <c r="I28" i="3" s="1"/>
  <c r="H29" i="3"/>
  <c r="I29" i="3"/>
  <c r="H30" i="3"/>
  <c r="I30" i="3"/>
  <c r="H31" i="3"/>
  <c r="I31" i="3"/>
  <c r="H32" i="3"/>
  <c r="I32" i="3" s="1"/>
  <c r="H33" i="3"/>
  <c r="I33" i="3"/>
  <c r="H34" i="3"/>
  <c r="I34" i="3"/>
  <c r="H35" i="3"/>
  <c r="I35" i="3"/>
  <c r="H36" i="3"/>
  <c r="I36" i="3" s="1"/>
  <c r="H37" i="3"/>
  <c r="I37" i="3"/>
  <c r="H38" i="3"/>
  <c r="I38" i="3"/>
  <c r="H39" i="3"/>
  <c r="I39" i="3"/>
  <c r="H40" i="3"/>
  <c r="I40" i="3" s="1"/>
  <c r="H41" i="3"/>
  <c r="I41" i="3"/>
  <c r="H42" i="3"/>
  <c r="I42" i="3"/>
  <c r="H43" i="3"/>
  <c r="I43" i="3"/>
  <c r="H44" i="3"/>
  <c r="I44" i="3" s="1"/>
  <c r="H45" i="3"/>
  <c r="I45" i="3"/>
  <c r="H46" i="3"/>
  <c r="I46" i="3"/>
  <c r="H47" i="3"/>
  <c r="I47" i="3"/>
  <c r="I48" i="3"/>
  <c r="I49" i="3"/>
  <c r="H50" i="3"/>
  <c r="I50" i="3"/>
  <c r="H51" i="3"/>
  <c r="I51" i="3"/>
  <c r="H52" i="3"/>
  <c r="I52" i="3"/>
  <c r="I53" i="3"/>
  <c r="H54" i="3"/>
  <c r="I54" i="3"/>
  <c r="I55" i="3"/>
  <c r="H56" i="3"/>
  <c r="I56" i="3"/>
  <c r="I57" i="3"/>
  <c r="H58" i="3"/>
  <c r="I58" i="3"/>
  <c r="H59" i="3"/>
  <c r="I59" i="3"/>
  <c r="H60" i="3"/>
  <c r="I60" i="3" s="1"/>
  <c r="H61" i="3"/>
  <c r="I61" i="3" s="1"/>
  <c r="H62" i="3"/>
  <c r="I62" i="3"/>
  <c r="I63" i="3"/>
  <c r="H64" i="3"/>
  <c r="I64" i="3"/>
  <c r="H65" i="3"/>
  <c r="I65" i="3"/>
  <c r="H66" i="3"/>
  <c r="I66" i="3"/>
  <c r="H67" i="3"/>
  <c r="I67" i="3" s="1"/>
  <c r="I68" i="3"/>
  <c r="H69" i="3"/>
  <c r="I69" i="3" s="1"/>
  <c r="H70" i="3"/>
  <c r="I70" i="3" s="1"/>
  <c r="I71" i="3"/>
  <c r="I72" i="3"/>
  <c r="I73" i="3"/>
  <c r="I74" i="3"/>
  <c r="I75" i="3"/>
  <c r="H76" i="3"/>
  <c r="I76" i="3"/>
  <c r="I77" i="3"/>
  <c r="H78" i="3"/>
  <c r="I78" i="3"/>
  <c r="I79" i="3"/>
  <c r="I80" i="3"/>
  <c r="H81" i="3"/>
  <c r="I81" i="3" s="1"/>
  <c r="H82" i="3"/>
  <c r="I82" i="3" s="1"/>
  <c r="I83" i="3"/>
  <c r="I84" i="3"/>
  <c r="I85" i="3"/>
  <c r="H86" i="3"/>
  <c r="I86" i="3"/>
  <c r="H87" i="3"/>
  <c r="I87" i="3"/>
  <c r="I88" i="3"/>
  <c r="H89" i="3"/>
  <c r="I89" i="3"/>
  <c r="I90" i="3"/>
  <c r="H91" i="3"/>
  <c r="I91" i="3"/>
  <c r="H92" i="3"/>
  <c r="I92" i="3"/>
  <c r="H93" i="3"/>
  <c r="I93" i="3"/>
  <c r="H94" i="3"/>
  <c r="I94" i="3" s="1"/>
  <c r="H95" i="3"/>
  <c r="I95" i="3"/>
  <c r="I96" i="3"/>
  <c r="H97" i="3"/>
  <c r="I97" i="3" s="1"/>
  <c r="H98" i="3"/>
  <c r="I98" i="3"/>
  <c r="H99" i="3"/>
  <c r="I99" i="3"/>
  <c r="H100" i="3"/>
  <c r="I100" i="3" s="1"/>
  <c r="H101" i="3"/>
  <c r="I101" i="3" s="1"/>
  <c r="I102" i="3"/>
  <c r="H103" i="3"/>
  <c r="I103" i="3" s="1"/>
  <c r="H104" i="3"/>
  <c r="I104" i="3"/>
  <c r="H105" i="3"/>
  <c r="I105" i="3"/>
  <c r="H106" i="3"/>
  <c r="I106" i="3"/>
  <c r="H107" i="3"/>
  <c r="I107" i="3" s="1"/>
  <c r="H108" i="3"/>
  <c r="I108" i="3"/>
  <c r="H109" i="3"/>
  <c r="I109" i="3"/>
  <c r="H110" i="3"/>
  <c r="I110" i="3"/>
  <c r="H111" i="3"/>
  <c r="I111" i="3" s="1"/>
  <c r="H112" i="3"/>
  <c r="I112" i="3"/>
  <c r="H113" i="3"/>
  <c r="I113" i="3"/>
  <c r="H114" i="3"/>
  <c r="I114" i="3"/>
  <c r="H115" i="3"/>
  <c r="I115" i="3" s="1"/>
  <c r="H116" i="3"/>
  <c r="I116" i="3"/>
  <c r="H117" i="3"/>
  <c r="I117" i="3"/>
  <c r="H118" i="3"/>
  <c r="I118" i="3"/>
  <c r="H119" i="3"/>
  <c r="I119" i="3" s="1"/>
  <c r="H120" i="3"/>
  <c r="I120" i="3"/>
  <c r="H121" i="3"/>
  <c r="I121" i="3"/>
  <c r="H122" i="3"/>
  <c r="I122" i="3"/>
  <c r="H123" i="3"/>
  <c r="I123" i="3" s="1"/>
  <c r="H124" i="3"/>
  <c r="I124" i="3"/>
  <c r="H125" i="3"/>
  <c r="I125" i="3"/>
  <c r="H126" i="3"/>
  <c r="I126" i="3"/>
  <c r="H127" i="3"/>
  <c r="I127" i="3" s="1"/>
  <c r="H128" i="3"/>
  <c r="I128" i="3"/>
  <c r="H129" i="3"/>
  <c r="I129" i="3"/>
  <c r="H130" i="3"/>
  <c r="I130" i="3"/>
  <c r="I131" i="3"/>
  <c r="H132" i="3"/>
  <c r="I132" i="3"/>
  <c r="H133" i="3"/>
  <c r="I133" i="3" s="1"/>
  <c r="H134" i="3"/>
  <c r="I134" i="3" s="1"/>
  <c r="H135" i="3"/>
  <c r="I135" i="3"/>
  <c r="H136" i="3"/>
  <c r="I136" i="3"/>
  <c r="H137" i="3"/>
  <c r="I137" i="3" s="1"/>
  <c r="H138" i="3"/>
  <c r="I138" i="3" s="1"/>
  <c r="H139" i="3"/>
  <c r="I139" i="3"/>
  <c r="I140" i="3"/>
  <c r="H141" i="3"/>
  <c r="I141" i="3"/>
  <c r="H142" i="3"/>
  <c r="I142" i="3"/>
  <c r="I143" i="3"/>
  <c r="I144" i="3"/>
  <c r="I145" i="3"/>
  <c r="H146" i="3"/>
  <c r="I146" i="3"/>
  <c r="H147" i="3"/>
  <c r="I147" i="3" s="1"/>
  <c r="H148" i="3"/>
  <c r="I148" i="3" s="1"/>
  <c r="H149" i="3"/>
  <c r="I149" i="3"/>
  <c r="H150" i="3"/>
  <c r="I150" i="3"/>
  <c r="H151" i="3"/>
  <c r="I151" i="3" s="1"/>
  <c r="H152" i="3"/>
  <c r="I152" i="3" s="1"/>
  <c r="H153" i="3"/>
  <c r="I153" i="3"/>
  <c r="H154" i="3"/>
  <c r="I154" i="3"/>
  <c r="H155" i="3"/>
  <c r="I155" i="3" s="1"/>
  <c r="H156" i="3"/>
  <c r="I156" i="3" s="1"/>
  <c r="H157" i="3"/>
  <c r="I157" i="3"/>
  <c r="H158" i="3"/>
  <c r="I158" i="3"/>
  <c r="I159" i="3"/>
  <c r="H160" i="3"/>
  <c r="I160" i="3"/>
  <c r="H161" i="3"/>
  <c r="I161" i="3"/>
  <c r="H162" i="3"/>
  <c r="I162" i="3" s="1"/>
  <c r="H163" i="3"/>
  <c r="I163" i="3"/>
  <c r="H164" i="3"/>
  <c r="I164" i="3"/>
  <c r="I165" i="3"/>
  <c r="H166" i="3"/>
  <c r="I166" i="3"/>
  <c r="H167" i="3"/>
  <c r="I167" i="3"/>
  <c r="H168" i="3"/>
  <c r="I168" i="3" s="1"/>
  <c r="H169" i="3"/>
  <c r="I169" i="3" s="1"/>
  <c r="H170" i="3"/>
  <c r="I170" i="3"/>
  <c r="H171" i="3"/>
  <c r="I171" i="3"/>
  <c r="H172" i="3"/>
  <c r="I172" i="3" s="1"/>
  <c r="H173" i="3"/>
  <c r="I173" i="3" s="1"/>
  <c r="H174" i="3"/>
  <c r="I174" i="3"/>
  <c r="H175" i="3"/>
  <c r="I175" i="3"/>
  <c r="H176" i="3"/>
  <c r="I176" i="3" s="1"/>
  <c r="H177" i="3"/>
  <c r="I177" i="3" s="1"/>
  <c r="H178" i="3"/>
  <c r="I178" i="3"/>
  <c r="H179" i="3"/>
  <c r="I179" i="3"/>
  <c r="H180" i="3"/>
  <c r="I180" i="3" s="1"/>
  <c r="H181" i="3"/>
  <c r="I181" i="3" s="1"/>
  <c r="H182" i="3"/>
  <c r="I182" i="3"/>
  <c r="H183" i="3"/>
  <c r="I183" i="3"/>
  <c r="H184" i="3"/>
  <c r="I184" i="3" s="1"/>
  <c r="H185" i="3"/>
  <c r="I185" i="3" s="1"/>
  <c r="H186" i="3"/>
  <c r="I186" i="3"/>
  <c r="I187" i="3"/>
  <c r="I188" i="3"/>
  <c r="H189" i="3"/>
  <c r="I189" i="3" s="1"/>
  <c r="I190" i="3"/>
  <c r="I191" i="3"/>
  <c r="I192" i="3"/>
  <c r="H193" i="3"/>
  <c r="I193" i="3" s="1"/>
  <c r="H194" i="3"/>
  <c r="I194" i="3"/>
  <c r="I195" i="3"/>
  <c r="H196" i="3"/>
  <c r="I196" i="3" s="1"/>
  <c r="H197" i="3"/>
  <c r="I197" i="3"/>
  <c r="I198" i="3"/>
  <c r="H199" i="3"/>
  <c r="I199" i="3"/>
  <c r="H200" i="3"/>
  <c r="I200" i="3"/>
  <c r="H201" i="3"/>
  <c r="I201" i="3"/>
  <c r="H202" i="3"/>
  <c r="I202" i="3" s="1"/>
  <c r="H203" i="3"/>
  <c r="I203" i="3"/>
  <c r="I204" i="3"/>
  <c r="I205" i="3"/>
  <c r="I206" i="3"/>
  <c r="I207" i="3"/>
  <c r="I208" i="3"/>
  <c r="I209" i="3"/>
  <c r="I210" i="3"/>
  <c r="I211" i="3"/>
  <c r="H212" i="3"/>
  <c r="I212" i="3"/>
  <c r="H213" i="3"/>
  <c r="I213" i="3"/>
  <c r="I214" i="3"/>
  <c r="I215" i="3"/>
  <c r="H216" i="3"/>
  <c r="I216" i="3"/>
  <c r="H217" i="3"/>
  <c r="I217" i="3"/>
  <c r="I218" i="3"/>
  <c r="I219" i="3"/>
  <c r="I220" i="3"/>
  <c r="I221" i="3"/>
  <c r="I222" i="3"/>
  <c r="I223" i="3"/>
  <c r="H224" i="3"/>
  <c r="I224" i="3"/>
  <c r="H225" i="3"/>
  <c r="I225" i="3"/>
  <c r="H226" i="3"/>
  <c r="I226" i="3" s="1"/>
  <c r="H227" i="3"/>
  <c r="I227" i="3"/>
  <c r="H228" i="3"/>
  <c r="I228" i="3"/>
  <c r="H229" i="3"/>
  <c r="I229" i="3"/>
  <c r="H230" i="3"/>
  <c r="I230" i="3" s="1"/>
  <c r="I231" i="3"/>
  <c r="H232" i="3"/>
  <c r="I232" i="3" s="1"/>
  <c r="H233" i="3"/>
  <c r="I233" i="3" s="1"/>
  <c r="H234" i="3"/>
  <c r="I234" i="3"/>
  <c r="H235" i="3"/>
  <c r="I235" i="3"/>
  <c r="H236" i="3"/>
  <c r="I236" i="3" s="1"/>
  <c r="H237" i="3"/>
  <c r="I237" i="3" s="1"/>
  <c r="H238" i="3"/>
  <c r="I238" i="3"/>
  <c r="I239" i="3"/>
  <c r="H240" i="3"/>
  <c r="I240" i="3"/>
  <c r="I241" i="3"/>
  <c r="H242" i="3"/>
  <c r="I242" i="3" s="1"/>
  <c r="H243" i="3"/>
  <c r="I243" i="3"/>
  <c r="H244" i="3"/>
  <c r="I244" i="3"/>
  <c r="H245" i="3"/>
  <c r="I245" i="3" s="1"/>
  <c r="H246" i="3"/>
  <c r="I246" i="3" s="1"/>
  <c r="H247" i="3"/>
  <c r="I247" i="3"/>
  <c r="H248" i="3"/>
  <c r="I248" i="3"/>
  <c r="H249" i="3"/>
  <c r="I249" i="3" s="1"/>
  <c r="H250" i="3"/>
  <c r="I250" i="3" s="1"/>
  <c r="I251" i="3"/>
  <c r="I252" i="3"/>
  <c r="H253" i="3"/>
  <c r="I253" i="3"/>
  <c r="H254" i="3"/>
  <c r="I254" i="3" s="1"/>
  <c r="H255" i="3"/>
  <c r="I255" i="3" s="1"/>
  <c r="H256" i="3"/>
  <c r="I256" i="3"/>
  <c r="H257" i="3"/>
  <c r="I257" i="3"/>
  <c r="H258" i="3"/>
  <c r="I258" i="3" s="1"/>
  <c r="H259" i="3"/>
  <c r="I259" i="3" s="1"/>
  <c r="H260" i="3"/>
  <c r="I260" i="3"/>
  <c r="H261" i="3"/>
  <c r="I261" i="3"/>
  <c r="H262" i="3"/>
  <c r="I262" i="3" s="1"/>
  <c r="H263" i="3"/>
  <c r="I263" i="3" s="1"/>
  <c r="H264" i="3"/>
  <c r="I264" i="3"/>
  <c r="H265" i="3"/>
  <c r="I265" i="3"/>
  <c r="H266" i="3"/>
  <c r="I266" i="3" s="1"/>
  <c r="H267" i="3"/>
  <c r="I267" i="3" s="1"/>
  <c r="H268" i="3"/>
  <c r="I268" i="3"/>
  <c r="H269" i="3"/>
  <c r="I269" i="3"/>
  <c r="H270" i="3"/>
  <c r="I270" i="3" s="1"/>
  <c r="H271" i="3"/>
  <c r="I271" i="3" s="1"/>
  <c r="H272" i="3"/>
  <c r="I272" i="3"/>
  <c r="H273" i="3"/>
  <c r="I273" i="3"/>
  <c r="H274" i="3"/>
  <c r="I274" i="3" s="1"/>
  <c r="H275" i="3"/>
  <c r="I275" i="3" s="1"/>
  <c r="H276" i="3"/>
  <c r="I276" i="3"/>
  <c r="H277" i="3"/>
  <c r="I277" i="3"/>
  <c r="H278" i="3"/>
  <c r="I278" i="3" s="1"/>
  <c r="H279" i="3"/>
  <c r="I279" i="3" s="1"/>
  <c r="H280" i="3"/>
  <c r="I280" i="3"/>
  <c r="H281" i="3"/>
  <c r="I281" i="3"/>
  <c r="H282" i="3"/>
  <c r="I282" i="3" s="1"/>
  <c r="H283" i="3"/>
  <c r="I283" i="3" s="1"/>
  <c r="H284" i="3"/>
  <c r="I284" i="3"/>
  <c r="H285" i="3"/>
  <c r="I285" i="3"/>
  <c r="H286" i="3"/>
  <c r="I286" i="3" s="1"/>
  <c r="H287" i="3"/>
  <c r="I287" i="3" s="1"/>
  <c r="H288" i="3"/>
  <c r="I288" i="3"/>
  <c r="H289" i="3"/>
  <c r="I289" i="3"/>
  <c r="H290" i="3"/>
  <c r="I290" i="3" s="1"/>
  <c r="H291" i="3"/>
  <c r="I291" i="3" s="1"/>
  <c r="H292" i="3"/>
  <c r="I292" i="3"/>
  <c r="H293" i="3"/>
  <c r="I293" i="3"/>
  <c r="H294" i="3"/>
  <c r="I294" i="3" s="1"/>
  <c r="H295" i="3"/>
  <c r="I295" i="3" s="1"/>
  <c r="H296" i="3"/>
  <c r="I296" i="3"/>
  <c r="H297" i="3"/>
  <c r="I297" i="3"/>
  <c r="H298" i="3"/>
  <c r="I298" i="3" s="1"/>
  <c r="H299" i="3"/>
  <c r="I299" i="3" s="1"/>
  <c r="H300" i="3"/>
  <c r="I300" i="3"/>
  <c r="H301" i="3"/>
  <c r="I301" i="3"/>
  <c r="H302" i="3"/>
  <c r="I302" i="3" s="1"/>
  <c r="I303" i="3"/>
  <c r="H304" i="3"/>
  <c r="I304" i="3"/>
  <c r="H305" i="3"/>
  <c r="I305" i="3" s="1"/>
  <c r="H306" i="3"/>
  <c r="I306" i="3"/>
  <c r="H307" i="3"/>
  <c r="I307" i="3"/>
  <c r="H308" i="3"/>
  <c r="I308" i="3"/>
  <c r="H309" i="3"/>
  <c r="I309" i="3" s="1"/>
  <c r="H310" i="3"/>
  <c r="I310" i="3"/>
  <c r="H311" i="3"/>
  <c r="I311" i="3"/>
  <c r="H312" i="3"/>
  <c r="I312" i="3"/>
  <c r="H313" i="3"/>
  <c r="I313" i="3" s="1"/>
  <c r="H314" i="3"/>
  <c r="I314" i="3"/>
  <c r="H315" i="3"/>
  <c r="I315" i="3"/>
  <c r="H316" i="3"/>
  <c r="I316" i="3"/>
  <c r="H317" i="3"/>
  <c r="I317" i="3" s="1"/>
  <c r="H318" i="3"/>
  <c r="I318" i="3"/>
  <c r="H319" i="3"/>
  <c r="I319" i="3"/>
  <c r="H320" i="3"/>
  <c r="I320" i="3"/>
  <c r="I321" i="3"/>
  <c r="I322" i="3"/>
  <c r="I323" i="3"/>
  <c r="H324" i="3"/>
  <c r="I324" i="3" s="1"/>
  <c r="H325" i="3"/>
  <c r="I325" i="3" s="1"/>
  <c r="H326" i="3"/>
  <c r="I326" i="3"/>
  <c r="H327" i="3"/>
  <c r="I327" i="3"/>
  <c r="H328" i="3"/>
  <c r="I328" i="3" s="1"/>
  <c r="H329" i="3"/>
  <c r="I329" i="3" s="1"/>
  <c r="H330" i="3"/>
  <c r="I330" i="3"/>
  <c r="H331" i="3"/>
  <c r="I331" i="3"/>
  <c r="H332" i="3"/>
  <c r="I332" i="3" s="1"/>
  <c r="H333" i="3"/>
  <c r="I333" i="3" s="1"/>
  <c r="H334" i="3"/>
  <c r="I334" i="3"/>
  <c r="H335" i="3"/>
  <c r="I335" i="3"/>
  <c r="H336" i="3"/>
  <c r="I336" i="3" s="1"/>
  <c r="H337" i="3"/>
  <c r="I337" i="3" s="1"/>
  <c r="H338" i="3"/>
  <c r="I338" i="3"/>
  <c r="I339" i="3"/>
  <c r="H340" i="3"/>
  <c r="I340" i="3"/>
  <c r="H341" i="3"/>
  <c r="I341" i="3"/>
  <c r="H342" i="3"/>
  <c r="I342" i="3"/>
  <c r="H343" i="3"/>
  <c r="I343" i="3" s="1"/>
  <c r="I344" i="3"/>
  <c r="H345" i="3"/>
  <c r="I345" i="3" s="1"/>
  <c r="H346" i="3"/>
  <c r="I346" i="3" s="1"/>
  <c r="I347" i="3"/>
  <c r="H348" i="3"/>
  <c r="I348" i="3" s="1"/>
  <c r="H349" i="3"/>
  <c r="I349" i="3"/>
  <c r="H350" i="3"/>
  <c r="I350" i="3"/>
  <c r="H351" i="3"/>
  <c r="I351" i="3"/>
  <c r="H352" i="3"/>
  <c r="I352" i="3" s="1"/>
  <c r="I353" i="3"/>
  <c r="I354" i="3"/>
  <c r="H355" i="3"/>
  <c r="I355" i="3"/>
  <c r="I356" i="3"/>
  <c r="I357" i="3"/>
  <c r="I358" i="3"/>
  <c r="H359" i="3"/>
  <c r="I359" i="3"/>
  <c r="H360" i="3"/>
  <c r="I360" i="3" s="1"/>
  <c r="I361" i="3"/>
  <c r="I362" i="3"/>
  <c r="I363" i="3"/>
  <c r="I364" i="3"/>
  <c r="H365" i="3"/>
  <c r="I365" i="3"/>
  <c r="H366" i="3"/>
  <c r="I366" i="3" s="1"/>
  <c r="I367" i="3"/>
  <c r="I368" i="3"/>
  <c r="H369" i="3"/>
  <c r="I369" i="3"/>
  <c r="H370" i="3"/>
  <c r="I370" i="3"/>
  <c r="I371" i="3"/>
  <c r="G372" i="3"/>
  <c r="I372" i="3" s="1"/>
  <c r="I8" i="3"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木村 優(kimura-yuu.ls2)</author>
  </authors>
  <commentList>
    <comment ref="C372" authorId="0" shapeId="0" xr:uid="{5C941BCD-1131-4C31-87CA-99EFC7375917}">
      <text>
        <r>
          <rPr>
            <b/>
            <sz val="9"/>
            <color indexed="81"/>
            <rFont val="MS P ゴシック"/>
            <family val="3"/>
            <charset val="128"/>
          </rPr>
          <t>紳士注文服制作作業1名、印章彫刻ゴム印彫刻作業50名含む</t>
        </r>
      </text>
    </comment>
    <comment ref="D372" authorId="0" shapeId="0" xr:uid="{D41FE25E-C0B0-4740-9BB4-6985A91ABF59}">
      <text>
        <r>
          <rPr>
            <b/>
            <sz val="9"/>
            <color indexed="81"/>
            <rFont val="MS P ゴシック"/>
            <family val="3"/>
            <charset val="128"/>
          </rPr>
          <t>紳士注文服制作作業（廃止）21名含む</t>
        </r>
      </text>
    </comment>
    <comment ref="E372" authorId="0" shapeId="0" xr:uid="{D4445C77-1DF9-45AF-A28E-9CDFC369898C}">
      <text>
        <r>
          <rPr>
            <b/>
            <sz val="9"/>
            <color indexed="81"/>
            <rFont val="MS P ゴシック"/>
            <family val="3"/>
            <charset val="128"/>
          </rPr>
          <t>陶磁器製造職種（廃止）の58名含む</t>
        </r>
      </text>
    </comment>
  </commentList>
</comments>
</file>

<file path=xl/sharedStrings.xml><?xml version="1.0" encoding="utf-8"?>
<sst xmlns="http://schemas.openxmlformats.org/spreadsheetml/2006/main" count="420" uniqueCount="388">
  <si>
    <t>第12表　職種別　受検申請者数の推移（１級、令和元年度～令和６年度）</t>
    <rPh sb="8" eb="10">
      <t>ジュケン</t>
    </rPh>
    <rPh sb="10" eb="13">
      <t>シンセイシャ</t>
    </rPh>
    <rPh sb="22" eb="24">
      <t>レイワ</t>
    </rPh>
    <rPh sb="24" eb="25">
      <t>ガン</t>
    </rPh>
    <rPh sb="27" eb="29">
      <t>レイワ</t>
    </rPh>
    <phoneticPr fontId="4"/>
  </si>
  <si>
    <t>　 職種名（※）</t>
  </si>
  <si>
    <t>元年度</t>
    <rPh sb="0" eb="1">
      <t>モト</t>
    </rPh>
    <rPh sb="1" eb="3">
      <t>ネンド</t>
    </rPh>
    <phoneticPr fontId="4"/>
  </si>
  <si>
    <t>２年度</t>
    <rPh sb="1" eb="3">
      <t>ネンド</t>
    </rPh>
    <phoneticPr fontId="4"/>
  </si>
  <si>
    <t>３年度</t>
    <rPh sb="1" eb="3">
      <t>ネンド</t>
    </rPh>
    <phoneticPr fontId="4"/>
  </si>
  <si>
    <t>４年度</t>
    <rPh sb="1" eb="3">
      <t>ネンド</t>
    </rPh>
    <phoneticPr fontId="4"/>
  </si>
  <si>
    <t>５年度</t>
    <rPh sb="1" eb="3">
      <t>ネンド</t>
    </rPh>
    <phoneticPr fontId="3"/>
  </si>
  <si>
    <t>６年度</t>
    <rPh sb="1" eb="3">
      <t>ネンド</t>
    </rPh>
    <phoneticPr fontId="3"/>
  </si>
  <si>
    <t>直近６年計</t>
    <rPh sb="0" eb="2">
      <t>チョッキン</t>
    </rPh>
    <rPh sb="3" eb="4">
      <t>ネン</t>
    </rPh>
    <rPh sb="4" eb="5">
      <t>ケイ</t>
    </rPh>
    <phoneticPr fontId="4"/>
  </si>
  <si>
    <t xml:space="preserve"> 　　作業名</t>
  </si>
  <si>
    <t>ウェブデザイン</t>
  </si>
  <si>
    <t>ウェブデザイン作業</t>
  </si>
  <si>
    <t>キャリアコンサルティング</t>
  </si>
  <si>
    <t>キャリアコンサルティング作業</t>
  </si>
  <si>
    <t>ピアノ調律</t>
  </si>
  <si>
    <t>ピアノ調律作業</t>
  </si>
  <si>
    <t>ファイナンシャル・プランニング</t>
  </si>
  <si>
    <t>資産相談業務</t>
  </si>
  <si>
    <t>資産設計提案業務</t>
  </si>
  <si>
    <t>学科試験のみ</t>
  </si>
  <si>
    <t>眼鏡作製</t>
    <rPh sb="0" eb="4">
      <t>メガネサクセイ</t>
    </rPh>
    <phoneticPr fontId="4"/>
  </si>
  <si>
    <t>-</t>
  </si>
  <si>
    <t>眼鏡作製</t>
    <rPh sb="0" eb="2">
      <t>メガネ</t>
    </rPh>
    <rPh sb="2" eb="4">
      <t>サクセイ</t>
    </rPh>
    <phoneticPr fontId="3"/>
  </si>
  <si>
    <t>知的財産管理</t>
  </si>
  <si>
    <t>特許専門業務</t>
  </si>
  <si>
    <t>コンテンツ専門業務</t>
  </si>
  <si>
    <t>ブランド専門業務</t>
  </si>
  <si>
    <t>金融窓口サービス</t>
  </si>
  <si>
    <t>金融窓口サービス業務</t>
  </si>
  <si>
    <t>-</t>
    <phoneticPr fontId="4"/>
  </si>
  <si>
    <t>ブライダルコーディネート</t>
  </si>
  <si>
    <t>ブライダルコーディネート作業</t>
  </si>
  <si>
    <t>接客販売</t>
  </si>
  <si>
    <t>レディスファッション販売作業</t>
    <rPh sb="10" eb="12">
      <t>ハンバイ</t>
    </rPh>
    <phoneticPr fontId="8"/>
  </si>
  <si>
    <t>メンズファッション販売作業</t>
    <rPh sb="9" eb="11">
      <t>ハンバイ</t>
    </rPh>
    <phoneticPr fontId="8"/>
  </si>
  <si>
    <t>ギフト販売作業</t>
    <rPh sb="3" eb="5">
      <t>ハンバイ</t>
    </rPh>
    <phoneticPr fontId="8"/>
  </si>
  <si>
    <t>着付け</t>
  </si>
  <si>
    <t>着付け作業</t>
  </si>
  <si>
    <t>ホテル・マネジメント</t>
  </si>
  <si>
    <t>ホテル・マネジメント作業</t>
  </si>
  <si>
    <t>レストランサービス</t>
  </si>
  <si>
    <t>レストランサービス作業</t>
  </si>
  <si>
    <t>フィットネスクラブ・マネジメント</t>
    <phoneticPr fontId="3"/>
  </si>
  <si>
    <t>フィットネスクラブ・マネジメント作業</t>
    <phoneticPr fontId="3"/>
  </si>
  <si>
    <t>ビル設備管理</t>
  </si>
  <si>
    <t>ビル設備管理作業</t>
  </si>
  <si>
    <t>園芸装飾</t>
  </si>
  <si>
    <t>室内園芸装飾作業</t>
    <phoneticPr fontId="3"/>
  </si>
  <si>
    <t>造園</t>
  </si>
  <si>
    <t>造園工事作業</t>
  </si>
  <si>
    <t>さく井</t>
  </si>
  <si>
    <t>パーカッション式さく井工事作業</t>
  </si>
  <si>
    <t>ロータリー式さく井工事作業</t>
  </si>
  <si>
    <t>金属溶解</t>
  </si>
  <si>
    <t>鋳鉄溶解作業</t>
  </si>
  <si>
    <t>鋳鋼溶解作業</t>
    <rPh sb="1" eb="2">
      <t>ハガネ</t>
    </rPh>
    <phoneticPr fontId="3"/>
  </si>
  <si>
    <t>軽合金溶解炉溶解作業</t>
    <rPh sb="0" eb="3">
      <t>ケイゴウキン</t>
    </rPh>
    <rPh sb="3" eb="5">
      <t>ヨウカイ</t>
    </rPh>
    <rPh sb="5" eb="6">
      <t>ロ</t>
    </rPh>
    <rPh sb="6" eb="8">
      <t>ヨウカイ</t>
    </rPh>
    <rPh sb="8" eb="10">
      <t>サギョウ</t>
    </rPh>
    <phoneticPr fontId="3"/>
  </si>
  <si>
    <t>鋳造</t>
  </si>
  <si>
    <t>鋳鉄鋳物鋳造作業</t>
  </si>
  <si>
    <t>鋳鋼鋳物鋳造作業</t>
  </si>
  <si>
    <t>非鉄金属鋳物鋳造作業</t>
  </si>
  <si>
    <t>鍛造</t>
  </si>
  <si>
    <t>自由鍛造作業</t>
  </si>
  <si>
    <t>ハンマ型鍛造作業</t>
  </si>
  <si>
    <t>プレス型鍛造作業</t>
  </si>
  <si>
    <t>金属熱処理</t>
  </si>
  <si>
    <t>一般熱処理作業</t>
  </si>
  <si>
    <t>浸炭・浸炭窒化・窒化処理作業</t>
    <phoneticPr fontId="3"/>
  </si>
  <si>
    <t>高周波・炎熱処理作業</t>
    <phoneticPr fontId="3"/>
  </si>
  <si>
    <t>粉末冶金</t>
  </si>
  <si>
    <t>成形・再圧縮作業</t>
  </si>
  <si>
    <t>焼結作業</t>
  </si>
  <si>
    <t>機械加工</t>
  </si>
  <si>
    <t>普通旋盤作業</t>
  </si>
  <si>
    <t>数値制御旋盤作業</t>
  </si>
  <si>
    <t>立旋盤作業</t>
    <rPh sb="0" eb="1">
      <t>タチ</t>
    </rPh>
    <rPh sb="1" eb="3">
      <t>センバン</t>
    </rPh>
    <rPh sb="3" eb="5">
      <t>サギョウ</t>
    </rPh>
    <phoneticPr fontId="3"/>
  </si>
  <si>
    <t>フライス盤作業</t>
  </si>
  <si>
    <t>数値制御フライス盤作業</t>
  </si>
  <si>
    <t>ブローチ盤作業</t>
  </si>
  <si>
    <t>ボール盤作業</t>
  </si>
  <si>
    <t>数値制御ボール盤作業</t>
  </si>
  <si>
    <t>横中ぐり盤作業</t>
    <rPh sb="0" eb="1">
      <t>ヨコ</t>
    </rPh>
    <phoneticPr fontId="3"/>
  </si>
  <si>
    <t>ジグ中ぐり盤作業</t>
  </si>
  <si>
    <t>平面研削盤作業</t>
  </si>
  <si>
    <t>数値制御平面研削盤作業</t>
  </si>
  <si>
    <t>円筒研削盤作業</t>
  </si>
  <si>
    <t>数値制御円筒研削盤作業</t>
  </si>
  <si>
    <t>心無し研削盤作業</t>
  </si>
  <si>
    <t>ホブ盤作業</t>
  </si>
  <si>
    <t>数値制御ホブ盤作業</t>
  </si>
  <si>
    <t>歯車形削り盤作業</t>
  </si>
  <si>
    <t>かさ歯車歯切り盤作業</t>
  </si>
  <si>
    <t>ホーニング盤作業</t>
  </si>
  <si>
    <t>マシニングセンタ作業</t>
  </si>
  <si>
    <t>精密器具製作作業</t>
  </si>
  <si>
    <t>けがき作業</t>
  </si>
  <si>
    <t>非接触除去加工</t>
    <rPh sb="0" eb="3">
      <t>ヒセッショク</t>
    </rPh>
    <rPh sb="3" eb="5">
      <t>ジョキョ</t>
    </rPh>
    <rPh sb="5" eb="7">
      <t>カコウ</t>
    </rPh>
    <phoneticPr fontId="3"/>
  </si>
  <si>
    <t>形彫り放電加工作業</t>
  </si>
  <si>
    <t>数値制御形彫り放電加工作業</t>
  </si>
  <si>
    <t>ワイヤ放電加工作業</t>
  </si>
  <si>
    <t>レーザー加工作業</t>
    <rPh sb="4" eb="6">
      <t>カコウ</t>
    </rPh>
    <rPh sb="6" eb="8">
      <t>サギョウ</t>
    </rPh>
    <phoneticPr fontId="3"/>
  </si>
  <si>
    <t>金型製作</t>
  </si>
  <si>
    <t>プレス金型製作作業</t>
  </si>
  <si>
    <t>プラスチック成形用金型製作作業</t>
  </si>
  <si>
    <t>金属プレス加工</t>
  </si>
  <si>
    <t>金属プレス作業</t>
  </si>
  <si>
    <t>鉄工</t>
  </si>
  <si>
    <t>製缶作業</t>
  </si>
  <si>
    <t>構造物鉄工作業</t>
  </si>
  <si>
    <t>構造物現図作業</t>
    <phoneticPr fontId="3"/>
  </si>
  <si>
    <t>建築板金</t>
  </si>
  <si>
    <t>内外装板金作業</t>
  </si>
  <si>
    <t>ダクト板金作業</t>
  </si>
  <si>
    <t>工場板金</t>
  </si>
  <si>
    <t>曲げ板金作業</t>
  </si>
  <si>
    <t>打出し板金作業</t>
  </si>
  <si>
    <t>機械板金作業</t>
  </si>
  <si>
    <t>数値制御タレットパンチプレス板金作業</t>
  </si>
  <si>
    <t>めっき</t>
  </si>
  <si>
    <t>電気めっき作業</t>
  </si>
  <si>
    <t>溶融亜鉛めっき作業</t>
  </si>
  <si>
    <t>アルミニウム陽極酸化処理</t>
  </si>
  <si>
    <t>陽極酸化処理作業</t>
  </si>
  <si>
    <t>金属ばね製造</t>
  </si>
  <si>
    <t>線ばね製造作業</t>
  </si>
  <si>
    <t>薄板ばね製造作業</t>
  </si>
  <si>
    <t>ロープ加工</t>
  </si>
  <si>
    <t>ロープ加工作業</t>
  </si>
  <si>
    <t>仕上げ</t>
  </si>
  <si>
    <t>治工具仕上げ作業</t>
  </si>
  <si>
    <t>金型仕上げ作業</t>
  </si>
  <si>
    <t>機械組立仕上げ作業</t>
  </si>
  <si>
    <t>切削工具研削</t>
  </si>
  <si>
    <t>工作機械用切削工具研削作業</t>
  </si>
  <si>
    <t>超硬刃物研磨作業</t>
  </si>
  <si>
    <t>機械検査</t>
  </si>
  <si>
    <t>機械検査作業</t>
  </si>
  <si>
    <t>ダイカスト</t>
  </si>
  <si>
    <t>ホットチャンバダイカスト作業</t>
    <phoneticPr fontId="3"/>
  </si>
  <si>
    <t>コールドチャンバダイカスト作業</t>
    <phoneticPr fontId="3"/>
  </si>
  <si>
    <t>機械保全</t>
  </si>
  <si>
    <t>機械系保全作業</t>
  </si>
  <si>
    <t>電気系保全作業</t>
  </si>
  <si>
    <t>設備診断作業</t>
  </si>
  <si>
    <t>電子機器組立て</t>
  </si>
  <si>
    <t>電子機器組立て作業</t>
  </si>
  <si>
    <t>電気機器組立て</t>
  </si>
  <si>
    <t>回転電機組立て作業</t>
  </si>
  <si>
    <t>変圧器組立て作業</t>
  </si>
  <si>
    <t>配電盤・制御盤組立て作業</t>
    <phoneticPr fontId="3"/>
  </si>
  <si>
    <t>開閉制御器具組立て作業</t>
  </si>
  <si>
    <t>回転電機巻線製作作業</t>
  </si>
  <si>
    <t>シーケンス制御</t>
    <rPh sb="5" eb="7">
      <t>セイギョ</t>
    </rPh>
    <phoneticPr fontId="3"/>
  </si>
  <si>
    <t>シーケンス制御作業</t>
    <rPh sb="5" eb="7">
      <t>セイギョ</t>
    </rPh>
    <rPh sb="7" eb="9">
      <t>サギョウ</t>
    </rPh>
    <phoneticPr fontId="3"/>
  </si>
  <si>
    <t>半導体製品製造</t>
  </si>
  <si>
    <t>集積回路チップ製造作業</t>
  </si>
  <si>
    <t>集積回路組立て作業</t>
  </si>
  <si>
    <t>プリント配線板製造</t>
  </si>
  <si>
    <t>プリント配線板設計作業</t>
  </si>
  <si>
    <t>プリント配線板製造作業</t>
  </si>
  <si>
    <t>自動販売機調整</t>
  </si>
  <si>
    <t>自動販売機調整作業</t>
  </si>
  <si>
    <t>産業車両整備</t>
  </si>
  <si>
    <t>産業車両整備作業</t>
  </si>
  <si>
    <t>鉄道車両製造・整備</t>
  </si>
  <si>
    <t>機器ぎ装作業</t>
  </si>
  <si>
    <t>内部ぎ装作業</t>
  </si>
  <si>
    <t>配管ぎ装作業</t>
  </si>
  <si>
    <t>電気ぎ装作業</t>
  </si>
  <si>
    <t>鉄道車両現図作業</t>
  </si>
  <si>
    <t>走行装置整備作業</t>
  </si>
  <si>
    <t>原動機整備作業</t>
  </si>
  <si>
    <t>鉄道車両点検・調整作業</t>
  </si>
  <si>
    <t>時計修理</t>
  </si>
  <si>
    <t>時計修理作業</t>
  </si>
  <si>
    <t>光学機器製造</t>
  </si>
  <si>
    <t>光学ガラス研磨作業</t>
  </si>
  <si>
    <t>光学機器組立て作業</t>
  </si>
  <si>
    <t>内燃機関組立て</t>
  </si>
  <si>
    <t>量産形内燃機関組立て作業</t>
  </si>
  <si>
    <t>空気圧装置組立て</t>
  </si>
  <si>
    <t>空気圧装置組立て作業</t>
  </si>
  <si>
    <t>油圧装置調整</t>
  </si>
  <si>
    <t>油圧装置調整作業</t>
  </si>
  <si>
    <t>縫製機械整備</t>
  </si>
  <si>
    <t>縫製機械整備作業</t>
  </si>
  <si>
    <t>建設機械整備</t>
  </si>
  <si>
    <t>建設機械整備作業</t>
  </si>
  <si>
    <t>農業機械整備</t>
  </si>
  <si>
    <t>農業機械整備作業</t>
  </si>
  <si>
    <t>冷凍空気調和機器施工</t>
  </si>
  <si>
    <t>冷凍空気調和機器施工作業</t>
  </si>
  <si>
    <t>染色</t>
  </si>
  <si>
    <t>糸浸染作業</t>
  </si>
  <si>
    <t>織物・ニット浸染作業</t>
  </si>
  <si>
    <t>染色補正作業</t>
  </si>
  <si>
    <t>ニット製品製造</t>
  </si>
  <si>
    <t>丸編みニット製造作業</t>
  </si>
  <si>
    <t>靴下製造作業</t>
  </si>
  <si>
    <t>婦人子供服製造</t>
  </si>
  <si>
    <t>婦人子供注文服製作作業</t>
  </si>
  <si>
    <t>婦人子供既製服パターンメーキング作業</t>
  </si>
  <si>
    <t>婦人子供既製服縫製作業</t>
  </si>
  <si>
    <t>紳士服製造</t>
  </si>
  <si>
    <t>紳士既製服製造作業</t>
  </si>
  <si>
    <t>和裁</t>
  </si>
  <si>
    <t>和服製作作業</t>
  </si>
  <si>
    <t>寝具製作</t>
  </si>
  <si>
    <t>寝具製作作業</t>
  </si>
  <si>
    <t>帆布製品製造</t>
  </si>
  <si>
    <t>帆布製品製造作業</t>
    <phoneticPr fontId="3"/>
  </si>
  <si>
    <t>布はく縫製</t>
  </si>
  <si>
    <t>ワイシャツ製造作業</t>
  </si>
  <si>
    <t>衛生白衣製造作業</t>
    <rPh sb="0" eb="2">
      <t>エイセイ</t>
    </rPh>
    <rPh sb="2" eb="4">
      <t>ハクイ</t>
    </rPh>
    <rPh sb="4" eb="6">
      <t>セイゾウ</t>
    </rPh>
    <rPh sb="6" eb="8">
      <t>サギョウ</t>
    </rPh>
    <phoneticPr fontId="3"/>
  </si>
  <si>
    <t>機械木工</t>
  </si>
  <si>
    <t>機械木工作業</t>
  </si>
  <si>
    <t>木工機械整備作業</t>
  </si>
  <si>
    <t>家具製作</t>
  </si>
  <si>
    <t>家具手加工作業</t>
  </si>
  <si>
    <t>家具機械加工作業</t>
  </si>
  <si>
    <t>いす張り作業</t>
  </si>
  <si>
    <t>建具製作</t>
  </si>
  <si>
    <t>木製建具手加工作業</t>
  </si>
  <si>
    <t>木製建具機械加工作業</t>
  </si>
  <si>
    <t>紙器・段ボール箱製造</t>
  </si>
  <si>
    <t>印刷箱打抜き作業</t>
  </si>
  <si>
    <t>印刷箱製箱作業</t>
  </si>
  <si>
    <t>貼箱製造作業</t>
  </si>
  <si>
    <t>段ボール箱製造作業</t>
  </si>
  <si>
    <t>プリプレス</t>
  </si>
  <si>
    <t>DTP作業</t>
    <phoneticPr fontId="3"/>
  </si>
  <si>
    <t>印刷</t>
  </si>
  <si>
    <t>オフセット印刷作業</t>
  </si>
  <si>
    <t>製本</t>
  </si>
  <si>
    <t>製本作業</t>
  </si>
  <si>
    <t>プラスチック成形</t>
  </si>
  <si>
    <t>圧縮成形作業</t>
  </si>
  <si>
    <t>射出成形作業</t>
  </si>
  <si>
    <t>インフレーション成形作業</t>
  </si>
  <si>
    <t>ブロー成形作業</t>
    <rPh sb="3" eb="5">
      <t>セイケイ</t>
    </rPh>
    <rPh sb="5" eb="7">
      <t>サギョウ</t>
    </rPh>
    <phoneticPr fontId="3"/>
  </si>
  <si>
    <t>真空成形作業</t>
    <rPh sb="0" eb="2">
      <t>シンクウ</t>
    </rPh>
    <rPh sb="2" eb="4">
      <t>セイケイ</t>
    </rPh>
    <rPh sb="4" eb="6">
      <t>サギョウ</t>
    </rPh>
    <phoneticPr fontId="3"/>
  </si>
  <si>
    <t>強化プラスチック成形</t>
  </si>
  <si>
    <t>手積み積層成形作業</t>
  </si>
  <si>
    <t>エポキシ樹脂積層防食作業</t>
  </si>
  <si>
    <t>ビニルエステル樹脂積層防食作業</t>
  </si>
  <si>
    <t>石材施工</t>
  </si>
  <si>
    <t>石材加工作業</t>
  </si>
  <si>
    <t>石張り作業</t>
  </si>
  <si>
    <t>石積み作業</t>
  </si>
  <si>
    <t>パン製造</t>
  </si>
  <si>
    <t>パン製造作業</t>
  </si>
  <si>
    <t>菓子製造</t>
  </si>
  <si>
    <t>洋菓子製造作業</t>
  </si>
  <si>
    <t>和菓子製造作業</t>
  </si>
  <si>
    <t>ハム・ソーセージ・ベーコン製造</t>
  </si>
  <si>
    <t>ハム・ソーセージ・ベーコン製造作業</t>
  </si>
  <si>
    <t>水産練り製品製造</t>
  </si>
  <si>
    <t>かまぼこ製品製造作業</t>
    <phoneticPr fontId="3"/>
  </si>
  <si>
    <t>みそ製造</t>
  </si>
  <si>
    <t>みそ製造作業</t>
  </si>
  <si>
    <t>酒造</t>
  </si>
  <si>
    <t>清酒製造作業</t>
  </si>
  <si>
    <t>情報配線施工</t>
  </si>
  <si>
    <t>情報配線施工作業</t>
  </si>
  <si>
    <t>建築大工</t>
  </si>
  <si>
    <t>大工工事作業</t>
  </si>
  <si>
    <t>かわらぶき</t>
  </si>
  <si>
    <t>かわらぶき作業</t>
  </si>
  <si>
    <t>とび</t>
  </si>
  <si>
    <t>とび作業</t>
  </si>
  <si>
    <t>左官</t>
  </si>
  <si>
    <t>左官作業</t>
  </si>
  <si>
    <t>築炉</t>
  </si>
  <si>
    <t>築炉作業</t>
  </si>
  <si>
    <t>ブロック建築</t>
  </si>
  <si>
    <t>コンクリートブロック工事作業</t>
  </si>
  <si>
    <t>タイル張り</t>
  </si>
  <si>
    <t>タイル張り作業</t>
  </si>
  <si>
    <t>畳製作</t>
  </si>
  <si>
    <t>畳製作作業</t>
  </si>
  <si>
    <t>配管</t>
  </si>
  <si>
    <t>建築配管作業</t>
  </si>
  <si>
    <t>プラント配管作業</t>
  </si>
  <si>
    <t>厨房設備施工</t>
  </si>
  <si>
    <t>厨房設備施工作業</t>
  </si>
  <si>
    <t>型枠施工</t>
  </si>
  <si>
    <t>型枠工事作業</t>
  </si>
  <si>
    <t>鉄筋施工</t>
  </si>
  <si>
    <t>鉄筋施工図作成作業</t>
  </si>
  <si>
    <t>鉄筋組立て作業</t>
  </si>
  <si>
    <t>コンクリート圧送施工</t>
  </si>
  <si>
    <t>コンクリート圧送工事作業</t>
  </si>
  <si>
    <t>防水施工</t>
  </si>
  <si>
    <t>アスファルト防水工事作業</t>
  </si>
  <si>
    <t>ウレタンゴム系塗膜防水工事作業</t>
  </si>
  <si>
    <t>アクリルゴム系塗膜防水工事作業</t>
  </si>
  <si>
    <t>合成ゴム系シート防水工事作業</t>
  </si>
  <si>
    <t>塩化ビニル系シート防水工事作業</t>
  </si>
  <si>
    <t>セメント系防水工事作業</t>
  </si>
  <si>
    <t>シーリング防水工事作業</t>
  </si>
  <si>
    <t>改質アスファルトシートトーチ工法防水工事作業</t>
    <rPh sb="20" eb="22">
      <t>サギョウ</t>
    </rPh>
    <phoneticPr fontId="3"/>
  </si>
  <si>
    <t>改質アスファルトシート常温粘着工法防水工事作業</t>
    <rPh sb="11" eb="13">
      <t>ジョウオン</t>
    </rPh>
    <rPh sb="13" eb="15">
      <t>ネンチャク</t>
    </rPh>
    <rPh sb="21" eb="23">
      <t>サギョウ</t>
    </rPh>
    <phoneticPr fontId="3"/>
  </si>
  <si>
    <t>FRP防水工事作業</t>
    <phoneticPr fontId="3"/>
  </si>
  <si>
    <t>樹脂接着剤注入施工</t>
  </si>
  <si>
    <t>樹脂接着剤注入工事作業</t>
  </si>
  <si>
    <t>内装仕上げ施工</t>
  </si>
  <si>
    <t>プラスチック系床仕上げ工事作業</t>
  </si>
  <si>
    <t>カーペット系床仕上げ工事作業</t>
  </si>
  <si>
    <t>木質系床仕上げ工事作業</t>
  </si>
  <si>
    <t>鋼製下地工事作業</t>
  </si>
  <si>
    <t>ボード仕上げ工事作業</t>
  </si>
  <si>
    <t>カーテン工事作業</t>
  </si>
  <si>
    <t>化粧フィルム工事作業</t>
  </si>
  <si>
    <t>熱絶縁施工</t>
  </si>
  <si>
    <t>保温保冷工事作業</t>
  </si>
  <si>
    <t>吹付け硬質ウレタンフォーム断熱工事作業</t>
  </si>
  <si>
    <t>カーテンウォール施工</t>
  </si>
  <si>
    <t>金属製カーテンウォール工事作業</t>
  </si>
  <si>
    <t>サッシ施工</t>
  </si>
  <si>
    <t>ビル用サッシ施工作業</t>
  </si>
  <si>
    <t>自動ドア施工</t>
  </si>
  <si>
    <t>自動ドア施工作業</t>
  </si>
  <si>
    <t>ガラス施工</t>
  </si>
  <si>
    <t>ガラス工事作業</t>
  </si>
  <si>
    <t>ウェルポイント施工</t>
  </si>
  <si>
    <t>ウェルポイント工事作業</t>
  </si>
  <si>
    <t>テクニカルイラストレーション</t>
  </si>
  <si>
    <t>テクニカルイラストレーション手書き作業</t>
  </si>
  <si>
    <t>テクニカルイラストレーションＣＡＤ作業</t>
    <phoneticPr fontId="3"/>
  </si>
  <si>
    <t>機械・プラント製図</t>
  </si>
  <si>
    <t>機械製図手書き作業</t>
  </si>
  <si>
    <t>機械製図ＣＡＤ作業</t>
    <phoneticPr fontId="3"/>
  </si>
  <si>
    <t>プラント配管製図作業</t>
  </si>
  <si>
    <t>電気製図</t>
  </si>
  <si>
    <t>配電盤・制御盤製図作業</t>
    <phoneticPr fontId="3"/>
  </si>
  <si>
    <t>化学分析</t>
  </si>
  <si>
    <t>化学分析作業</t>
  </si>
  <si>
    <t>金属材料試験</t>
  </si>
  <si>
    <t>機械試験作業</t>
  </si>
  <si>
    <t>組織試験作業</t>
  </si>
  <si>
    <t>貴金属装身具製作</t>
  </si>
  <si>
    <t>貴金属装身具製作作業</t>
  </si>
  <si>
    <t>印章彫刻</t>
  </si>
  <si>
    <t>木口彫刻作業</t>
    <rPh sb="0" eb="2">
      <t>キグチ</t>
    </rPh>
    <rPh sb="2" eb="4">
      <t>チョウコク</t>
    </rPh>
    <phoneticPr fontId="3"/>
  </si>
  <si>
    <t>ガラス用フィルム施工</t>
  </si>
  <si>
    <t>自動車フィルム作業</t>
  </si>
  <si>
    <t>建築フィルム作業</t>
  </si>
  <si>
    <t>表装</t>
  </si>
  <si>
    <t>表具作業</t>
  </si>
  <si>
    <t>壁装作業</t>
  </si>
  <si>
    <t>塗装</t>
  </si>
  <si>
    <t>木工塗装作業</t>
  </si>
  <si>
    <t>建築塗装作業</t>
  </si>
  <si>
    <t>金属塗装作業</t>
    <phoneticPr fontId="3"/>
  </si>
  <si>
    <t>鋼橋塗装作業</t>
  </si>
  <si>
    <t>噴霧塗装作業</t>
  </si>
  <si>
    <t>広告美術仕上げ</t>
  </si>
  <si>
    <t>広告面ペイント仕上げ作業</t>
  </si>
  <si>
    <t>広告面プラスチック仕上げ作業</t>
  </si>
  <si>
    <t>広告面粘着シート仕上げ作業</t>
  </si>
  <si>
    <t>義肢・装具製作</t>
  </si>
  <si>
    <t>義肢製作作業</t>
  </si>
  <si>
    <t>装具製作作業</t>
  </si>
  <si>
    <t>舞台機構調整</t>
  </si>
  <si>
    <t>音響機構調整作業</t>
  </si>
  <si>
    <t>工業包装</t>
  </si>
  <si>
    <t>工業包装作業</t>
    <phoneticPr fontId="3"/>
  </si>
  <si>
    <t>写真</t>
  </si>
  <si>
    <t>肖像写真デジタル作業</t>
  </si>
  <si>
    <t>ビルクリーニング</t>
  </si>
  <si>
    <t>ビルクリーニング作業</t>
  </si>
  <si>
    <t>商品装飾展示</t>
  </si>
  <si>
    <t>商品装飾展示作業</t>
  </si>
  <si>
    <t>フラワー装飾</t>
  </si>
  <si>
    <t>フラワー装飾作業</t>
  </si>
  <si>
    <t>　合　計</t>
  </si>
  <si>
    <t>※：職種名における番号は、省令順に便宜的に付与したものである。</t>
  </si>
  <si>
    <t>※：休止において計上されている人数は、受検者区分Ｂ又はＤに係るものである。</t>
    <phoneticPr fontId="3"/>
  </si>
  <si>
    <t>※：受検者区分Ｂは、実技試験についてのみ、免除の資格を取得している者である。　</t>
    <rPh sb="5" eb="7">
      <t>クブン</t>
    </rPh>
    <rPh sb="10" eb="12">
      <t>ジツギ</t>
    </rPh>
    <rPh sb="12" eb="14">
      <t>シケン</t>
    </rPh>
    <rPh sb="21" eb="23">
      <t>メンジョ</t>
    </rPh>
    <rPh sb="24" eb="26">
      <t>シカク</t>
    </rPh>
    <rPh sb="27" eb="29">
      <t>シュトク</t>
    </rPh>
    <rPh sb="33" eb="34">
      <t>モノ</t>
    </rPh>
    <phoneticPr fontId="3"/>
  </si>
  <si>
    <t>※：受検者区分Ｄは、学科試験及び実技試験の両方の免除の資格を取得している者である。　</t>
    <rPh sb="5" eb="7">
      <t>クブン</t>
    </rPh>
    <rPh sb="10" eb="12">
      <t>ガッカ</t>
    </rPh>
    <rPh sb="12" eb="14">
      <t>シケン</t>
    </rPh>
    <rPh sb="14" eb="15">
      <t>オヨ</t>
    </rPh>
    <rPh sb="16" eb="18">
      <t>ジツギ</t>
    </rPh>
    <rPh sb="18" eb="20">
      <t>シケン</t>
    </rPh>
    <rPh sb="21" eb="23">
      <t>リョウホウ</t>
    </rPh>
    <rPh sb="24" eb="26">
      <t>メンジョ</t>
    </rPh>
    <rPh sb="27" eb="29">
      <t>シカク</t>
    </rPh>
    <rPh sb="30" eb="32">
      <t>シュトク</t>
    </rPh>
    <rPh sb="36" eb="37">
      <t>モノ</t>
    </rPh>
    <phoneticPr fontId="3"/>
  </si>
  <si>
    <t>　</t>
  </si>
  <si>
    <t>休止</t>
    <rPh sb="0" eb="2">
      <t>キュウシ</t>
    </rPh>
    <phoneticPr fontId="4"/>
  </si>
  <si>
    <t>設定なし</t>
    <rPh sb="0" eb="2">
      <t>セッテイ</t>
    </rPh>
    <phoneticPr fontId="4"/>
  </si>
  <si>
    <t>紳士注文服制作作業（令和３年度廃止）</t>
    <rPh sb="2" eb="5">
      <t>チュウモンフク</t>
    </rPh>
    <rPh sb="5" eb="7">
      <t>セイサク</t>
    </rPh>
    <rPh sb="10" eb="12">
      <t>レイワ</t>
    </rPh>
    <rPh sb="13" eb="15">
      <t>ネンド</t>
    </rPh>
    <rPh sb="15" eb="17">
      <t>ハイシ</t>
    </rPh>
    <phoneticPr fontId="3"/>
  </si>
  <si>
    <t>-</t>
    <phoneticPr fontId="3"/>
  </si>
  <si>
    <t>ゴム印彫刻作業（令和２年度廃止）</t>
    <rPh sb="2" eb="3">
      <t>イン</t>
    </rPh>
    <rPh sb="3" eb="5">
      <t>チョウコク</t>
    </rPh>
    <rPh sb="8" eb="10">
      <t>レイワ</t>
    </rPh>
    <rPh sb="11" eb="13">
      <t>ネンド</t>
    </rPh>
    <rPh sb="13" eb="15">
      <t>ハイシ</t>
    </rPh>
    <phoneticPr fontId="3"/>
  </si>
  <si>
    <t>※：林業職種およびシャッター施工職種については、令和6年度まで技能検定の実績がないことから、上表には記載していない。　</t>
    <rPh sb="2" eb="4">
      <t>リンギョウ</t>
    </rPh>
    <rPh sb="4" eb="6">
      <t>ショクシュ</t>
    </rPh>
    <rPh sb="14" eb="16">
      <t>セコウ</t>
    </rPh>
    <rPh sb="16" eb="18">
      <t>ショクシュ</t>
    </rPh>
    <rPh sb="24" eb="26">
      <t>レイワ</t>
    </rPh>
    <rPh sb="27" eb="29">
      <t>ネンド</t>
    </rPh>
    <rPh sb="31" eb="33">
      <t>ギノウ</t>
    </rPh>
    <rPh sb="33" eb="35">
      <t>ケンテイ</t>
    </rPh>
    <rPh sb="36" eb="38">
      <t>ジッセキ</t>
    </rPh>
    <rPh sb="46" eb="48">
      <t>ジョウヒョウ</t>
    </rPh>
    <rPh sb="50" eb="52">
      <t>キサイ</t>
    </rPh>
    <phoneticPr fontId="3"/>
  </si>
  <si>
    <t>シーケンス制御作業（令和５年度から職種として独立）</t>
    <phoneticPr fontId="1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</si>
</sst>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_);[Red]\(#,##0\)"/>
    <numFmt numFmtId="177" formatCode="#,##0_ "/>
    <numFmt numFmtId="178" formatCode="#,##0.0_);[Red]\(#,##0.0\)"/>
    <numFmt numFmtId="179" formatCode="0.0"/>
    <numFmt numFmtId="180" formatCode="#,##0.0;[Red]\-#,##0.0"/>
  </numFmts>
  <fonts count="13">
    <font>
      <sz val="11"/>
      <name val="ＭＳ 明朝"/>
      <family val="1"/>
      <charset val="128"/>
    </font>
    <font>
      <sz val="11"/>
      <name val="ＭＳ 明朝"/>
      <family val="1"/>
      <charset val="128"/>
    </font>
    <font>
      <sz val="8"/>
      <name val="ＭＳ 明朝"/>
      <family val="1"/>
      <charset val="128"/>
    </font>
    <font>
      <sz val="6"/>
      <name val="ＭＳ 明朝"/>
      <family val="1"/>
      <charset val="128"/>
    </font>
    <font>
      <sz val="6"/>
      <name val="ＭＳ Ｐ明朝"/>
      <family val="1"/>
      <charset val="128"/>
    </font>
    <font>
      <sz val="8"/>
      <color theme="1"/>
      <name val="ＭＳ 明朝"/>
      <family val="1"/>
      <charset val="128"/>
    </font>
    <font>
      <sz val="11"/>
      <color indexed="8"/>
      <name val="ＭＳ Ｐゴシック"/>
      <family val="3"/>
      <charset val="128"/>
    </font>
    <font>
      <sz val="8"/>
      <color indexed="8"/>
      <name val="ＭＳ 明朝"/>
      <family val="1"/>
      <charset val="128"/>
    </font>
    <font>
      <sz val="6"/>
      <name val="ＭＳ Ｐゴシック"/>
      <family val="3"/>
      <charset val="128"/>
    </font>
    <font>
      <sz val="10"/>
      <name val="ＭＳ ゴシック"/>
      <family val="3"/>
      <charset val="128"/>
    </font>
    <font>
      <sz val="8"/>
      <color rgb="FFFFFF00"/>
      <name val="ＭＳ 明朝"/>
      <family val="1"/>
      <charset val="128"/>
    </font>
    <font>
      <b/>
      <sz val="9"/>
      <color indexed="81"/>
      <name val="MS P ゴシック"/>
      <family val="3"/>
      <charset val="128"/>
    </font>
    <font>
      <sz val="6"/>
      <name val="游ゴシック"/>
      <family val="3"/>
      <charset val="128"/>
      <scheme val="minor"/>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12">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s>
  <cellStyleXfs count="5">
    <xf numFmtId="0" fontId="0" fillId="0" borderId="0"/>
    <xf numFmtId="0" fontId="6" fillId="0" borderId="0"/>
    <xf numFmtId="38" fontId="9"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58">
    <xf numFmtId="0" fontId="0" fillId="0" borderId="0" xfId="0"/>
    <xf numFmtId="176" fontId="7" fillId="0" borderId="9" xfId="1" applyNumberFormat="1" applyFont="1" applyBorder="1" applyAlignment="1">
      <alignment horizontal="right" vertical="center" shrinkToFit="1"/>
    </xf>
    <xf numFmtId="177" fontId="2" fillId="0" borderId="7" xfId="2" applyNumberFormat="1" applyFont="1" applyFill="1" applyBorder="1" applyAlignment="1">
      <alignment horizontal="right" vertical="center" wrapText="1"/>
    </xf>
    <xf numFmtId="0" fontId="2" fillId="0" borderId="0" xfId="3" applyFont="1" applyAlignment="1">
      <alignment vertical="center"/>
    </xf>
    <xf numFmtId="0" fontId="2" fillId="2" borderId="0" xfId="3" applyFont="1" applyFill="1" applyAlignment="1">
      <alignment horizontal="right" vertical="center"/>
    </xf>
    <xf numFmtId="0" fontId="2" fillId="0" borderId="0" xfId="3" applyFont="1" applyAlignment="1">
      <alignment horizontal="right" vertical="center"/>
    </xf>
    <xf numFmtId="38" fontId="2" fillId="0" borderId="0" xfId="3" applyNumberFormat="1" applyFont="1" applyAlignment="1">
      <alignment horizontal="right" vertical="center"/>
    </xf>
    <xf numFmtId="179" fontId="2" fillId="0" borderId="0" xfId="3" applyNumberFormat="1" applyFont="1" applyAlignment="1">
      <alignment horizontal="right" vertical="center"/>
    </xf>
    <xf numFmtId="180" fontId="2" fillId="0" borderId="0" xfId="3" applyNumberFormat="1" applyFont="1" applyAlignment="1">
      <alignment horizontal="right" vertical="center"/>
    </xf>
    <xf numFmtId="0" fontId="2" fillId="2" borderId="0" xfId="3" applyFont="1" applyFill="1"/>
    <xf numFmtId="176" fontId="2" fillId="2" borderId="7" xfId="4" applyNumberFormat="1" applyFont="1" applyFill="1" applyBorder="1" applyAlignment="1">
      <alignment horizontal="center"/>
    </xf>
    <xf numFmtId="0" fontId="2" fillId="3" borderId="7" xfId="3" applyFont="1" applyFill="1" applyBorder="1"/>
    <xf numFmtId="0" fontId="2" fillId="2" borderId="0" xfId="3" applyFont="1" applyFill="1" applyAlignment="1">
      <alignment vertical="center"/>
    </xf>
    <xf numFmtId="176" fontId="2" fillId="0" borderId="0" xfId="4" applyNumberFormat="1" applyFont="1" applyFill="1" applyBorder="1" applyAlignment="1">
      <alignment horizontal="center" vertical="center"/>
    </xf>
    <xf numFmtId="178" fontId="2" fillId="0" borderId="0" xfId="3" applyNumberFormat="1" applyFont="1" applyAlignment="1">
      <alignment vertical="center"/>
    </xf>
    <xf numFmtId="176" fontId="2" fillId="2" borderId="6" xfId="4" applyNumberFormat="1" applyFont="1" applyFill="1" applyBorder="1" applyAlignment="1">
      <alignment horizontal="right" vertical="center" wrapText="1"/>
    </xf>
    <xf numFmtId="176" fontId="2" fillId="0" borderId="8" xfId="4" applyNumberFormat="1" applyFont="1" applyFill="1" applyBorder="1" applyAlignment="1">
      <alignment horizontal="right" vertical="center" wrapText="1"/>
    </xf>
    <xf numFmtId="0" fontId="2" fillId="0" borderId="8" xfId="3" applyFont="1" applyBorder="1" applyAlignment="1">
      <alignment vertical="center"/>
    </xf>
    <xf numFmtId="0" fontId="2" fillId="0" borderId="9" xfId="3" applyFont="1" applyBorder="1" applyAlignment="1">
      <alignment vertical="center"/>
    </xf>
    <xf numFmtId="176" fontId="2" fillId="2" borderId="3" xfId="4" applyNumberFormat="1" applyFont="1" applyFill="1" applyBorder="1" applyAlignment="1">
      <alignment horizontal="right" vertical="center" wrapText="1"/>
    </xf>
    <xf numFmtId="38" fontId="5" fillId="0" borderId="3" xfId="4" applyFont="1" applyFill="1" applyBorder="1" applyAlignment="1">
      <alignment horizontal="right" vertical="center"/>
    </xf>
    <xf numFmtId="176" fontId="2" fillId="0" borderId="11" xfId="4" applyNumberFormat="1" applyFont="1" applyFill="1" applyBorder="1" applyAlignment="1">
      <alignment horizontal="right" vertical="center" wrapText="1"/>
    </xf>
    <xf numFmtId="0" fontId="2" fillId="0" borderId="5" xfId="3" applyFont="1" applyBorder="1" applyAlignment="1">
      <alignment vertical="center"/>
    </xf>
    <xf numFmtId="0" fontId="2" fillId="0" borderId="4" xfId="3" applyFont="1" applyBorder="1" applyAlignment="1">
      <alignment vertical="center"/>
    </xf>
    <xf numFmtId="176" fontId="2" fillId="2" borderId="7" xfId="4" applyNumberFormat="1" applyFont="1" applyFill="1" applyBorder="1" applyAlignment="1">
      <alignment horizontal="right" vertical="center" wrapText="1"/>
    </xf>
    <xf numFmtId="38" fontId="5" fillId="0" borderId="7" xfId="4" applyFont="1" applyFill="1" applyBorder="1" applyAlignment="1">
      <alignment horizontal="right" vertical="center"/>
    </xf>
    <xf numFmtId="38" fontId="2" fillId="2" borderId="7" xfId="4" applyFont="1" applyFill="1" applyBorder="1" applyAlignment="1">
      <alignment horizontal="right" vertical="center"/>
    </xf>
    <xf numFmtId="0" fontId="2" fillId="2" borderId="8" xfId="3" applyFont="1" applyFill="1" applyBorder="1" applyAlignment="1">
      <alignment horizontal="left" vertical="center" indent="1"/>
    </xf>
    <xf numFmtId="0" fontId="2" fillId="0" borderId="9" xfId="3" applyFont="1" applyBorder="1" applyAlignment="1">
      <alignment vertical="center"/>
    </xf>
    <xf numFmtId="38" fontId="5" fillId="2" borderId="7" xfId="4" applyFont="1" applyFill="1" applyBorder="1" applyAlignment="1">
      <alignment horizontal="right" vertical="center"/>
    </xf>
    <xf numFmtId="0" fontId="5" fillId="2" borderId="2" xfId="3" applyFont="1" applyFill="1" applyBorder="1" applyAlignment="1">
      <alignment horizontal="left" vertical="center"/>
    </xf>
    <xf numFmtId="0" fontId="2" fillId="0" borderId="1" xfId="3" applyFont="1" applyBorder="1" applyAlignment="1">
      <alignment vertical="center"/>
    </xf>
    <xf numFmtId="38" fontId="5" fillId="3" borderId="7" xfId="4" applyFont="1" applyFill="1" applyBorder="1" applyAlignment="1">
      <alignment horizontal="right" vertical="center"/>
    </xf>
    <xf numFmtId="38" fontId="2" fillId="0" borderId="7" xfId="4" applyFont="1" applyFill="1" applyBorder="1" applyAlignment="1">
      <alignment horizontal="right" vertical="center"/>
    </xf>
    <xf numFmtId="38" fontId="2" fillId="3" borderId="7" xfId="4" applyFont="1" applyFill="1" applyBorder="1" applyAlignment="1">
      <alignment horizontal="right" vertical="center"/>
    </xf>
    <xf numFmtId="0" fontId="2" fillId="2" borderId="5" xfId="3" applyFont="1" applyFill="1" applyBorder="1" applyAlignment="1">
      <alignment horizontal="left" vertical="center" indent="1"/>
    </xf>
    <xf numFmtId="0" fontId="2" fillId="0" borderId="4" xfId="3" applyFont="1" applyBorder="1" applyAlignment="1">
      <alignment vertical="center"/>
    </xf>
    <xf numFmtId="176" fontId="2" fillId="0" borderId="10" xfId="4" applyNumberFormat="1" applyFont="1" applyFill="1" applyBorder="1" applyAlignment="1">
      <alignment horizontal="right" vertical="center" wrapText="1"/>
    </xf>
    <xf numFmtId="0" fontId="2" fillId="0" borderId="8" xfId="3" applyFont="1" applyBorder="1" applyAlignment="1">
      <alignment horizontal="left" vertical="center" indent="1"/>
    </xf>
    <xf numFmtId="0" fontId="2" fillId="2" borderId="1" xfId="3" applyFont="1" applyFill="1" applyBorder="1" applyAlignment="1">
      <alignment vertical="center"/>
    </xf>
    <xf numFmtId="38" fontId="10" fillId="3" borderId="7" xfId="4" applyFont="1" applyFill="1" applyBorder="1" applyAlignment="1">
      <alignment horizontal="right" vertical="center"/>
    </xf>
    <xf numFmtId="38" fontId="2" fillId="0" borderId="0" xfId="3" applyNumberFormat="1" applyFont="1" applyAlignment="1">
      <alignment vertical="center"/>
    </xf>
    <xf numFmtId="0" fontId="2" fillId="3" borderId="0" xfId="3" applyFont="1" applyFill="1" applyAlignment="1">
      <alignment horizontal="right" vertical="center"/>
    </xf>
    <xf numFmtId="38" fontId="7" fillId="0" borderId="8" xfId="4" applyFont="1" applyFill="1" applyBorder="1" applyAlignment="1">
      <alignment horizontal="right" vertical="center"/>
    </xf>
    <xf numFmtId="0" fontId="2" fillId="0" borderId="5" xfId="3" applyFont="1" applyBorder="1" applyAlignment="1">
      <alignment horizontal="left" vertical="center" indent="1"/>
    </xf>
    <xf numFmtId="0" fontId="5" fillId="2" borderId="5" xfId="3" applyFont="1" applyFill="1" applyBorder="1" applyAlignment="1">
      <alignment horizontal="left" vertical="center" indent="1"/>
    </xf>
    <xf numFmtId="0" fontId="7" fillId="0" borderId="2" xfId="3" applyFont="1" applyBorder="1" applyAlignment="1">
      <alignment vertical="center" shrinkToFit="1"/>
    </xf>
    <xf numFmtId="0" fontId="2" fillId="0" borderId="1" xfId="3" applyFont="1" applyBorder="1" applyAlignment="1">
      <alignment horizontal="right" vertical="center" shrinkToFit="1"/>
    </xf>
    <xf numFmtId="0" fontId="2" fillId="0" borderId="4" xfId="3" applyFont="1" applyBorder="1" applyAlignment="1">
      <alignment horizontal="right" vertical="center" shrinkToFit="1"/>
    </xf>
    <xf numFmtId="0" fontId="2" fillId="0" borderId="9" xfId="3" applyFont="1" applyBorder="1" applyAlignment="1">
      <alignment horizontal="right" vertical="center" shrinkToFit="1"/>
    </xf>
    <xf numFmtId="0" fontId="2" fillId="0" borderId="1" xfId="3" applyFont="1" applyBorder="1" applyAlignment="1">
      <alignment vertical="center" shrinkToFit="1"/>
    </xf>
    <xf numFmtId="38" fontId="2" fillId="2" borderId="6" xfId="4" applyFont="1" applyFill="1" applyBorder="1" applyAlignment="1">
      <alignment vertical="center"/>
    </xf>
    <xf numFmtId="0" fontId="2" fillId="0" borderId="6" xfId="3" applyFont="1" applyBorder="1" applyAlignment="1">
      <alignment horizontal="right" vertical="center"/>
    </xf>
    <xf numFmtId="49" fontId="2" fillId="2" borderId="3" xfId="3" applyNumberFormat="1" applyFont="1" applyFill="1" applyBorder="1" applyAlignment="1">
      <alignment horizontal="center" vertical="center"/>
    </xf>
    <xf numFmtId="49" fontId="2" fillId="0" borderId="3" xfId="3" applyNumberFormat="1" applyFont="1" applyBorder="1" applyAlignment="1">
      <alignment horizontal="center" vertical="center"/>
    </xf>
    <xf numFmtId="0" fontId="2" fillId="0" borderId="2" xfId="3" applyFont="1" applyBorder="1" applyAlignment="1">
      <alignment vertical="center"/>
    </xf>
    <xf numFmtId="0" fontId="2" fillId="0" borderId="1" xfId="3" applyFont="1" applyBorder="1" applyAlignment="1">
      <alignment vertical="center"/>
    </xf>
    <xf numFmtId="0" fontId="1" fillId="0" borderId="0" xfId="3" quotePrefix="1" applyAlignment="1">
      <alignment horizontal="left" vertical="center"/>
    </xf>
  </cellXfs>
  <cellStyles count="5">
    <cellStyle name="桁区切り 2" xfId="4" xr:uid="{820956EC-10F3-4CE8-A913-E17D44FA7FE8}"/>
    <cellStyle name="桁区切り 2 2" xfId="2" xr:uid="{E7CAFF77-583D-456C-A6BF-60B1C2D15301}"/>
    <cellStyle name="標準" xfId="0" builtinId="0"/>
    <cellStyle name="標準 2" xfId="3" xr:uid="{A1125311-CBFF-45C0-9437-E393B8D708F4}"/>
    <cellStyle name="標準_17-2-13作業等級受検・合格累計(H14)" xfId="1" xr:uid="{97EC5F9C-94DF-43AB-833D-4610BC84929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externalLink" Target="externalLinks/externalLink2.xml"/><Relationship Id="rId7" Type="http://schemas.openxmlformats.org/officeDocument/2006/relationships/calcChain" Target="calcChain.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https://mhlwlan.sharepoint.com/sites/12558000/WorkingDocLib/40&#12288;&#26908;&#23450;&#29677;/&#22823;&#20998;&#39006;04&#12289;12&#12289;14&#12289;15&#12289;21&#12289;24&#12289;27&#12289;28&#12288;&#25216;&#33021;&#26908;&#23450;/&#25216;&#33021;&#26908;&#23450;&#23455;&#26045;/&#25216;&#33021;&#26908;&#23450;&#23455;&#26045;&#21407;&#35696;&#65288;2025&#24180;&#24230;&#65289;/&#25216;&#33021;&#26908;&#23450;&#23455;&#26045;&#29366;&#27841;/R06&#24180;&#24230;&#29992;&#25216;&#33021;&#26908;&#23450;&#23455;&#26045;&#29366;&#27841;&#65288;&#30333;&#34920;&#32025;&#65289;/01_&#30333;&#34920;&#32025;&#20316;&#26989;/12_&#31532;12&#34920;/&#31532;12&#34920;&#65288;&#215;&#65289;.xlsx" TargetMode="External"/><Relationship Id="rId1" Type="http://schemas.openxmlformats.org/officeDocument/2006/relationships/externalLinkPath" Target="&#31532;12&#34920;&#65288;&#215;&#65289;.xlsx"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https://mhlwlan.sharepoint.com/sites/12558000/WorkingDocLib/40&#12288;&#26908;&#23450;&#29677;/&#22823;&#20998;&#39006;04&#12289;12&#12289;14&#12289;15&#12289;21&#12289;24&#12289;27&#12289;28&#12288;&#25216;&#33021;&#26908;&#23450;/&#25216;&#33021;&#26908;&#23450;&#23455;&#26045;/&#25216;&#33021;&#26908;&#23450;&#23455;&#26045;&#21407;&#35696;&#65288;2025&#24180;&#24230;&#65289;/&#25216;&#33021;&#26908;&#23450;&#23455;&#26045;&#29366;&#27841;/R06&#24180;&#24230;&#29992;&#25216;&#33021;&#26908;&#23450;&#23455;&#26045;&#29366;&#27841;&#65288;&#30333;&#34920;&#32025;&#65289;/02_&#12480;&#12502;&#12523;&#12481;&#12455;&#12483;&#12463;&#20381;&#38972;/03_&#21463;&#26908;&#32773;&#25512;&#31227;&#65288;&#31532;10&#65374;18&#34920;&#65289;.xlsx" TargetMode="External"/><Relationship Id="rId1" Type="http://schemas.openxmlformats.org/officeDocument/2006/relationships/externalLinkPath" Target="/sites/12558000/WorkingDocLib/40&#12288;&#26908;&#23450;&#29677;/&#22823;&#20998;&#39006;04&#12289;12&#12289;14&#12289;15&#12289;21&#12289;24&#12289;27&#12289;28&#12288;&#25216;&#33021;&#26908;&#23450;/&#25216;&#33021;&#26908;&#23450;&#23455;&#26045;/&#25216;&#33021;&#26908;&#23450;&#23455;&#26045;&#21407;&#35696;&#65288;2025&#24180;&#24230;&#65289;/&#25216;&#33021;&#26908;&#23450;&#23455;&#26045;&#29366;&#27841;/R06&#24180;&#24230;&#29992;&#25216;&#33021;&#26908;&#23450;&#23455;&#26045;&#29366;&#27841;&#65288;&#30333;&#34920;&#32025;&#65289;/02_&#12480;&#12502;&#12523;&#12481;&#12455;&#12483;&#12463;&#20381;&#38972;/03_&#21463;&#26908;&#32773;&#25512;&#31227;&#65288;&#31532;10&#65374;18&#34920;&#6528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１級申請（第12表）"/>
      <sheetName val="○第３表（1級）"/>
      <sheetName val="○１級（第3表）R5"/>
    </sheetNames>
    <sheetDataSet>
      <sheetData sheetId="0"/>
      <sheetData sheetId="1">
        <row r="6">
          <cell r="B6" t="str">
            <v>ウェブデザイン</v>
          </cell>
          <cell r="C6">
            <v>82</v>
          </cell>
          <cell r="D6">
            <v>14</v>
          </cell>
        </row>
        <row r="7">
          <cell r="B7" t="str">
            <v>ウェブデザイン作業</v>
          </cell>
          <cell r="C7">
            <v>82</v>
          </cell>
          <cell r="D7">
            <v>14</v>
          </cell>
        </row>
        <row r="8">
          <cell r="B8" t="str">
            <v>キャリアコンサルティング</v>
          </cell>
          <cell r="C8">
            <v>1071</v>
          </cell>
          <cell r="D8">
            <v>79</v>
          </cell>
        </row>
        <row r="9">
          <cell r="B9" t="str">
            <v>キャリアコンサルティング作業</v>
          </cell>
          <cell r="C9">
            <v>1071</v>
          </cell>
          <cell r="D9">
            <v>79</v>
          </cell>
        </row>
        <row r="10">
          <cell r="B10" t="str">
            <v>ピアノ調律</v>
          </cell>
          <cell r="C10">
            <v>125</v>
          </cell>
          <cell r="D10">
            <v>38</v>
          </cell>
        </row>
        <row r="11">
          <cell r="B11" t="str">
            <v>ピアノ調律作業</v>
          </cell>
          <cell r="C11">
            <v>125</v>
          </cell>
          <cell r="D11">
            <v>38</v>
          </cell>
        </row>
        <row r="12">
          <cell r="B12" t="str">
            <v>ファイナンシャル・プランニング</v>
          </cell>
          <cell r="C12">
            <v>23643</v>
          </cell>
          <cell r="D12">
            <v>2637</v>
          </cell>
        </row>
        <row r="13">
          <cell r="B13" t="str">
            <v>資産相談業務</v>
          </cell>
          <cell r="C13">
            <v>1873</v>
          </cell>
          <cell r="D13">
            <v>1538</v>
          </cell>
        </row>
        <row r="14">
          <cell r="B14" t="str">
            <v>資産設計提案業務</v>
          </cell>
          <cell r="C14">
            <v>1356</v>
          </cell>
          <cell r="D14">
            <v>1099</v>
          </cell>
        </row>
        <row r="15">
          <cell r="B15" t="str">
            <v>個人資産相談業務</v>
          </cell>
          <cell r="C15" t="str">
            <v>-</v>
          </cell>
          <cell r="D15" t="str">
            <v>-</v>
          </cell>
        </row>
        <row r="16">
          <cell r="B16" t="str">
            <v>中小事業主資産相談業務</v>
          </cell>
          <cell r="C16" t="str">
            <v>-</v>
          </cell>
          <cell r="D16" t="str">
            <v>-</v>
          </cell>
        </row>
        <row r="17">
          <cell r="B17" t="str">
            <v>生保顧客資産相談業務</v>
          </cell>
          <cell r="C17" t="str">
            <v>-</v>
          </cell>
          <cell r="D17" t="str">
            <v>-</v>
          </cell>
        </row>
        <row r="18">
          <cell r="B18" t="str">
            <v>損保顧客資産相談業務</v>
          </cell>
          <cell r="C18" t="str">
            <v>-</v>
          </cell>
          <cell r="D18" t="str">
            <v>-</v>
          </cell>
        </row>
        <row r="19">
          <cell r="B19" t="str">
            <v>保険顧客資産相談業務</v>
          </cell>
          <cell r="C19" t="str">
            <v>-</v>
          </cell>
          <cell r="D19" t="str">
            <v>-</v>
          </cell>
        </row>
        <row r="20">
          <cell r="B20" t="str">
            <v xml:space="preserve">    学科試験のみ</v>
          </cell>
          <cell r="C20">
            <v>20414</v>
          </cell>
          <cell r="D20">
            <v>0</v>
          </cell>
        </row>
        <row r="21">
          <cell r="B21" t="str">
            <v>眼鏡作製</v>
          </cell>
          <cell r="C21">
            <v>512</v>
          </cell>
          <cell r="D21">
            <v>223</v>
          </cell>
        </row>
        <row r="22">
          <cell r="B22" t="str">
            <v xml:space="preserve">    眼鏡作製</v>
          </cell>
          <cell r="C22">
            <v>512</v>
          </cell>
          <cell r="D22">
            <v>223</v>
          </cell>
        </row>
        <row r="23">
          <cell r="B23" t="str">
            <v>知的財産管理</v>
          </cell>
          <cell r="C23">
            <v>874</v>
          </cell>
          <cell r="D23">
            <v>128</v>
          </cell>
        </row>
        <row r="24">
          <cell r="B24" t="str">
            <v>管理業務</v>
          </cell>
          <cell r="C24" t="str">
            <v>-</v>
          </cell>
          <cell r="D24" t="str">
            <v>-</v>
          </cell>
        </row>
        <row r="25">
          <cell r="B25" t="str">
            <v>特許専門業務</v>
          </cell>
          <cell r="C25">
            <v>557</v>
          </cell>
          <cell r="D25">
            <v>78</v>
          </cell>
        </row>
        <row r="26">
          <cell r="B26" t="str">
            <v>コンテンツ専門業務</v>
          </cell>
          <cell r="C26">
            <v>153</v>
          </cell>
          <cell r="D26">
            <v>18</v>
          </cell>
        </row>
        <row r="27">
          <cell r="B27" t="str">
            <v>ブランド専門業務</v>
          </cell>
          <cell r="C27">
            <v>164</v>
          </cell>
          <cell r="D27">
            <v>32</v>
          </cell>
        </row>
        <row r="28">
          <cell r="B28" t="str">
            <v>金融窓口サービス</v>
          </cell>
          <cell r="C28">
            <v>170</v>
          </cell>
          <cell r="D28">
            <v>26</v>
          </cell>
        </row>
        <row r="29">
          <cell r="B29" t="str">
            <v>金融窓口サービス業務</v>
          </cell>
          <cell r="C29">
            <v>170</v>
          </cell>
          <cell r="D29">
            <v>26</v>
          </cell>
        </row>
        <row r="30">
          <cell r="B30" t="str">
            <v>テラー業務</v>
          </cell>
          <cell r="C30" t="str">
            <v>-</v>
          </cell>
          <cell r="D30" t="str">
            <v>-</v>
          </cell>
        </row>
        <row r="31">
          <cell r="B31" t="str">
            <v xml:space="preserve">    金融商品コンサルティング業務</v>
          </cell>
          <cell r="C31" t="str">
            <v>-</v>
          </cell>
          <cell r="D31" t="str">
            <v>-</v>
          </cell>
        </row>
        <row r="32">
          <cell r="B32" t="str">
            <v>学科試験のみ</v>
          </cell>
          <cell r="C32">
            <v>0</v>
          </cell>
          <cell r="D32">
            <v>0</v>
          </cell>
        </row>
        <row r="33">
          <cell r="B33" t="str">
            <v>ブライダルコーディネート</v>
          </cell>
          <cell r="C33">
            <v>78</v>
          </cell>
          <cell r="D33">
            <v>27</v>
          </cell>
        </row>
        <row r="34">
          <cell r="B34" t="str">
            <v>ブライダルコーディネート作業</v>
          </cell>
          <cell r="C34">
            <v>78</v>
          </cell>
          <cell r="D34">
            <v>27</v>
          </cell>
        </row>
        <row r="35">
          <cell r="B35" t="str">
            <v>接客販売</v>
          </cell>
          <cell r="C35">
            <v>52</v>
          </cell>
          <cell r="D35">
            <v>8</v>
          </cell>
        </row>
        <row r="36">
          <cell r="B36" t="str">
            <v>レディスファッション販売作業</v>
          </cell>
          <cell r="C36">
            <v>12</v>
          </cell>
          <cell r="D36">
            <v>0</v>
          </cell>
        </row>
        <row r="37">
          <cell r="B37" t="str">
            <v>メンズファッション販売作業</v>
          </cell>
          <cell r="C37">
            <v>4</v>
          </cell>
          <cell r="D37">
            <v>0</v>
          </cell>
        </row>
        <row r="38">
          <cell r="B38" t="str">
            <v>ギフト販売作業</v>
          </cell>
          <cell r="C38">
            <v>36</v>
          </cell>
          <cell r="D38">
            <v>8</v>
          </cell>
        </row>
        <row r="39">
          <cell r="B39" t="str">
            <v>着付け</v>
          </cell>
          <cell r="C39">
            <v>1097</v>
          </cell>
          <cell r="D39">
            <v>571</v>
          </cell>
        </row>
        <row r="40">
          <cell r="B40" t="str">
            <v>着付け作業</v>
          </cell>
          <cell r="C40">
            <v>1097</v>
          </cell>
          <cell r="D40">
            <v>571</v>
          </cell>
        </row>
        <row r="41">
          <cell r="B41" t="str">
            <v>ホテル・マネジメント</v>
          </cell>
          <cell r="C41">
            <v>61</v>
          </cell>
          <cell r="D41">
            <v>11</v>
          </cell>
        </row>
        <row r="42">
          <cell r="B42" t="str">
            <v>ホテル・マネジメント作業</v>
          </cell>
          <cell r="C42">
            <v>61</v>
          </cell>
          <cell r="D42">
            <v>11</v>
          </cell>
        </row>
        <row r="43">
          <cell r="B43" t="str">
            <v>レストランサービス</v>
          </cell>
          <cell r="C43">
            <v>246</v>
          </cell>
          <cell r="D43">
            <v>90</v>
          </cell>
        </row>
        <row r="44">
          <cell r="B44" t="str">
            <v>レストランサービス作業</v>
          </cell>
          <cell r="C44">
            <v>246</v>
          </cell>
          <cell r="D44">
            <v>90</v>
          </cell>
        </row>
        <row r="45">
          <cell r="B45" t="str">
            <v>フィットネスクラブ・マネジメント</v>
          </cell>
          <cell r="C45">
            <v>53</v>
          </cell>
          <cell r="D45">
            <v>11</v>
          </cell>
        </row>
        <row r="46">
          <cell r="B46" t="str">
            <v>フィットネスクラブ・マネジメント作業</v>
          </cell>
          <cell r="C46">
            <v>53</v>
          </cell>
          <cell r="D46">
            <v>11</v>
          </cell>
        </row>
        <row r="47">
          <cell r="B47" t="str">
            <v>ビル設備管理</v>
          </cell>
          <cell r="C47">
            <v>30</v>
          </cell>
          <cell r="D47">
            <v>18</v>
          </cell>
        </row>
        <row r="48">
          <cell r="B48" t="str">
            <v>ビル設備管理作業</v>
          </cell>
          <cell r="C48">
            <v>30</v>
          </cell>
          <cell r="D48">
            <v>18</v>
          </cell>
        </row>
        <row r="49">
          <cell r="B49" t="str">
            <v>林業</v>
          </cell>
          <cell r="C49">
            <v>0</v>
          </cell>
          <cell r="D49">
            <v>0</v>
          </cell>
        </row>
        <row r="50">
          <cell r="B50" t="str">
            <v>林業作業</v>
          </cell>
          <cell r="C50">
            <v>0</v>
          </cell>
          <cell r="D50">
            <v>0</v>
          </cell>
        </row>
        <row r="51">
          <cell r="B51" t="str">
            <v>園芸装飾</v>
          </cell>
          <cell r="C51">
            <v>49</v>
          </cell>
          <cell r="D51">
            <v>27</v>
          </cell>
        </row>
        <row r="52">
          <cell r="B52" t="str">
            <v>室内園芸装飾作業</v>
          </cell>
          <cell r="C52">
            <v>49</v>
          </cell>
          <cell r="D52">
            <v>27</v>
          </cell>
        </row>
        <row r="53">
          <cell r="B53" t="str">
            <v>造園</v>
          </cell>
          <cell r="C53">
            <v>609</v>
          </cell>
          <cell r="D53">
            <v>235</v>
          </cell>
        </row>
        <row r="54">
          <cell r="B54" t="str">
            <v>造園工事作業</v>
          </cell>
          <cell r="C54">
            <v>609</v>
          </cell>
          <cell r="D54">
            <v>235</v>
          </cell>
        </row>
        <row r="55">
          <cell r="B55" t="str">
            <v>さく井</v>
          </cell>
          <cell r="C55">
            <v>253</v>
          </cell>
          <cell r="D55">
            <v>154</v>
          </cell>
        </row>
        <row r="56">
          <cell r="B56" t="str">
            <v>パーカッション式さく井工事作業</v>
          </cell>
          <cell r="C56">
            <v>46</v>
          </cell>
          <cell r="D56">
            <v>31</v>
          </cell>
        </row>
        <row r="57">
          <cell r="B57" t="str">
            <v>ロータリー式さく井工事作業</v>
          </cell>
          <cell r="C57">
            <v>207</v>
          </cell>
          <cell r="D57">
            <v>123</v>
          </cell>
        </row>
        <row r="58">
          <cell r="B58" t="str">
            <v>金属溶解</v>
          </cell>
          <cell r="C58">
            <v>26</v>
          </cell>
          <cell r="D58">
            <v>21</v>
          </cell>
        </row>
        <row r="59">
          <cell r="B59" t="str">
            <v>鋳鉄溶解作業</v>
          </cell>
          <cell r="C59">
            <v>26</v>
          </cell>
          <cell r="D59">
            <v>21</v>
          </cell>
        </row>
        <row r="60">
          <cell r="B60" t="str">
            <v>鋳鋼溶解作業</v>
          </cell>
          <cell r="C60"/>
          <cell r="D60"/>
        </row>
        <row r="61">
          <cell r="B61" t="str">
            <v>軽合金溶解炉溶解作業</v>
          </cell>
          <cell r="C61"/>
          <cell r="D61"/>
        </row>
        <row r="62">
          <cell r="B62" t="str">
            <v>鋳造</v>
          </cell>
          <cell r="C62">
            <v>237</v>
          </cell>
          <cell r="D62">
            <v>171</v>
          </cell>
        </row>
        <row r="63">
          <cell r="B63" t="str">
            <v>鋳鉄鋳物鋳造作業</v>
          </cell>
          <cell r="C63">
            <v>232</v>
          </cell>
          <cell r="D63">
            <v>169</v>
          </cell>
        </row>
        <row r="64">
          <cell r="B64" t="str">
            <v>鋳鋼鋳物鋳造作業</v>
          </cell>
          <cell r="C64">
            <v>5</v>
          </cell>
          <cell r="D64">
            <v>2</v>
          </cell>
        </row>
        <row r="65">
          <cell r="B65" t="str">
            <v>非鉄金属鋳物鋳造作業</v>
          </cell>
          <cell r="C65"/>
          <cell r="D65"/>
        </row>
        <row r="66">
          <cell r="B66" t="str">
            <v>鍛造</v>
          </cell>
          <cell r="C66">
            <v>23</v>
          </cell>
          <cell r="D66">
            <v>15</v>
          </cell>
        </row>
        <row r="67">
          <cell r="B67" t="str">
            <v>自由鍛造作業</v>
          </cell>
          <cell r="C67"/>
          <cell r="D67"/>
        </row>
        <row r="68">
          <cell r="B68" t="str">
            <v>ハンマ型鍛造作業</v>
          </cell>
          <cell r="C68">
            <v>23</v>
          </cell>
          <cell r="D68">
            <v>15</v>
          </cell>
        </row>
        <row r="69">
          <cell r="B69" t="str">
            <v>プレス型鍛造作業</v>
          </cell>
          <cell r="C69"/>
          <cell r="D69"/>
        </row>
        <row r="70">
          <cell r="B70" t="str">
            <v>金属熱処理</v>
          </cell>
          <cell r="C70">
            <v>1213</v>
          </cell>
          <cell r="D70">
            <v>599</v>
          </cell>
        </row>
        <row r="71">
          <cell r="B71" t="str">
            <v>一般熱処理作業</v>
          </cell>
          <cell r="C71">
            <v>780</v>
          </cell>
          <cell r="D71">
            <v>379</v>
          </cell>
        </row>
        <row r="72">
          <cell r="B72" t="str">
            <v>浸炭・浸炭窒化・窒化処理作業</v>
          </cell>
          <cell r="C72">
            <v>230</v>
          </cell>
          <cell r="D72">
            <v>126</v>
          </cell>
        </row>
        <row r="73">
          <cell r="B73" t="str">
            <v>高周波・炎熱処理作業</v>
          </cell>
          <cell r="C73">
            <v>203</v>
          </cell>
          <cell r="D73">
            <v>94</v>
          </cell>
        </row>
        <row r="74">
          <cell r="B74" t="str">
            <v>粉末冶金</v>
          </cell>
          <cell r="C74">
            <v>6</v>
          </cell>
          <cell r="D74">
            <v>5</v>
          </cell>
        </row>
        <row r="75">
          <cell r="B75" t="str">
            <v>成形・再圧縮作業</v>
          </cell>
          <cell r="C75"/>
          <cell r="D75"/>
        </row>
        <row r="76">
          <cell r="B76" t="str">
            <v>焼結作業</v>
          </cell>
          <cell r="C76">
            <v>6</v>
          </cell>
          <cell r="D76">
            <v>5</v>
          </cell>
        </row>
        <row r="77">
          <cell r="B77" t="str">
            <v>機械加工</v>
          </cell>
          <cell r="C77">
            <v>2403</v>
          </cell>
          <cell r="D77">
            <v>1184</v>
          </cell>
        </row>
        <row r="78">
          <cell r="B78" t="str">
            <v>普通旋盤作業</v>
          </cell>
          <cell r="C78">
            <v>401</v>
          </cell>
          <cell r="D78">
            <v>217</v>
          </cell>
        </row>
        <row r="79">
          <cell r="B79" t="str">
            <v>数値制御旋盤作業</v>
          </cell>
          <cell r="C79">
            <v>391</v>
          </cell>
          <cell r="D79">
            <v>212</v>
          </cell>
        </row>
        <row r="80">
          <cell r="B80" t="str">
            <v>立旋盤作業</v>
          </cell>
          <cell r="C80"/>
          <cell r="D80"/>
        </row>
        <row r="81">
          <cell r="B81" t="str">
            <v>フライス盤作業</v>
          </cell>
          <cell r="C81">
            <v>165</v>
          </cell>
          <cell r="D81">
            <v>87</v>
          </cell>
        </row>
        <row r="82">
          <cell r="B82" t="str">
            <v>数値制御フライス盤作業</v>
          </cell>
          <cell r="C82">
            <v>314</v>
          </cell>
          <cell r="D82">
            <v>179</v>
          </cell>
        </row>
        <row r="83">
          <cell r="B83" t="str">
            <v>ブローチ盤作業</v>
          </cell>
          <cell r="C83"/>
          <cell r="D83"/>
        </row>
        <row r="84">
          <cell r="B84" t="str">
            <v>ボール盤作業</v>
          </cell>
          <cell r="C84"/>
          <cell r="D84"/>
        </row>
        <row r="85">
          <cell r="B85" t="str">
            <v>数値制御ボール盤作業</v>
          </cell>
          <cell r="C85"/>
          <cell r="D85"/>
        </row>
        <row r="86">
          <cell r="B86" t="str">
            <v>横中ぐり盤作業</v>
          </cell>
          <cell r="C86"/>
          <cell r="D86"/>
        </row>
        <row r="87">
          <cell r="B87" t="str">
            <v>ジグ中ぐり盤作業</v>
          </cell>
          <cell r="C87"/>
          <cell r="D87"/>
        </row>
        <row r="88">
          <cell r="B88" t="str">
            <v>平面研削盤作業</v>
          </cell>
          <cell r="C88">
            <v>115</v>
          </cell>
          <cell r="D88">
            <v>57</v>
          </cell>
        </row>
        <row r="89">
          <cell r="B89" t="str">
            <v>数値制御平面研削盤作業</v>
          </cell>
          <cell r="C89"/>
          <cell r="D89"/>
        </row>
        <row r="90">
          <cell r="B90" t="str">
            <v>円筒研削盤作業</v>
          </cell>
          <cell r="C90">
            <v>39</v>
          </cell>
          <cell r="D90">
            <v>18</v>
          </cell>
        </row>
        <row r="91">
          <cell r="B91" t="str">
            <v>数値制御円筒研削盤作業</v>
          </cell>
          <cell r="C91"/>
          <cell r="D91"/>
        </row>
        <row r="92">
          <cell r="B92" t="str">
            <v>心無し研削盤作業</v>
          </cell>
          <cell r="C92"/>
          <cell r="D92"/>
        </row>
        <row r="93">
          <cell r="B93" t="str">
            <v>ホブ盤作業</v>
          </cell>
          <cell r="C93">
            <v>29</v>
          </cell>
          <cell r="D93">
            <v>20</v>
          </cell>
        </row>
        <row r="94">
          <cell r="B94" t="str">
            <v>数値制御ホブ盤作業</v>
          </cell>
          <cell r="C94">
            <v>4</v>
          </cell>
          <cell r="D94">
            <v>2</v>
          </cell>
        </row>
        <row r="95">
          <cell r="B95" t="str">
            <v>歯車形削り盤作業</v>
          </cell>
          <cell r="C95"/>
          <cell r="D95"/>
        </row>
        <row r="96">
          <cell r="B96" t="str">
            <v>かさ歯車歯切り盤作業</v>
          </cell>
          <cell r="C96"/>
          <cell r="D96"/>
        </row>
        <row r="97">
          <cell r="B97" t="str">
            <v>ホーニング盤作業</v>
          </cell>
          <cell r="C97"/>
          <cell r="D97"/>
        </row>
        <row r="98">
          <cell r="B98" t="str">
            <v>マシニングセンタ作業</v>
          </cell>
          <cell r="C98">
            <v>944</v>
          </cell>
          <cell r="D98">
            <v>391</v>
          </cell>
        </row>
        <row r="99">
          <cell r="B99" t="str">
            <v>精密器具製作作業</v>
          </cell>
          <cell r="C99">
            <v>1</v>
          </cell>
          <cell r="D99">
            <v>1</v>
          </cell>
        </row>
        <row r="100">
          <cell r="B100" t="str">
            <v>けがき作業</v>
          </cell>
          <cell r="C100"/>
          <cell r="D100"/>
        </row>
        <row r="101">
          <cell r="B101" t="str">
            <v>非接触除去加工</v>
          </cell>
          <cell r="C101">
            <v>195</v>
          </cell>
          <cell r="D101">
            <v>91</v>
          </cell>
        </row>
        <row r="102">
          <cell r="B102" t="str">
            <v>形彫り放電加工作業</v>
          </cell>
          <cell r="C102"/>
          <cell r="D102"/>
        </row>
        <row r="103">
          <cell r="B103" t="str">
            <v>数値制御形彫り放電加工作業</v>
          </cell>
          <cell r="C103">
            <v>25</v>
          </cell>
          <cell r="D103">
            <v>9</v>
          </cell>
        </row>
        <row r="104">
          <cell r="B104" t="str">
            <v>ワイヤ放電加工作業</v>
          </cell>
          <cell r="C104">
            <v>85</v>
          </cell>
          <cell r="D104">
            <v>48</v>
          </cell>
        </row>
        <row r="105">
          <cell r="B105" t="str">
            <v>レーザー加工作業</v>
          </cell>
          <cell r="C105">
            <v>85</v>
          </cell>
          <cell r="D105">
            <v>34</v>
          </cell>
        </row>
        <row r="106">
          <cell r="B106" t="str">
            <v>金型製作</v>
          </cell>
          <cell r="C106">
            <v>1</v>
          </cell>
          <cell r="D106">
            <v>1</v>
          </cell>
        </row>
        <row r="107">
          <cell r="B107" t="str">
            <v>プレス金型製作作業</v>
          </cell>
          <cell r="C107">
            <v>1</v>
          </cell>
          <cell r="D107">
            <v>1</v>
          </cell>
        </row>
        <row r="108">
          <cell r="B108" t="str">
            <v>プラスチック成形用金型製作作業</v>
          </cell>
          <cell r="C108"/>
          <cell r="D108"/>
        </row>
        <row r="109">
          <cell r="B109" t="str">
            <v>金属プレス加工</v>
          </cell>
          <cell r="C109">
            <v>249</v>
          </cell>
          <cell r="D109">
            <v>154</v>
          </cell>
        </row>
        <row r="110">
          <cell r="B110" t="str">
            <v>金属プレス作業</v>
          </cell>
          <cell r="C110">
            <v>249</v>
          </cell>
          <cell r="D110">
            <v>154</v>
          </cell>
        </row>
        <row r="111">
          <cell r="B111" t="str">
            <v>鉄工</v>
          </cell>
          <cell r="C111">
            <v>528</v>
          </cell>
          <cell r="D111">
            <v>216</v>
          </cell>
        </row>
        <row r="112">
          <cell r="B112" t="str">
            <v>製缶作業</v>
          </cell>
          <cell r="C112">
            <v>100</v>
          </cell>
          <cell r="D112">
            <v>42</v>
          </cell>
        </row>
        <row r="113">
          <cell r="B113" t="str">
            <v>構造物鉄工作業</v>
          </cell>
          <cell r="C113">
            <v>428</v>
          </cell>
          <cell r="D113">
            <v>174</v>
          </cell>
        </row>
        <row r="114">
          <cell r="B114" t="str">
            <v>構造物現図作業</v>
          </cell>
          <cell r="C114"/>
          <cell r="D114"/>
        </row>
        <row r="115">
          <cell r="B115" t="str">
            <v>建築板金</v>
          </cell>
          <cell r="C115">
            <v>862</v>
          </cell>
          <cell r="D115">
            <v>292</v>
          </cell>
        </row>
        <row r="116">
          <cell r="B116" t="str">
            <v>内外装板金作業</v>
          </cell>
          <cell r="C116">
            <v>583</v>
          </cell>
          <cell r="D116">
            <v>191</v>
          </cell>
        </row>
        <row r="117">
          <cell r="B117" t="str">
            <v>ダクト板金作業</v>
          </cell>
          <cell r="C117">
            <v>279</v>
          </cell>
          <cell r="D117">
            <v>101</v>
          </cell>
        </row>
        <row r="118">
          <cell r="B118" t="str">
            <v>工場板金</v>
          </cell>
          <cell r="C118">
            <v>491</v>
          </cell>
          <cell r="D118">
            <v>275</v>
          </cell>
        </row>
        <row r="119">
          <cell r="B119" t="str">
            <v>曲げ板金作業</v>
          </cell>
          <cell r="C119">
            <v>82</v>
          </cell>
          <cell r="D119">
            <v>50</v>
          </cell>
        </row>
        <row r="120">
          <cell r="B120" t="str">
            <v>打出し板金作業</v>
          </cell>
          <cell r="C120">
            <v>73</v>
          </cell>
          <cell r="D120">
            <v>45</v>
          </cell>
        </row>
        <row r="121">
          <cell r="B121" t="str">
            <v>機械板金作業</v>
          </cell>
          <cell r="C121">
            <v>258</v>
          </cell>
          <cell r="D121">
            <v>119</v>
          </cell>
        </row>
        <row r="122">
          <cell r="B122" t="str">
            <v>数値制御タレットパンチプレス板金作業</v>
          </cell>
          <cell r="C122">
            <v>78</v>
          </cell>
          <cell r="D122">
            <v>61</v>
          </cell>
        </row>
        <row r="123">
          <cell r="B123" t="str">
            <v>めっき</v>
          </cell>
          <cell r="C123">
            <v>395</v>
          </cell>
          <cell r="D123">
            <v>219</v>
          </cell>
        </row>
        <row r="124">
          <cell r="B124" t="str">
            <v>電気めっき作業</v>
          </cell>
          <cell r="C124">
            <v>277</v>
          </cell>
          <cell r="D124">
            <v>144</v>
          </cell>
        </row>
        <row r="125">
          <cell r="B125" t="str">
            <v>溶融亜鉛めっき作業</v>
          </cell>
          <cell r="C125">
            <v>118</v>
          </cell>
          <cell r="D125">
            <v>75</v>
          </cell>
        </row>
        <row r="126">
          <cell r="B126" t="str">
            <v>アルミニウム陽極酸化処理</v>
          </cell>
          <cell r="C126">
            <v>12</v>
          </cell>
          <cell r="D126">
            <v>10</v>
          </cell>
        </row>
        <row r="127">
          <cell r="B127" t="str">
            <v>陽極酸化処理作業</v>
          </cell>
          <cell r="C127">
            <v>12</v>
          </cell>
          <cell r="D127">
            <v>10</v>
          </cell>
        </row>
        <row r="128">
          <cell r="B128" t="str">
            <v>金属ばね製造</v>
          </cell>
          <cell r="C128">
            <v>200</v>
          </cell>
          <cell r="D128">
            <v>75</v>
          </cell>
        </row>
        <row r="129">
          <cell r="B129" t="str">
            <v>線ばね製造作業</v>
          </cell>
          <cell r="C129">
            <v>123</v>
          </cell>
          <cell r="D129">
            <v>47</v>
          </cell>
        </row>
        <row r="130">
          <cell r="B130" t="str">
            <v>薄板ばね製造作業</v>
          </cell>
          <cell r="C130">
            <v>77</v>
          </cell>
          <cell r="D130">
            <v>28</v>
          </cell>
        </row>
        <row r="131">
          <cell r="B131" t="str">
            <v>ロープ加工</v>
          </cell>
          <cell r="C131">
            <v>30</v>
          </cell>
          <cell r="D131">
            <v>24</v>
          </cell>
        </row>
        <row r="132">
          <cell r="B132" t="str">
            <v>ロープ加工作業</v>
          </cell>
          <cell r="C132">
            <v>30</v>
          </cell>
          <cell r="D132">
            <v>24</v>
          </cell>
        </row>
        <row r="133">
          <cell r="B133" t="str">
            <v>仕上げ</v>
          </cell>
          <cell r="C133">
            <v>921</v>
          </cell>
          <cell r="D133">
            <v>311</v>
          </cell>
        </row>
        <row r="134">
          <cell r="B134" t="str">
            <v>治工具仕上げ作業</v>
          </cell>
          <cell r="C134">
            <v>210</v>
          </cell>
          <cell r="D134">
            <v>54</v>
          </cell>
        </row>
        <row r="135">
          <cell r="B135" t="str">
            <v>金型仕上げ作業</v>
          </cell>
          <cell r="C135">
            <v>100</v>
          </cell>
          <cell r="D135">
            <v>63</v>
          </cell>
        </row>
        <row r="136">
          <cell r="B136" t="str">
            <v>機械組立仕上げ作業</v>
          </cell>
          <cell r="C136">
            <v>611</v>
          </cell>
          <cell r="D136">
            <v>194</v>
          </cell>
        </row>
        <row r="137">
          <cell r="B137" t="str">
            <v>切削工具研削</v>
          </cell>
          <cell r="C137">
            <v>65</v>
          </cell>
          <cell r="D137">
            <v>36</v>
          </cell>
        </row>
        <row r="138">
          <cell r="B138" t="str">
            <v>工作機械用切削工具研削作業</v>
          </cell>
          <cell r="C138">
            <v>56</v>
          </cell>
          <cell r="D138">
            <v>32</v>
          </cell>
        </row>
        <row r="139">
          <cell r="B139" t="str">
            <v>超硬刃物研磨作業</v>
          </cell>
          <cell r="C139">
            <v>9</v>
          </cell>
          <cell r="D139">
            <v>4</v>
          </cell>
        </row>
        <row r="140">
          <cell r="B140" t="str">
            <v>機械検査</v>
          </cell>
          <cell r="C140">
            <v>1066</v>
          </cell>
          <cell r="D140">
            <v>475</v>
          </cell>
        </row>
        <row r="141">
          <cell r="B141" t="str">
            <v>機械検査作業</v>
          </cell>
          <cell r="C141">
            <v>1066</v>
          </cell>
          <cell r="D141">
            <v>475</v>
          </cell>
        </row>
        <row r="142">
          <cell r="B142" t="str">
            <v>ダイカスト</v>
          </cell>
          <cell r="C142">
            <v>197</v>
          </cell>
          <cell r="D142">
            <v>114</v>
          </cell>
        </row>
        <row r="143">
          <cell r="B143" t="str">
            <v>ホットチャンバダイカスト作業</v>
          </cell>
          <cell r="C143"/>
          <cell r="D143"/>
        </row>
        <row r="144">
          <cell r="B144" t="str">
            <v>コールドチャンバダイカスト作業</v>
          </cell>
          <cell r="C144">
            <v>197</v>
          </cell>
          <cell r="D144">
            <v>114</v>
          </cell>
        </row>
        <row r="145">
          <cell r="B145" t="str">
            <v>機械保全</v>
          </cell>
          <cell r="C145">
            <v>9238</v>
          </cell>
          <cell r="D145">
            <v>2922</v>
          </cell>
        </row>
        <row r="146">
          <cell r="B146" t="str">
            <v>機械系保全作業</v>
          </cell>
          <cell r="C146">
            <v>7370</v>
          </cell>
          <cell r="D146">
            <v>2348</v>
          </cell>
        </row>
        <row r="147">
          <cell r="B147" t="str">
            <v>電気系保全作業</v>
          </cell>
          <cell r="C147">
            <v>1197</v>
          </cell>
          <cell r="D147">
            <v>334</v>
          </cell>
        </row>
        <row r="148">
          <cell r="B148" t="str">
            <v>設備診断作業</v>
          </cell>
          <cell r="C148">
            <v>671</v>
          </cell>
          <cell r="D148">
            <v>240</v>
          </cell>
        </row>
        <row r="149">
          <cell r="B149" t="str">
            <v>機械保全作業</v>
          </cell>
          <cell r="C149"/>
          <cell r="D149"/>
        </row>
        <row r="150">
          <cell r="B150" t="str">
            <v>電子機器組立て</v>
          </cell>
          <cell r="C150">
            <v>590</v>
          </cell>
          <cell r="D150">
            <v>282</v>
          </cell>
        </row>
        <row r="151">
          <cell r="B151" t="str">
            <v>電子機器組立て作業</v>
          </cell>
          <cell r="C151">
            <v>590</v>
          </cell>
          <cell r="D151">
            <v>282</v>
          </cell>
        </row>
        <row r="152">
          <cell r="B152" t="str">
            <v>電気機器組立て</v>
          </cell>
          <cell r="C152">
            <v>399</v>
          </cell>
          <cell r="D152">
            <v>214</v>
          </cell>
        </row>
        <row r="153">
          <cell r="B153" t="str">
            <v>回転電機組立て作業</v>
          </cell>
          <cell r="C153"/>
          <cell r="D153"/>
        </row>
        <row r="154">
          <cell r="B154" t="str">
            <v>変圧器組立て作業</v>
          </cell>
          <cell r="C154">
            <v>32</v>
          </cell>
          <cell r="D154">
            <v>21</v>
          </cell>
        </row>
        <row r="155">
          <cell r="B155" t="str">
            <v>配電盤・制御盤組立て作業</v>
          </cell>
          <cell r="C155">
            <v>367</v>
          </cell>
          <cell r="D155">
            <v>193</v>
          </cell>
        </row>
        <row r="156">
          <cell r="B156" t="str">
            <v>開閉制御器具組立て作業</v>
          </cell>
          <cell r="C156"/>
          <cell r="D156"/>
        </row>
        <row r="157">
          <cell r="B157" t="str">
            <v>回転電機巻線製作作業</v>
          </cell>
          <cell r="C157"/>
          <cell r="D157"/>
        </row>
        <row r="158">
          <cell r="B158" t="str">
            <v>シーケンス制御</v>
          </cell>
          <cell r="C158">
            <v>496</v>
          </cell>
          <cell r="D158">
            <v>79</v>
          </cell>
        </row>
        <row r="159">
          <cell r="B159" t="str">
            <v>シーケンス制御作業</v>
          </cell>
          <cell r="C159">
            <v>496</v>
          </cell>
          <cell r="D159">
            <v>79</v>
          </cell>
        </row>
        <row r="160">
          <cell r="B160" t="str">
            <v>半導体製品製造</v>
          </cell>
          <cell r="C160">
            <v>535</v>
          </cell>
          <cell r="D160">
            <v>230</v>
          </cell>
        </row>
        <row r="161">
          <cell r="B161" t="str">
            <v>集積回路チップ製造作業</v>
          </cell>
          <cell r="C161">
            <v>412</v>
          </cell>
          <cell r="D161">
            <v>155</v>
          </cell>
        </row>
        <row r="162">
          <cell r="B162" t="str">
            <v>集積回路組立て作業</v>
          </cell>
          <cell r="C162">
            <v>123</v>
          </cell>
          <cell r="D162">
            <v>75</v>
          </cell>
        </row>
        <row r="163">
          <cell r="B163" t="str">
            <v>プリント配線板製造</v>
          </cell>
          <cell r="C163">
            <v>82</v>
          </cell>
          <cell r="D163">
            <v>30</v>
          </cell>
        </row>
        <row r="164">
          <cell r="B164" t="str">
            <v>プリント配線板設計作業</v>
          </cell>
          <cell r="C164">
            <v>30</v>
          </cell>
          <cell r="D164">
            <v>9</v>
          </cell>
        </row>
        <row r="165">
          <cell r="B165" t="str">
            <v>プリント配線板製造作業</v>
          </cell>
          <cell r="C165">
            <v>52</v>
          </cell>
          <cell r="D165">
            <v>21</v>
          </cell>
        </row>
        <row r="166">
          <cell r="B166" t="str">
            <v>自動販売機調整</v>
          </cell>
          <cell r="C166">
            <v>50</v>
          </cell>
          <cell r="D166">
            <v>16</v>
          </cell>
        </row>
        <row r="167">
          <cell r="B167" t="str">
            <v>自動販売機調整作業</v>
          </cell>
          <cell r="C167">
            <v>50</v>
          </cell>
          <cell r="D167">
            <v>16</v>
          </cell>
        </row>
        <row r="168">
          <cell r="B168" t="str">
            <v>産業車両整備</v>
          </cell>
          <cell r="C168">
            <v>127</v>
          </cell>
          <cell r="D168">
            <v>83</v>
          </cell>
        </row>
        <row r="169">
          <cell r="B169" t="str">
            <v>産業車両整備作業</v>
          </cell>
          <cell r="C169">
            <v>127</v>
          </cell>
          <cell r="D169">
            <v>83</v>
          </cell>
        </row>
        <row r="170">
          <cell r="B170" t="str">
            <v>鉄道車両製造・整備</v>
          </cell>
          <cell r="C170">
            <v>275</v>
          </cell>
          <cell r="D170">
            <v>137</v>
          </cell>
        </row>
        <row r="171">
          <cell r="B171" t="str">
            <v>機器ぎ装作業</v>
          </cell>
          <cell r="C171"/>
          <cell r="D171"/>
        </row>
        <row r="172">
          <cell r="B172" t="str">
            <v>内部ぎ装作業</v>
          </cell>
          <cell r="C172">
            <v>51</v>
          </cell>
          <cell r="D172">
            <v>24</v>
          </cell>
        </row>
        <row r="173">
          <cell r="B173" t="str">
            <v>配管ぎ装作業</v>
          </cell>
          <cell r="C173">
            <v>22</v>
          </cell>
          <cell r="D173">
            <v>12</v>
          </cell>
        </row>
        <row r="174">
          <cell r="B174" t="str">
            <v>電気ぎ装作業</v>
          </cell>
          <cell r="C174">
            <v>97</v>
          </cell>
          <cell r="D174">
            <v>35</v>
          </cell>
        </row>
        <row r="175">
          <cell r="B175" t="str">
            <v>鉄道車両現図作業</v>
          </cell>
          <cell r="C175">
            <v>14</v>
          </cell>
          <cell r="D175">
            <v>10</v>
          </cell>
        </row>
        <row r="176">
          <cell r="B176" t="str">
            <v>走行装置整備作業</v>
          </cell>
          <cell r="C176">
            <v>20</v>
          </cell>
          <cell r="D176">
            <v>13</v>
          </cell>
        </row>
        <row r="177">
          <cell r="B177" t="str">
            <v>原動機整備作業</v>
          </cell>
          <cell r="C177"/>
          <cell r="D177"/>
        </row>
        <row r="178">
          <cell r="B178" t="str">
            <v>鉄道車両点検・調整作業</v>
          </cell>
          <cell r="C178">
            <v>71</v>
          </cell>
          <cell r="D178">
            <v>43</v>
          </cell>
        </row>
        <row r="179">
          <cell r="B179" t="str">
            <v>時計修理</v>
          </cell>
          <cell r="C179">
            <v>209</v>
          </cell>
          <cell r="D179">
            <v>90</v>
          </cell>
        </row>
        <row r="180">
          <cell r="B180" t="str">
            <v>時計修理作業</v>
          </cell>
          <cell r="C180">
            <v>209</v>
          </cell>
          <cell r="D180">
            <v>90</v>
          </cell>
        </row>
        <row r="181">
          <cell r="B181" t="str">
            <v>光学機器製造</v>
          </cell>
          <cell r="C181">
            <v>109</v>
          </cell>
          <cell r="D181">
            <v>55</v>
          </cell>
        </row>
        <row r="182">
          <cell r="B182" t="str">
            <v>光学ガラス研磨作業</v>
          </cell>
          <cell r="C182">
            <v>34</v>
          </cell>
          <cell r="D182">
            <v>16</v>
          </cell>
        </row>
        <row r="183">
          <cell r="B183" t="str">
            <v>光学機器組立て作業</v>
          </cell>
          <cell r="C183">
            <v>75</v>
          </cell>
          <cell r="D183">
            <v>39</v>
          </cell>
        </row>
        <row r="184">
          <cell r="B184" t="str">
            <v>内燃機関組立て</v>
          </cell>
          <cell r="C184">
            <v>193</v>
          </cell>
          <cell r="D184">
            <v>82</v>
          </cell>
        </row>
        <row r="185">
          <cell r="B185" t="str">
            <v>量産形内燃機関組立て作業</v>
          </cell>
          <cell r="C185">
            <v>193</v>
          </cell>
          <cell r="D185">
            <v>82</v>
          </cell>
        </row>
        <row r="186">
          <cell r="B186" t="str">
            <v>空気圧装置組立て</v>
          </cell>
          <cell r="C186">
            <v>783</v>
          </cell>
          <cell r="D186">
            <v>542</v>
          </cell>
        </row>
        <row r="187">
          <cell r="B187" t="str">
            <v>空気圧装置組立て作業</v>
          </cell>
          <cell r="C187">
            <v>783</v>
          </cell>
          <cell r="D187">
            <v>542</v>
          </cell>
        </row>
        <row r="188">
          <cell r="B188" t="str">
            <v>油圧装置調整</v>
          </cell>
          <cell r="C188">
            <v>440</v>
          </cell>
          <cell r="D188">
            <v>209</v>
          </cell>
        </row>
        <row r="189">
          <cell r="B189" t="str">
            <v>油圧装置調整作業</v>
          </cell>
          <cell r="C189">
            <v>440</v>
          </cell>
          <cell r="D189">
            <v>209</v>
          </cell>
        </row>
        <row r="190">
          <cell r="B190" t="str">
            <v>縫製機械整備</v>
          </cell>
          <cell r="C190">
            <v>54</v>
          </cell>
          <cell r="D190">
            <v>32</v>
          </cell>
        </row>
        <row r="191">
          <cell r="B191" t="str">
            <v>縫製機械整備作業</v>
          </cell>
          <cell r="C191">
            <v>54</v>
          </cell>
          <cell r="D191">
            <v>32</v>
          </cell>
        </row>
        <row r="192">
          <cell r="B192" t="str">
            <v>建設機械整備</v>
          </cell>
          <cell r="C192">
            <v>965</v>
          </cell>
          <cell r="D192">
            <v>461</v>
          </cell>
        </row>
        <row r="193">
          <cell r="B193" t="str">
            <v>建設機械整備作業</v>
          </cell>
          <cell r="C193">
            <v>965</v>
          </cell>
          <cell r="D193">
            <v>461</v>
          </cell>
        </row>
        <row r="194">
          <cell r="B194" t="str">
            <v>農業機械整備</v>
          </cell>
          <cell r="C194">
            <v>489</v>
          </cell>
          <cell r="D194">
            <v>345</v>
          </cell>
        </row>
        <row r="195">
          <cell r="B195" t="str">
            <v>農業機械整備作業</v>
          </cell>
          <cell r="C195">
            <v>489</v>
          </cell>
          <cell r="D195">
            <v>345</v>
          </cell>
        </row>
        <row r="196">
          <cell r="B196" t="str">
            <v>冷凍空気調和機器施工</v>
          </cell>
          <cell r="C196">
            <v>807</v>
          </cell>
          <cell r="D196">
            <v>435</v>
          </cell>
        </row>
        <row r="197">
          <cell r="B197" t="str">
            <v>冷凍空気調和機器施工作業</v>
          </cell>
          <cell r="C197">
            <v>807</v>
          </cell>
          <cell r="D197">
            <v>435</v>
          </cell>
        </row>
        <row r="198">
          <cell r="B198" t="str">
            <v>染色</v>
          </cell>
          <cell r="C198">
            <v>16</v>
          </cell>
          <cell r="D198">
            <v>10</v>
          </cell>
        </row>
        <row r="199">
          <cell r="B199" t="str">
            <v>糸浸染作業</v>
          </cell>
          <cell r="C199"/>
          <cell r="D199"/>
        </row>
        <row r="200">
          <cell r="B200" t="str">
            <v>織物・ニット浸染作業</v>
          </cell>
          <cell r="C200"/>
          <cell r="D200"/>
        </row>
        <row r="201">
          <cell r="B201" t="str">
            <v>染色補正作業</v>
          </cell>
          <cell r="C201">
            <v>16</v>
          </cell>
          <cell r="D201">
            <v>10</v>
          </cell>
        </row>
        <row r="202">
          <cell r="B202" t="str">
            <v>ニット製品製造</v>
          </cell>
          <cell r="C202"/>
          <cell r="D202"/>
        </row>
        <row r="203">
          <cell r="B203" t="str">
            <v>丸編みニット製造作業</v>
          </cell>
          <cell r="C203"/>
          <cell r="D203"/>
        </row>
        <row r="204">
          <cell r="B204" t="str">
            <v>靴下製造作業</v>
          </cell>
          <cell r="C204"/>
          <cell r="D204"/>
        </row>
        <row r="205">
          <cell r="B205" t="str">
            <v>婦人子供服製造</v>
          </cell>
          <cell r="C205">
            <v>123</v>
          </cell>
          <cell r="D205">
            <v>56</v>
          </cell>
        </row>
        <row r="206">
          <cell r="B206" t="str">
            <v>婦人子供注文服製作作業</v>
          </cell>
          <cell r="C206">
            <v>63</v>
          </cell>
          <cell r="D206">
            <v>29</v>
          </cell>
        </row>
        <row r="207">
          <cell r="B207" t="str">
            <v>婦人子供既製服パターンメーキング作業</v>
          </cell>
          <cell r="C207"/>
          <cell r="D207"/>
        </row>
        <row r="208">
          <cell r="B208" t="str">
            <v>婦人子供既製服縫製作業</v>
          </cell>
          <cell r="C208">
            <v>60</v>
          </cell>
          <cell r="D208">
            <v>27</v>
          </cell>
        </row>
        <row r="209">
          <cell r="B209" t="str">
            <v>紳士服製造</v>
          </cell>
          <cell r="C209">
            <v>8</v>
          </cell>
          <cell r="D209">
            <v>4</v>
          </cell>
        </row>
        <row r="210">
          <cell r="B210" t="str">
            <v>紳士既製服製造作業</v>
          </cell>
          <cell r="C210">
            <v>8</v>
          </cell>
          <cell r="D210">
            <v>4</v>
          </cell>
        </row>
        <row r="211">
          <cell r="B211" t="str">
            <v>和裁</v>
          </cell>
          <cell r="C211">
            <v>28</v>
          </cell>
          <cell r="D211">
            <v>13</v>
          </cell>
        </row>
        <row r="212">
          <cell r="B212" t="str">
            <v>和服製作作業</v>
          </cell>
          <cell r="C212">
            <v>28</v>
          </cell>
          <cell r="D212">
            <v>13</v>
          </cell>
        </row>
        <row r="213">
          <cell r="B213" t="str">
            <v>寝具製作</v>
          </cell>
          <cell r="C213">
            <v>13</v>
          </cell>
          <cell r="D213">
            <v>12</v>
          </cell>
        </row>
        <row r="214">
          <cell r="B214" t="str">
            <v>寝具製作作業</v>
          </cell>
          <cell r="C214">
            <v>13</v>
          </cell>
          <cell r="D214">
            <v>12</v>
          </cell>
        </row>
        <row r="215">
          <cell r="B215" t="str">
            <v>帆布製品製造</v>
          </cell>
          <cell r="C215"/>
          <cell r="D215"/>
        </row>
        <row r="216">
          <cell r="B216" t="str">
            <v>帆布製品製造作業</v>
          </cell>
          <cell r="C216"/>
          <cell r="D216"/>
        </row>
        <row r="217">
          <cell r="B217" t="str">
            <v>布はく縫製</v>
          </cell>
          <cell r="C217"/>
          <cell r="D217"/>
        </row>
        <row r="218">
          <cell r="B218" t="str">
            <v>ワイシャツ製造作業</v>
          </cell>
          <cell r="C218"/>
          <cell r="D218"/>
        </row>
        <row r="219">
          <cell r="B219" t="str">
            <v>衛生白衣製造作業</v>
          </cell>
          <cell r="C219"/>
          <cell r="D219"/>
        </row>
        <row r="220">
          <cell r="B220" t="str">
            <v>機械木工</v>
          </cell>
          <cell r="C220"/>
          <cell r="D220"/>
        </row>
        <row r="221">
          <cell r="B221" t="str">
            <v>機械木工作業</v>
          </cell>
          <cell r="C221"/>
          <cell r="D221"/>
        </row>
        <row r="222">
          <cell r="B222" t="str">
            <v>木工機械整備作業</v>
          </cell>
          <cell r="C222"/>
          <cell r="D222"/>
        </row>
        <row r="223">
          <cell r="B223" t="str">
            <v>家具製作</v>
          </cell>
          <cell r="C223">
            <v>149</v>
          </cell>
          <cell r="D223">
            <v>75</v>
          </cell>
        </row>
        <row r="224">
          <cell r="B224" t="str">
            <v>家具手加工作業</v>
          </cell>
          <cell r="C224">
            <v>149</v>
          </cell>
          <cell r="D224">
            <v>75</v>
          </cell>
        </row>
        <row r="225">
          <cell r="B225" t="str">
            <v>家具機械加工作業</v>
          </cell>
          <cell r="C225"/>
          <cell r="D225"/>
        </row>
        <row r="226">
          <cell r="B226" t="str">
            <v>いす張り作業</v>
          </cell>
          <cell r="C226"/>
          <cell r="D226"/>
        </row>
        <row r="227">
          <cell r="B227" t="str">
            <v>建具製作</v>
          </cell>
          <cell r="C227">
            <v>87</v>
          </cell>
          <cell r="D227">
            <v>31</v>
          </cell>
        </row>
        <row r="228">
          <cell r="B228" t="str">
            <v>木製建具手加工作業</v>
          </cell>
          <cell r="C228">
            <v>87</v>
          </cell>
          <cell r="D228">
            <v>31</v>
          </cell>
        </row>
        <row r="229">
          <cell r="B229" t="str">
            <v>木製建具機械加工作業</v>
          </cell>
          <cell r="C229"/>
          <cell r="D229"/>
        </row>
        <row r="230">
          <cell r="B230" t="str">
            <v>紙器・段ボール箱製造</v>
          </cell>
          <cell r="C230"/>
          <cell r="D230"/>
        </row>
        <row r="231">
          <cell r="B231" t="str">
            <v>印刷箱打抜き作業</v>
          </cell>
          <cell r="C231"/>
          <cell r="D231"/>
        </row>
        <row r="232">
          <cell r="B232" t="str">
            <v>印刷箱製箱作業</v>
          </cell>
          <cell r="C232"/>
          <cell r="D232"/>
        </row>
        <row r="233">
          <cell r="B233" t="str">
            <v>貼箱製造作業</v>
          </cell>
          <cell r="C233"/>
          <cell r="D233"/>
        </row>
        <row r="234">
          <cell r="B234" t="str">
            <v>段ボール箱製造作業</v>
          </cell>
          <cell r="C234"/>
          <cell r="D234"/>
        </row>
        <row r="235">
          <cell r="B235" t="str">
            <v>プリプレス</v>
          </cell>
          <cell r="C235">
            <v>34</v>
          </cell>
          <cell r="D235">
            <v>16</v>
          </cell>
        </row>
        <row r="236">
          <cell r="B236" t="str">
            <v>DTP作業</v>
          </cell>
          <cell r="C236">
            <v>34</v>
          </cell>
          <cell r="D236">
            <v>16</v>
          </cell>
        </row>
        <row r="237">
          <cell r="B237" t="str">
            <v>印刷</v>
          </cell>
          <cell r="C237">
            <v>139</v>
          </cell>
          <cell r="D237">
            <v>60</v>
          </cell>
        </row>
        <row r="238">
          <cell r="B238" t="str">
            <v>オフセット印刷作業</v>
          </cell>
          <cell r="C238">
            <v>139</v>
          </cell>
          <cell r="D238">
            <v>60</v>
          </cell>
        </row>
        <row r="239">
          <cell r="B239" t="str">
            <v>製本</v>
          </cell>
          <cell r="C239">
            <v>8</v>
          </cell>
          <cell r="D239">
            <v>7</v>
          </cell>
        </row>
        <row r="240">
          <cell r="B240" t="str">
            <v>製本作業</v>
          </cell>
          <cell r="C240">
            <v>8</v>
          </cell>
          <cell r="D240">
            <v>7</v>
          </cell>
        </row>
        <row r="241">
          <cell r="B241" t="str">
            <v>プラスチック成形</v>
          </cell>
          <cell r="C241">
            <v>1531</v>
          </cell>
          <cell r="D241">
            <v>416</v>
          </cell>
        </row>
        <row r="242">
          <cell r="B242" t="str">
            <v>圧縮成形作業</v>
          </cell>
          <cell r="C242"/>
          <cell r="D242"/>
        </row>
        <row r="243">
          <cell r="B243" t="str">
            <v>射出成形作業</v>
          </cell>
          <cell r="C243">
            <v>1298</v>
          </cell>
          <cell r="D243">
            <v>343</v>
          </cell>
        </row>
        <row r="244">
          <cell r="B244" t="str">
            <v>インフレーション成形作業</v>
          </cell>
          <cell r="C244">
            <v>50</v>
          </cell>
          <cell r="D244">
            <v>19</v>
          </cell>
        </row>
        <row r="245">
          <cell r="B245" t="str">
            <v>ブロー成形作業</v>
          </cell>
          <cell r="C245">
            <v>20</v>
          </cell>
          <cell r="D245">
            <v>6</v>
          </cell>
        </row>
        <row r="246">
          <cell r="B246" t="str">
            <v>真空成形作業</v>
          </cell>
          <cell r="C246">
            <v>163</v>
          </cell>
          <cell r="D246">
            <v>48</v>
          </cell>
        </row>
        <row r="247">
          <cell r="B247" t="str">
            <v>強化プラスチック成形</v>
          </cell>
          <cell r="C247">
            <v>44</v>
          </cell>
          <cell r="D247">
            <v>27</v>
          </cell>
        </row>
        <row r="248">
          <cell r="B248" t="str">
            <v>手積み積層成形作業</v>
          </cell>
          <cell r="C248">
            <v>38</v>
          </cell>
          <cell r="D248">
            <v>21</v>
          </cell>
        </row>
        <row r="249">
          <cell r="B249" t="str">
            <v>エポキシ樹脂積層防食作業</v>
          </cell>
          <cell r="C249">
            <v>6</v>
          </cell>
          <cell r="D249">
            <v>6</v>
          </cell>
        </row>
        <row r="250">
          <cell r="B250" t="str">
            <v>ビニルエステル樹脂積層防食作業</v>
          </cell>
          <cell r="C250"/>
          <cell r="D250"/>
        </row>
        <row r="251">
          <cell r="B251" t="str">
            <v>石材施工</v>
          </cell>
          <cell r="C251">
            <v>106</v>
          </cell>
          <cell r="D251">
            <v>38</v>
          </cell>
        </row>
        <row r="252">
          <cell r="B252" t="str">
            <v>石材加工作業</v>
          </cell>
          <cell r="C252"/>
          <cell r="D252"/>
        </row>
        <row r="253">
          <cell r="B253" t="str">
            <v>石張り作業</v>
          </cell>
          <cell r="C253">
            <v>81</v>
          </cell>
          <cell r="D253">
            <v>27</v>
          </cell>
        </row>
        <row r="254">
          <cell r="B254" t="str">
            <v>石積み作業</v>
          </cell>
          <cell r="C254">
            <v>25</v>
          </cell>
          <cell r="D254">
            <v>11</v>
          </cell>
        </row>
        <row r="255">
          <cell r="B255" t="str">
            <v>パン製造</v>
          </cell>
          <cell r="C255">
            <v>310</v>
          </cell>
          <cell r="D255">
            <v>215</v>
          </cell>
        </row>
        <row r="256">
          <cell r="B256" t="str">
            <v>パン製造作業</v>
          </cell>
          <cell r="C256">
            <v>310</v>
          </cell>
          <cell r="D256">
            <v>215</v>
          </cell>
        </row>
        <row r="257">
          <cell r="B257" t="str">
            <v>菓子製造</v>
          </cell>
          <cell r="C257">
            <v>77</v>
          </cell>
          <cell r="D257">
            <v>39</v>
          </cell>
        </row>
        <row r="258">
          <cell r="B258" t="str">
            <v>洋菓子製造作業</v>
          </cell>
          <cell r="C258">
            <v>37</v>
          </cell>
          <cell r="D258">
            <v>23</v>
          </cell>
        </row>
        <row r="259">
          <cell r="B259" t="str">
            <v>和菓子製造作業</v>
          </cell>
          <cell r="C259">
            <v>40</v>
          </cell>
          <cell r="D259">
            <v>16</v>
          </cell>
        </row>
        <row r="260">
          <cell r="B260" t="str">
            <v>ハム・ソーセージ・ベーコン製造</v>
          </cell>
          <cell r="C260">
            <v>91</v>
          </cell>
          <cell r="D260">
            <v>45</v>
          </cell>
        </row>
        <row r="261">
          <cell r="B261" t="str">
            <v>ハム・ソーセージ・ベーコン製造作業</v>
          </cell>
          <cell r="C261">
            <v>91</v>
          </cell>
          <cell r="D261">
            <v>45</v>
          </cell>
        </row>
        <row r="262">
          <cell r="B262" t="str">
            <v>水産練り製品製造</v>
          </cell>
          <cell r="C262"/>
          <cell r="D262"/>
        </row>
        <row r="263">
          <cell r="B263" t="str">
            <v>かまぼこ製品製造作業</v>
          </cell>
          <cell r="C263"/>
          <cell r="D263"/>
        </row>
        <row r="264">
          <cell r="B264" t="str">
            <v>みそ製造</v>
          </cell>
          <cell r="C264">
            <v>61</v>
          </cell>
          <cell r="D264">
            <v>26</v>
          </cell>
        </row>
        <row r="265">
          <cell r="B265" t="str">
            <v>みそ製造作業</v>
          </cell>
          <cell r="C265">
            <v>61</v>
          </cell>
          <cell r="D265">
            <v>26</v>
          </cell>
        </row>
        <row r="266">
          <cell r="B266" t="str">
            <v>酒造</v>
          </cell>
          <cell r="C266">
            <v>67</v>
          </cell>
          <cell r="D266">
            <v>42</v>
          </cell>
        </row>
        <row r="267">
          <cell r="B267" t="str">
            <v>清酒製造作業</v>
          </cell>
          <cell r="C267">
            <v>67</v>
          </cell>
          <cell r="D267">
            <v>42</v>
          </cell>
        </row>
        <row r="268">
          <cell r="B268" t="str">
            <v>情報配線施工</v>
          </cell>
          <cell r="C268">
            <v>15</v>
          </cell>
          <cell r="D268">
            <v>11</v>
          </cell>
        </row>
        <row r="269">
          <cell r="B269" t="str">
            <v>情報配線施工作業</v>
          </cell>
          <cell r="C269">
            <v>15</v>
          </cell>
          <cell r="D269">
            <v>11</v>
          </cell>
        </row>
        <row r="270">
          <cell r="B270" t="str">
            <v>建築大工</v>
          </cell>
          <cell r="C270">
            <v>590</v>
          </cell>
          <cell r="D270">
            <v>255</v>
          </cell>
        </row>
        <row r="271">
          <cell r="B271" t="str">
            <v>大工工事作業</v>
          </cell>
          <cell r="C271">
            <v>590</v>
          </cell>
          <cell r="D271">
            <v>255</v>
          </cell>
        </row>
        <row r="272">
          <cell r="B272" t="str">
            <v>かわらぶき</v>
          </cell>
          <cell r="C272">
            <v>58</v>
          </cell>
          <cell r="D272">
            <v>35</v>
          </cell>
        </row>
        <row r="273">
          <cell r="B273" t="str">
            <v>かわらぶき作業</v>
          </cell>
          <cell r="C273">
            <v>58</v>
          </cell>
          <cell r="D273">
            <v>35</v>
          </cell>
        </row>
        <row r="274">
          <cell r="B274" t="str">
            <v>とび</v>
          </cell>
          <cell r="C274">
            <v>2925</v>
          </cell>
          <cell r="D274">
            <v>1446</v>
          </cell>
        </row>
        <row r="275">
          <cell r="B275" t="str">
            <v>とび作業</v>
          </cell>
          <cell r="C275">
            <v>2925</v>
          </cell>
          <cell r="D275">
            <v>1446</v>
          </cell>
        </row>
        <row r="276">
          <cell r="B276" t="str">
            <v>左官</v>
          </cell>
          <cell r="C276">
            <v>578</v>
          </cell>
          <cell r="D276">
            <v>345</v>
          </cell>
        </row>
        <row r="277">
          <cell r="B277" t="str">
            <v>左官作業</v>
          </cell>
          <cell r="C277">
            <v>578</v>
          </cell>
          <cell r="D277">
            <v>345</v>
          </cell>
        </row>
        <row r="278">
          <cell r="B278" t="str">
            <v>築炉</v>
          </cell>
          <cell r="C278">
            <v>119</v>
          </cell>
          <cell r="D278">
            <v>69</v>
          </cell>
        </row>
        <row r="279">
          <cell r="B279" t="str">
            <v>築炉作業</v>
          </cell>
          <cell r="C279">
            <v>119</v>
          </cell>
          <cell r="D279">
            <v>69</v>
          </cell>
        </row>
        <row r="280">
          <cell r="B280" t="str">
            <v>ブロック建築</v>
          </cell>
          <cell r="C280">
            <v>31</v>
          </cell>
          <cell r="D280">
            <v>16</v>
          </cell>
        </row>
        <row r="281">
          <cell r="B281" t="str">
            <v>コンクリートブロック工事作業</v>
          </cell>
          <cell r="C281">
            <v>31</v>
          </cell>
          <cell r="D281">
            <v>16</v>
          </cell>
        </row>
        <row r="282">
          <cell r="B282" t="str">
            <v>タイル張り</v>
          </cell>
          <cell r="C282">
            <v>194</v>
          </cell>
          <cell r="D282">
            <v>75</v>
          </cell>
        </row>
        <row r="283">
          <cell r="B283" t="str">
            <v>タイル張り作業</v>
          </cell>
          <cell r="C283">
            <v>194</v>
          </cell>
          <cell r="D283">
            <v>75</v>
          </cell>
        </row>
        <row r="284">
          <cell r="B284" t="str">
            <v>畳製作</v>
          </cell>
          <cell r="C284">
            <v>25</v>
          </cell>
          <cell r="D284">
            <v>20</v>
          </cell>
        </row>
        <row r="285">
          <cell r="B285" t="str">
            <v>畳製作作業</v>
          </cell>
          <cell r="C285">
            <v>25</v>
          </cell>
          <cell r="D285">
            <v>20</v>
          </cell>
        </row>
        <row r="286">
          <cell r="B286" t="str">
            <v>配管</v>
          </cell>
          <cell r="C286">
            <v>1383</v>
          </cell>
          <cell r="D286">
            <v>617</v>
          </cell>
        </row>
        <row r="287">
          <cell r="B287" t="str">
            <v>建築配管作業</v>
          </cell>
          <cell r="C287">
            <v>1328</v>
          </cell>
          <cell r="D287">
            <v>586</v>
          </cell>
        </row>
        <row r="288">
          <cell r="B288" t="str">
            <v>プラント配管作業</v>
          </cell>
          <cell r="C288">
            <v>55</v>
          </cell>
          <cell r="D288">
            <v>31</v>
          </cell>
        </row>
        <row r="289">
          <cell r="B289" t="str">
            <v>厨房設備施工</v>
          </cell>
          <cell r="C289">
            <v>69</v>
          </cell>
          <cell r="D289">
            <v>42</v>
          </cell>
        </row>
        <row r="290">
          <cell r="B290" t="str">
            <v>厨房設備施工作業</v>
          </cell>
          <cell r="C290">
            <v>69</v>
          </cell>
          <cell r="D290">
            <v>42</v>
          </cell>
        </row>
        <row r="291">
          <cell r="B291" t="str">
            <v>型枠施工</v>
          </cell>
          <cell r="C291">
            <v>892</v>
          </cell>
          <cell r="D291">
            <v>441</v>
          </cell>
        </row>
        <row r="292">
          <cell r="B292" t="str">
            <v>型枠工事作業</v>
          </cell>
          <cell r="C292">
            <v>892</v>
          </cell>
          <cell r="D292">
            <v>441</v>
          </cell>
        </row>
        <row r="293">
          <cell r="B293" t="str">
            <v>鉄筋施工</v>
          </cell>
          <cell r="C293">
            <v>1026</v>
          </cell>
          <cell r="D293">
            <v>485</v>
          </cell>
        </row>
        <row r="294">
          <cell r="B294" t="str">
            <v>鉄筋施工図作成作業</v>
          </cell>
          <cell r="C294">
            <v>266</v>
          </cell>
          <cell r="D294">
            <v>131</v>
          </cell>
        </row>
        <row r="295">
          <cell r="B295" t="str">
            <v>鉄筋組立て作業</v>
          </cell>
          <cell r="C295">
            <v>760</v>
          </cell>
          <cell r="D295">
            <v>354</v>
          </cell>
        </row>
        <row r="296">
          <cell r="B296" t="str">
            <v>コンクリート圧送施工</v>
          </cell>
          <cell r="C296">
            <v>223</v>
          </cell>
          <cell r="D296">
            <v>141</v>
          </cell>
        </row>
        <row r="297">
          <cell r="B297" t="str">
            <v>コンクリート圧送工事作業</v>
          </cell>
          <cell r="C297">
            <v>223</v>
          </cell>
          <cell r="D297">
            <v>141</v>
          </cell>
        </row>
        <row r="298">
          <cell r="B298" t="str">
            <v>防水施工</v>
          </cell>
          <cell r="C298">
            <v>2852</v>
          </cell>
          <cell r="D298">
            <v>1527</v>
          </cell>
        </row>
        <row r="299">
          <cell r="B299" t="str">
            <v>アスファルト防水工事作業</v>
          </cell>
          <cell r="C299">
            <v>91</v>
          </cell>
          <cell r="D299">
            <v>55</v>
          </cell>
        </row>
        <row r="300">
          <cell r="B300" t="str">
            <v>ウレタンゴム系塗膜防水工事作業</v>
          </cell>
          <cell r="C300">
            <v>978</v>
          </cell>
          <cell r="D300">
            <v>446</v>
          </cell>
        </row>
        <row r="301">
          <cell r="B301" t="str">
            <v>アクリルゴム系塗膜防水工事作業</v>
          </cell>
          <cell r="C301">
            <v>156</v>
          </cell>
          <cell r="D301">
            <v>98</v>
          </cell>
        </row>
        <row r="302">
          <cell r="B302" t="str">
            <v>合成ゴム系シート防水工事作業</v>
          </cell>
          <cell r="C302">
            <v>74</v>
          </cell>
          <cell r="D302">
            <v>55</v>
          </cell>
        </row>
        <row r="303">
          <cell r="B303" t="str">
            <v>塩化ビニル系シート防水工事作業</v>
          </cell>
          <cell r="C303">
            <v>333</v>
          </cell>
          <cell r="D303">
            <v>189</v>
          </cell>
        </row>
        <row r="304">
          <cell r="B304" t="str">
            <v>セメント系防水工事作業</v>
          </cell>
          <cell r="C304">
            <v>1</v>
          </cell>
          <cell r="D304">
            <v>1</v>
          </cell>
        </row>
        <row r="305">
          <cell r="B305" t="str">
            <v>シーリング防水工事作業</v>
          </cell>
          <cell r="C305">
            <v>709</v>
          </cell>
          <cell r="D305">
            <v>377</v>
          </cell>
        </row>
        <row r="306">
          <cell r="B306" t="str">
            <v>改質アスファルトシートトーチ工法防水工事作業</v>
          </cell>
          <cell r="C306">
            <v>170</v>
          </cell>
          <cell r="D306">
            <v>101</v>
          </cell>
        </row>
        <row r="307">
          <cell r="B307" t="str">
            <v>改質アスファルトシート常温粘着工法防水工事作業</v>
          </cell>
          <cell r="C307">
            <v>206</v>
          </cell>
          <cell r="D307">
            <v>130</v>
          </cell>
        </row>
        <row r="308">
          <cell r="B308" t="str">
            <v>FRP防水工事作業</v>
          </cell>
          <cell r="C308">
            <v>134</v>
          </cell>
          <cell r="D308">
            <v>75</v>
          </cell>
        </row>
        <row r="309">
          <cell r="B309" t="str">
            <v>樹脂接着剤注入施工</v>
          </cell>
          <cell r="C309">
            <v>431</v>
          </cell>
          <cell r="D309">
            <v>197</v>
          </cell>
        </row>
        <row r="310">
          <cell r="B310" t="str">
            <v>樹脂接着剤注入工事作業</v>
          </cell>
          <cell r="C310">
            <v>431</v>
          </cell>
          <cell r="D310">
            <v>197</v>
          </cell>
        </row>
        <row r="311">
          <cell r="B311" t="str">
            <v>内装仕上げ施工</v>
          </cell>
          <cell r="C311">
            <v>1535</v>
          </cell>
          <cell r="D311">
            <v>736</v>
          </cell>
        </row>
        <row r="312">
          <cell r="B312" t="str">
            <v>プラスチック系床仕上げ工事作業</v>
          </cell>
          <cell r="C312">
            <v>188</v>
          </cell>
          <cell r="D312">
            <v>85</v>
          </cell>
        </row>
        <row r="313">
          <cell r="B313" t="str">
            <v>カーペット系床仕上げ工事作業</v>
          </cell>
          <cell r="C313">
            <v>24</v>
          </cell>
          <cell r="D313">
            <v>15</v>
          </cell>
        </row>
        <row r="314">
          <cell r="B314" t="str">
            <v>木質系床仕上げ工事作業</v>
          </cell>
          <cell r="C314"/>
          <cell r="D314"/>
        </row>
        <row r="315">
          <cell r="B315" t="str">
            <v>鋼製下地工事作業</v>
          </cell>
          <cell r="C315">
            <v>607</v>
          </cell>
          <cell r="D315">
            <v>324</v>
          </cell>
        </row>
        <row r="316">
          <cell r="B316" t="str">
            <v>ボード仕上げ工事作業</v>
          </cell>
          <cell r="C316">
            <v>616</v>
          </cell>
          <cell r="D316">
            <v>262</v>
          </cell>
        </row>
        <row r="317">
          <cell r="B317" t="str">
            <v>カーテン工事作業</v>
          </cell>
          <cell r="C317">
            <v>1</v>
          </cell>
          <cell r="D317">
            <v>1</v>
          </cell>
        </row>
        <row r="318">
          <cell r="B318" t="str">
            <v>化粧フィルム工事作業</v>
          </cell>
          <cell r="C318">
            <v>99</v>
          </cell>
          <cell r="D318">
            <v>49</v>
          </cell>
        </row>
        <row r="319">
          <cell r="B319" t="str">
            <v>熱絶縁施工</v>
          </cell>
          <cell r="C319">
            <v>474</v>
          </cell>
          <cell r="D319">
            <v>170</v>
          </cell>
        </row>
        <row r="320">
          <cell r="B320" t="str">
            <v>保温保冷工事作業</v>
          </cell>
          <cell r="C320">
            <v>410</v>
          </cell>
          <cell r="D320">
            <v>141</v>
          </cell>
        </row>
        <row r="321">
          <cell r="B321" t="str">
            <v>吹付け硬質ウレタンフォーム断熱工事作業</v>
          </cell>
          <cell r="C321">
            <v>64</v>
          </cell>
          <cell r="D321">
            <v>29</v>
          </cell>
        </row>
        <row r="322">
          <cell r="B322" t="str">
            <v>カーテンウォール施工</v>
          </cell>
          <cell r="C322">
            <v>108</v>
          </cell>
          <cell r="D322">
            <v>44</v>
          </cell>
        </row>
        <row r="323">
          <cell r="B323" t="str">
            <v>金属製カーテンウォール工事作業</v>
          </cell>
          <cell r="C323">
            <v>108</v>
          </cell>
          <cell r="D323">
            <v>44</v>
          </cell>
        </row>
        <row r="324">
          <cell r="B324" t="str">
            <v>サッシ施工</v>
          </cell>
          <cell r="C324">
            <v>314</v>
          </cell>
          <cell r="D324">
            <v>130</v>
          </cell>
        </row>
        <row r="325">
          <cell r="B325" t="str">
            <v>ビル用サッシ施工作業</v>
          </cell>
          <cell r="C325">
            <v>314</v>
          </cell>
          <cell r="D325">
            <v>130</v>
          </cell>
        </row>
        <row r="326">
          <cell r="B326" t="str">
            <v>自動ドア施工</v>
          </cell>
          <cell r="C326">
            <v>117</v>
          </cell>
          <cell r="D326">
            <v>90</v>
          </cell>
        </row>
        <row r="327">
          <cell r="B327" t="str">
            <v>自動ドア施工作業</v>
          </cell>
          <cell r="C327">
            <v>117</v>
          </cell>
          <cell r="D327">
            <v>90</v>
          </cell>
        </row>
        <row r="328">
          <cell r="B328" t="str">
            <v>ガラス施工</v>
          </cell>
          <cell r="C328">
            <v>181</v>
          </cell>
          <cell r="D328">
            <v>89</v>
          </cell>
        </row>
        <row r="329">
          <cell r="B329" t="str">
            <v>ガラス工事作業</v>
          </cell>
          <cell r="C329">
            <v>181</v>
          </cell>
          <cell r="D329">
            <v>89</v>
          </cell>
        </row>
        <row r="330">
          <cell r="B330" t="str">
            <v>ウェルポイント施工</v>
          </cell>
          <cell r="C330">
            <v>37</v>
          </cell>
          <cell r="D330">
            <v>16</v>
          </cell>
        </row>
        <row r="331">
          <cell r="B331" t="str">
            <v>ウェルポイント工事作業</v>
          </cell>
          <cell r="C331">
            <v>37</v>
          </cell>
          <cell r="D331">
            <v>16</v>
          </cell>
        </row>
        <row r="332">
          <cell r="B332" t="str">
            <v>テクニカルイラストレーション</v>
          </cell>
          <cell r="C332"/>
          <cell r="D332"/>
        </row>
        <row r="333">
          <cell r="B333" t="str">
            <v>テクニカルイラストレーション手書き作業</v>
          </cell>
          <cell r="C333"/>
          <cell r="D333"/>
        </row>
        <row r="334">
          <cell r="B334" t="str">
            <v>テクニカルイラストレーションＣＡＤ作業</v>
          </cell>
          <cell r="C334"/>
          <cell r="D334"/>
        </row>
        <row r="335">
          <cell r="B335" t="str">
            <v>機械・プラント製図</v>
          </cell>
          <cell r="C335">
            <v>880</v>
          </cell>
          <cell r="D335">
            <v>251</v>
          </cell>
        </row>
        <row r="336">
          <cell r="B336" t="str">
            <v>機械製図手書き作業</v>
          </cell>
          <cell r="C336">
            <v>17</v>
          </cell>
          <cell r="D336">
            <v>1</v>
          </cell>
        </row>
        <row r="337">
          <cell r="B337" t="str">
            <v>機械製図ＣＡＤ作業</v>
          </cell>
          <cell r="C337">
            <v>847</v>
          </cell>
          <cell r="D337">
            <v>239</v>
          </cell>
        </row>
        <row r="338">
          <cell r="B338" t="str">
            <v>プラント配管製図作業</v>
          </cell>
          <cell r="C338">
            <v>16</v>
          </cell>
          <cell r="D338">
            <v>11</v>
          </cell>
        </row>
        <row r="339">
          <cell r="B339" t="str">
            <v>電気製図</v>
          </cell>
          <cell r="C339">
            <v>106</v>
          </cell>
          <cell r="D339">
            <v>35</v>
          </cell>
        </row>
        <row r="340">
          <cell r="B340" t="str">
            <v>配電盤・制御盤製図作業</v>
          </cell>
          <cell r="C340">
            <v>106</v>
          </cell>
          <cell r="D340">
            <v>35</v>
          </cell>
        </row>
        <row r="341">
          <cell r="B341" t="str">
            <v>化学分析</v>
          </cell>
          <cell r="C341">
            <v>55</v>
          </cell>
          <cell r="D341">
            <v>31</v>
          </cell>
        </row>
        <row r="342">
          <cell r="B342" t="str">
            <v>化学分析作業</v>
          </cell>
          <cell r="C342">
            <v>55</v>
          </cell>
          <cell r="D342">
            <v>31</v>
          </cell>
        </row>
        <row r="343">
          <cell r="B343" t="str">
            <v>金属材料試験</v>
          </cell>
          <cell r="C343">
            <v>185</v>
          </cell>
          <cell r="D343">
            <v>95</v>
          </cell>
        </row>
        <row r="344">
          <cell r="B344" t="str">
            <v>機械試験作業</v>
          </cell>
          <cell r="C344">
            <v>43</v>
          </cell>
          <cell r="D344">
            <v>36</v>
          </cell>
        </row>
        <row r="345">
          <cell r="B345" t="str">
            <v>組織試験作業</v>
          </cell>
          <cell r="C345">
            <v>142</v>
          </cell>
          <cell r="D345">
            <v>59</v>
          </cell>
        </row>
        <row r="346">
          <cell r="B346" t="str">
            <v>貴金属装身具製作</v>
          </cell>
          <cell r="C346">
            <v>52</v>
          </cell>
          <cell r="D346">
            <v>15</v>
          </cell>
        </row>
        <row r="347">
          <cell r="B347" t="str">
            <v>貴金属装身具製作作業</v>
          </cell>
          <cell r="C347">
            <v>52</v>
          </cell>
          <cell r="D347">
            <v>15</v>
          </cell>
        </row>
        <row r="348">
          <cell r="B348" t="str">
            <v>印章彫刻</v>
          </cell>
          <cell r="C348">
            <v>42</v>
          </cell>
          <cell r="D348">
            <v>20</v>
          </cell>
        </row>
        <row r="349">
          <cell r="B349" t="str">
            <v>木口彫刻作業</v>
          </cell>
          <cell r="C349">
            <v>42</v>
          </cell>
          <cell r="D349">
            <v>20</v>
          </cell>
        </row>
        <row r="350">
          <cell r="B350" t="str">
            <v>ガラス用フィルム施工</v>
          </cell>
          <cell r="C350">
            <v>50</v>
          </cell>
          <cell r="D350">
            <v>23</v>
          </cell>
        </row>
        <row r="351">
          <cell r="B351" t="str">
            <v>自動車フィルム作業</v>
          </cell>
          <cell r="C351">
            <v>12</v>
          </cell>
          <cell r="D351">
            <v>6</v>
          </cell>
        </row>
        <row r="352">
          <cell r="B352" t="str">
            <v>建築フィルム作業</v>
          </cell>
          <cell r="C352">
            <v>38</v>
          </cell>
          <cell r="D352">
            <v>17</v>
          </cell>
        </row>
        <row r="353">
          <cell r="B353" t="str">
            <v>表装</v>
          </cell>
          <cell r="C353">
            <v>339</v>
          </cell>
          <cell r="D353">
            <v>143</v>
          </cell>
        </row>
        <row r="354">
          <cell r="B354" t="str">
            <v>表具作業</v>
          </cell>
          <cell r="C354"/>
          <cell r="D354"/>
        </row>
        <row r="355">
          <cell r="B355" t="str">
            <v>壁装作業</v>
          </cell>
          <cell r="C355">
            <v>339</v>
          </cell>
          <cell r="D355">
            <v>143</v>
          </cell>
        </row>
        <row r="356">
          <cell r="B356" t="str">
            <v>塗装</v>
          </cell>
          <cell r="C356">
            <v>4339</v>
          </cell>
          <cell r="D356">
            <v>1791</v>
          </cell>
        </row>
        <row r="357">
          <cell r="B357" t="str">
            <v>木工塗装作業</v>
          </cell>
          <cell r="C357"/>
          <cell r="D357"/>
        </row>
        <row r="358">
          <cell r="B358" t="str">
            <v>建築塗装作業</v>
          </cell>
          <cell r="C358">
            <v>2835</v>
          </cell>
          <cell r="D358">
            <v>1010</v>
          </cell>
        </row>
        <row r="359">
          <cell r="B359" t="str">
            <v>金属塗装作業</v>
          </cell>
          <cell r="C359">
            <v>698</v>
          </cell>
          <cell r="D359">
            <v>350</v>
          </cell>
        </row>
        <row r="360">
          <cell r="B360" t="str">
            <v>鋼橋塗装作業</v>
          </cell>
          <cell r="C360">
            <v>611</v>
          </cell>
          <cell r="D360">
            <v>329</v>
          </cell>
        </row>
        <row r="361">
          <cell r="B361" t="str">
            <v>噴霧塗装作業</v>
          </cell>
          <cell r="C361">
            <v>195</v>
          </cell>
          <cell r="D361">
            <v>102</v>
          </cell>
        </row>
        <row r="362">
          <cell r="B362" t="str">
            <v>広告美術仕上げ</v>
          </cell>
          <cell r="C362">
            <v>29</v>
          </cell>
          <cell r="D362">
            <v>23</v>
          </cell>
        </row>
        <row r="363">
          <cell r="B363" t="str">
            <v>広告面ペイント仕上げ作業</v>
          </cell>
          <cell r="C363"/>
          <cell r="D363"/>
        </row>
        <row r="364">
          <cell r="B364" t="str">
            <v>広告面プラスチック仕上げ作業</v>
          </cell>
          <cell r="C364"/>
          <cell r="D364"/>
        </row>
        <row r="365">
          <cell r="B365" t="str">
            <v>広告面粘着シート仕上げ作業</v>
          </cell>
          <cell r="C365">
            <v>29</v>
          </cell>
          <cell r="D365">
            <v>23</v>
          </cell>
        </row>
        <row r="366">
          <cell r="B366" t="str">
            <v>義肢・装具製作</v>
          </cell>
          <cell r="C366"/>
          <cell r="D366"/>
        </row>
        <row r="367">
          <cell r="B367" t="str">
            <v>義肢製作作業</v>
          </cell>
          <cell r="C367"/>
          <cell r="D367"/>
        </row>
        <row r="368">
          <cell r="B368" t="str">
            <v>装具製作作業</v>
          </cell>
          <cell r="C368"/>
          <cell r="D368"/>
        </row>
        <row r="369">
          <cell r="B369" t="str">
            <v>舞台機構調整</v>
          </cell>
          <cell r="C369">
            <v>54</v>
          </cell>
          <cell r="D369">
            <v>14</v>
          </cell>
        </row>
        <row r="370">
          <cell r="B370" t="str">
            <v>音響機構調整作業</v>
          </cell>
          <cell r="C370">
            <v>54</v>
          </cell>
          <cell r="D370">
            <v>14</v>
          </cell>
        </row>
        <row r="371">
          <cell r="B371" t="str">
            <v>工業包装</v>
          </cell>
          <cell r="C371"/>
          <cell r="D371"/>
        </row>
        <row r="372">
          <cell r="B372" t="str">
            <v>工業包装作業</v>
          </cell>
          <cell r="C372"/>
          <cell r="D372"/>
        </row>
        <row r="373">
          <cell r="B373" t="str">
            <v>写真</v>
          </cell>
          <cell r="C373"/>
          <cell r="D373"/>
        </row>
        <row r="374">
          <cell r="B374" t="str">
            <v>肖像写真デジタル作業</v>
          </cell>
          <cell r="C374"/>
          <cell r="D374"/>
        </row>
        <row r="375">
          <cell r="B375" t="str">
            <v>ビルクリーニング</v>
          </cell>
          <cell r="C375">
            <v>1972</v>
          </cell>
          <cell r="D375">
            <v>731</v>
          </cell>
        </row>
        <row r="376">
          <cell r="B376" t="str">
            <v>ビルクリーニング作業</v>
          </cell>
          <cell r="C376">
            <v>1972</v>
          </cell>
          <cell r="D376">
            <v>731</v>
          </cell>
        </row>
        <row r="377">
          <cell r="B377" t="str">
            <v>商品装飾展示</v>
          </cell>
          <cell r="C377"/>
          <cell r="D377"/>
        </row>
        <row r="378">
          <cell r="B378" t="str">
            <v>商品装飾展示作業</v>
          </cell>
          <cell r="C378"/>
          <cell r="D378"/>
        </row>
        <row r="379">
          <cell r="B379" t="str">
            <v>フラワー装飾</v>
          </cell>
          <cell r="C379">
            <v>208</v>
          </cell>
          <cell r="D379">
            <v>58</v>
          </cell>
        </row>
        <row r="380">
          <cell r="B380" t="str">
            <v>フラワー装飾作業</v>
          </cell>
          <cell r="C380">
            <v>208</v>
          </cell>
          <cell r="D380">
            <v>58</v>
          </cell>
        </row>
        <row r="381">
          <cell r="B381" t="str">
            <v>合計</v>
          </cell>
          <cell r="C381">
            <v>79346</v>
          </cell>
          <cell r="D381">
            <v>26188</v>
          </cell>
        </row>
        <row r="382">
          <cell r="B382" t="str">
            <v>※：職種名における番号は、省令順に便宜的に付与したものである。</v>
          </cell>
          <cell r="C382"/>
          <cell r="D382"/>
        </row>
        <row r="383">
          <cell r="B383" t="str">
            <v>※：休止において計上されている人数は、受検者区分Ｂ又はＤに係るものである。</v>
          </cell>
          <cell r="C383"/>
          <cell r="D383"/>
        </row>
        <row r="384">
          <cell r="B384" t="str">
            <v>※：受検者区分Ｂは、実技試験についてのみ、免除の資格を取得している者である。　</v>
          </cell>
          <cell r="C384"/>
          <cell r="D384"/>
        </row>
        <row r="385">
          <cell r="B385" t="str">
            <v>※：受検者区分Ｄは、学科試験及び実技試験の両方の免除の資格を取得している者である。　</v>
          </cell>
          <cell r="C385"/>
          <cell r="D385"/>
        </row>
        <row r="386">
          <cell r="B386" t="str">
            <v>　</v>
          </cell>
          <cell r="C386"/>
          <cell r="D386" t="str">
            <v>休止</v>
          </cell>
        </row>
        <row r="387">
          <cell r="B387" t="str">
            <v>　</v>
          </cell>
          <cell r="C387" t="str">
            <v>ー</v>
          </cell>
          <cell r="D387" t="str">
            <v>設定なし</v>
          </cell>
        </row>
        <row r="388">
          <cell r="B388" t="str">
            <v>　</v>
          </cell>
          <cell r="C388"/>
          <cell r="D388"/>
        </row>
        <row r="420">
          <cell r="C420"/>
          <cell r="D420"/>
        </row>
        <row r="421">
          <cell r="C421"/>
          <cell r="D421"/>
        </row>
      </sheetData>
      <sheetData sheetId="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第10表（全等級申請）"/>
      <sheetName val="〇第11表（特級申請）"/>
      <sheetName val="〇第12表（1級申請）"/>
      <sheetName val="〇第13表（2級申請）"/>
      <sheetName val="○第14表（随２申請）"/>
      <sheetName val="〇第15表（3級申請）"/>
      <sheetName val="〇第16表（随３申請）"/>
      <sheetName val="〇第17表（基礎級申請）"/>
      <sheetName val="○第18表（単一等級申請）"/>
    </sheetNames>
    <sheetDataSet>
      <sheetData sheetId="0"/>
      <sheetData sheetId="1"/>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7B32A0-07E2-4BBE-BCBD-C7B0B20C384E}">
  <sheetPr>
    <tabColor rgb="FFFFC000"/>
  </sheetPr>
  <dimension ref="A1:J382"/>
  <sheetViews>
    <sheetView showGridLines="0" tabSelected="1" view="pageBreakPreview" topLeftCell="A366" zoomScale="115" zoomScaleNormal="100" zoomScaleSheetLayoutView="115" workbookViewId="0">
      <selection activeCell="E375" sqref="E375"/>
    </sheetView>
  </sheetViews>
  <sheetFormatPr defaultColWidth="8.875" defaultRowHeight="12.75" customHeight="1"/>
  <cols>
    <col min="1" max="1" width="3.625" style="3" customWidth="1"/>
    <col min="2" max="2" width="38.75" style="3" customWidth="1"/>
    <col min="3" max="8" width="8.625" style="5" customWidth="1"/>
    <col min="9" max="9" width="8.625" style="4" customWidth="1"/>
    <col min="10" max="251" width="8.875" style="3"/>
    <col min="252" max="252" width="3.625" style="3" customWidth="1"/>
    <col min="253" max="253" width="38.75" style="3" customWidth="1"/>
    <col min="254" max="261" width="8.625" style="3" customWidth="1"/>
    <col min="262" max="507" width="8.875" style="3"/>
    <col min="508" max="508" width="3.625" style="3" customWidth="1"/>
    <col min="509" max="509" width="38.75" style="3" customWidth="1"/>
    <col min="510" max="517" width="8.625" style="3" customWidth="1"/>
    <col min="518" max="763" width="8.875" style="3"/>
    <col min="764" max="764" width="3.625" style="3" customWidth="1"/>
    <col min="765" max="765" width="38.75" style="3" customWidth="1"/>
    <col min="766" max="773" width="8.625" style="3" customWidth="1"/>
    <col min="774" max="1019" width="8.875" style="3"/>
    <col min="1020" max="1020" width="3.625" style="3" customWidth="1"/>
    <col min="1021" max="1021" width="38.75" style="3" customWidth="1"/>
    <col min="1022" max="1029" width="8.625" style="3" customWidth="1"/>
    <col min="1030" max="1275" width="8.875" style="3"/>
    <col min="1276" max="1276" width="3.625" style="3" customWidth="1"/>
    <col min="1277" max="1277" width="38.75" style="3" customWidth="1"/>
    <col min="1278" max="1285" width="8.625" style="3" customWidth="1"/>
    <col min="1286" max="1531" width="8.875" style="3"/>
    <col min="1532" max="1532" width="3.625" style="3" customWidth="1"/>
    <col min="1533" max="1533" width="38.75" style="3" customWidth="1"/>
    <col min="1534" max="1541" width="8.625" style="3" customWidth="1"/>
    <col min="1542" max="1787" width="8.875" style="3"/>
    <col min="1788" max="1788" width="3.625" style="3" customWidth="1"/>
    <col min="1789" max="1789" width="38.75" style="3" customWidth="1"/>
    <col min="1790" max="1797" width="8.625" style="3" customWidth="1"/>
    <col min="1798" max="2043" width="8.875" style="3"/>
    <col min="2044" max="2044" width="3.625" style="3" customWidth="1"/>
    <col min="2045" max="2045" width="38.75" style="3" customWidth="1"/>
    <col min="2046" max="2053" width="8.625" style="3" customWidth="1"/>
    <col min="2054" max="2299" width="8.875" style="3"/>
    <col min="2300" max="2300" width="3.625" style="3" customWidth="1"/>
    <col min="2301" max="2301" width="38.75" style="3" customWidth="1"/>
    <col min="2302" max="2309" width="8.625" style="3" customWidth="1"/>
    <col min="2310" max="2555" width="8.875" style="3"/>
    <col min="2556" max="2556" width="3.625" style="3" customWidth="1"/>
    <col min="2557" max="2557" width="38.75" style="3" customWidth="1"/>
    <col min="2558" max="2565" width="8.625" style="3" customWidth="1"/>
    <col min="2566" max="2811" width="8.875" style="3"/>
    <col min="2812" max="2812" width="3.625" style="3" customWidth="1"/>
    <col min="2813" max="2813" width="38.75" style="3" customWidth="1"/>
    <col min="2814" max="2821" width="8.625" style="3" customWidth="1"/>
    <col min="2822" max="3067" width="8.875" style="3"/>
    <col min="3068" max="3068" width="3.625" style="3" customWidth="1"/>
    <col min="3069" max="3069" width="38.75" style="3" customWidth="1"/>
    <col min="3070" max="3077" width="8.625" style="3" customWidth="1"/>
    <col min="3078" max="3323" width="8.875" style="3"/>
    <col min="3324" max="3324" width="3.625" style="3" customWidth="1"/>
    <col min="3325" max="3325" width="38.75" style="3" customWidth="1"/>
    <col min="3326" max="3333" width="8.625" style="3" customWidth="1"/>
    <col min="3334" max="3579" width="8.875" style="3"/>
    <col min="3580" max="3580" width="3.625" style="3" customWidth="1"/>
    <col min="3581" max="3581" width="38.75" style="3" customWidth="1"/>
    <col min="3582" max="3589" width="8.625" style="3" customWidth="1"/>
    <col min="3590" max="3835" width="8.875" style="3"/>
    <col min="3836" max="3836" width="3.625" style="3" customWidth="1"/>
    <col min="3837" max="3837" width="38.75" style="3" customWidth="1"/>
    <col min="3838" max="3845" width="8.625" style="3" customWidth="1"/>
    <col min="3846" max="4091" width="8.875" style="3"/>
    <col min="4092" max="4092" width="3.625" style="3" customWidth="1"/>
    <col min="4093" max="4093" width="38.75" style="3" customWidth="1"/>
    <col min="4094" max="4101" width="8.625" style="3" customWidth="1"/>
    <col min="4102" max="4347" width="8.875" style="3"/>
    <col min="4348" max="4348" width="3.625" style="3" customWidth="1"/>
    <col min="4349" max="4349" width="38.75" style="3" customWidth="1"/>
    <col min="4350" max="4357" width="8.625" style="3" customWidth="1"/>
    <col min="4358" max="4603" width="8.875" style="3"/>
    <col min="4604" max="4604" width="3.625" style="3" customWidth="1"/>
    <col min="4605" max="4605" width="38.75" style="3" customWidth="1"/>
    <col min="4606" max="4613" width="8.625" style="3" customWidth="1"/>
    <col min="4614" max="4859" width="8.875" style="3"/>
    <col min="4860" max="4860" width="3.625" style="3" customWidth="1"/>
    <col min="4861" max="4861" width="38.75" style="3" customWidth="1"/>
    <col min="4862" max="4869" width="8.625" style="3" customWidth="1"/>
    <col min="4870" max="5115" width="8.875" style="3"/>
    <col min="5116" max="5116" width="3.625" style="3" customWidth="1"/>
    <col min="5117" max="5117" width="38.75" style="3" customWidth="1"/>
    <col min="5118" max="5125" width="8.625" style="3" customWidth="1"/>
    <col min="5126" max="5371" width="8.875" style="3"/>
    <col min="5372" max="5372" width="3.625" style="3" customWidth="1"/>
    <col min="5373" max="5373" width="38.75" style="3" customWidth="1"/>
    <col min="5374" max="5381" width="8.625" style="3" customWidth="1"/>
    <col min="5382" max="5627" width="8.875" style="3"/>
    <col min="5628" max="5628" width="3.625" style="3" customWidth="1"/>
    <col min="5629" max="5629" width="38.75" style="3" customWidth="1"/>
    <col min="5630" max="5637" width="8.625" style="3" customWidth="1"/>
    <col min="5638" max="5883" width="8.875" style="3"/>
    <col min="5884" max="5884" width="3.625" style="3" customWidth="1"/>
    <col min="5885" max="5885" width="38.75" style="3" customWidth="1"/>
    <col min="5886" max="5893" width="8.625" style="3" customWidth="1"/>
    <col min="5894" max="6139" width="8.875" style="3"/>
    <col min="6140" max="6140" width="3.625" style="3" customWidth="1"/>
    <col min="6141" max="6141" width="38.75" style="3" customWidth="1"/>
    <col min="6142" max="6149" width="8.625" style="3" customWidth="1"/>
    <col min="6150" max="6395" width="8.875" style="3"/>
    <col min="6396" max="6396" width="3.625" style="3" customWidth="1"/>
    <col min="6397" max="6397" width="38.75" style="3" customWidth="1"/>
    <col min="6398" max="6405" width="8.625" style="3" customWidth="1"/>
    <col min="6406" max="6651" width="8.875" style="3"/>
    <col min="6652" max="6652" width="3.625" style="3" customWidth="1"/>
    <col min="6653" max="6653" width="38.75" style="3" customWidth="1"/>
    <col min="6654" max="6661" width="8.625" style="3" customWidth="1"/>
    <col min="6662" max="6907" width="8.875" style="3"/>
    <col min="6908" max="6908" width="3.625" style="3" customWidth="1"/>
    <col min="6909" max="6909" width="38.75" style="3" customWidth="1"/>
    <col min="6910" max="6917" width="8.625" style="3" customWidth="1"/>
    <col min="6918" max="7163" width="8.875" style="3"/>
    <col min="7164" max="7164" width="3.625" style="3" customWidth="1"/>
    <col min="7165" max="7165" width="38.75" style="3" customWidth="1"/>
    <col min="7166" max="7173" width="8.625" style="3" customWidth="1"/>
    <col min="7174" max="7419" width="8.875" style="3"/>
    <col min="7420" max="7420" width="3.625" style="3" customWidth="1"/>
    <col min="7421" max="7421" width="38.75" style="3" customWidth="1"/>
    <col min="7422" max="7429" width="8.625" style="3" customWidth="1"/>
    <col min="7430" max="7675" width="8.875" style="3"/>
    <col min="7676" max="7676" width="3.625" style="3" customWidth="1"/>
    <col min="7677" max="7677" width="38.75" style="3" customWidth="1"/>
    <col min="7678" max="7685" width="8.625" style="3" customWidth="1"/>
    <col min="7686" max="7931" width="8.875" style="3"/>
    <col min="7932" max="7932" width="3.625" style="3" customWidth="1"/>
    <col min="7933" max="7933" width="38.75" style="3" customWidth="1"/>
    <col min="7934" max="7941" width="8.625" style="3" customWidth="1"/>
    <col min="7942" max="8187" width="8.875" style="3"/>
    <col min="8188" max="8188" width="3.625" style="3" customWidth="1"/>
    <col min="8189" max="8189" width="38.75" style="3" customWidth="1"/>
    <col min="8190" max="8197" width="8.625" style="3" customWidth="1"/>
    <col min="8198" max="8443" width="8.875" style="3"/>
    <col min="8444" max="8444" width="3.625" style="3" customWidth="1"/>
    <col min="8445" max="8445" width="38.75" style="3" customWidth="1"/>
    <col min="8446" max="8453" width="8.625" style="3" customWidth="1"/>
    <col min="8454" max="8699" width="8.875" style="3"/>
    <col min="8700" max="8700" width="3.625" style="3" customWidth="1"/>
    <col min="8701" max="8701" width="38.75" style="3" customWidth="1"/>
    <col min="8702" max="8709" width="8.625" style="3" customWidth="1"/>
    <col min="8710" max="8955" width="8.875" style="3"/>
    <col min="8956" max="8956" width="3.625" style="3" customWidth="1"/>
    <col min="8957" max="8957" width="38.75" style="3" customWidth="1"/>
    <col min="8958" max="8965" width="8.625" style="3" customWidth="1"/>
    <col min="8966" max="9211" width="8.875" style="3"/>
    <col min="9212" max="9212" width="3.625" style="3" customWidth="1"/>
    <col min="9213" max="9213" width="38.75" style="3" customWidth="1"/>
    <col min="9214" max="9221" width="8.625" style="3" customWidth="1"/>
    <col min="9222" max="9467" width="8.875" style="3"/>
    <col min="9468" max="9468" width="3.625" style="3" customWidth="1"/>
    <col min="9469" max="9469" width="38.75" style="3" customWidth="1"/>
    <col min="9470" max="9477" width="8.625" style="3" customWidth="1"/>
    <col min="9478" max="9723" width="8.875" style="3"/>
    <col min="9724" max="9724" width="3.625" style="3" customWidth="1"/>
    <col min="9725" max="9725" width="38.75" style="3" customWidth="1"/>
    <col min="9726" max="9733" width="8.625" style="3" customWidth="1"/>
    <col min="9734" max="9979" width="8.875" style="3"/>
    <col min="9980" max="9980" width="3.625" style="3" customWidth="1"/>
    <col min="9981" max="9981" width="38.75" style="3" customWidth="1"/>
    <col min="9982" max="9989" width="8.625" style="3" customWidth="1"/>
    <col min="9990" max="10235" width="8.875" style="3"/>
    <col min="10236" max="10236" width="3.625" style="3" customWidth="1"/>
    <col min="10237" max="10237" width="38.75" style="3" customWidth="1"/>
    <col min="10238" max="10245" width="8.625" style="3" customWidth="1"/>
    <col min="10246" max="10491" width="8.875" style="3"/>
    <col min="10492" max="10492" width="3.625" style="3" customWidth="1"/>
    <col min="10493" max="10493" width="38.75" style="3" customWidth="1"/>
    <col min="10494" max="10501" width="8.625" style="3" customWidth="1"/>
    <col min="10502" max="10747" width="8.875" style="3"/>
    <col min="10748" max="10748" width="3.625" style="3" customWidth="1"/>
    <col min="10749" max="10749" width="38.75" style="3" customWidth="1"/>
    <col min="10750" max="10757" width="8.625" style="3" customWidth="1"/>
    <col min="10758" max="11003" width="8.875" style="3"/>
    <col min="11004" max="11004" width="3.625" style="3" customWidth="1"/>
    <col min="11005" max="11005" width="38.75" style="3" customWidth="1"/>
    <col min="11006" max="11013" width="8.625" style="3" customWidth="1"/>
    <col min="11014" max="11259" width="8.875" style="3"/>
    <col min="11260" max="11260" width="3.625" style="3" customWidth="1"/>
    <col min="11261" max="11261" width="38.75" style="3" customWidth="1"/>
    <col min="11262" max="11269" width="8.625" style="3" customWidth="1"/>
    <col min="11270" max="11515" width="8.875" style="3"/>
    <col min="11516" max="11516" width="3.625" style="3" customWidth="1"/>
    <col min="11517" max="11517" width="38.75" style="3" customWidth="1"/>
    <col min="11518" max="11525" width="8.625" style="3" customWidth="1"/>
    <col min="11526" max="11771" width="8.875" style="3"/>
    <col min="11772" max="11772" width="3.625" style="3" customWidth="1"/>
    <col min="11773" max="11773" width="38.75" style="3" customWidth="1"/>
    <col min="11774" max="11781" width="8.625" style="3" customWidth="1"/>
    <col min="11782" max="12027" width="8.875" style="3"/>
    <col min="12028" max="12028" width="3.625" style="3" customWidth="1"/>
    <col min="12029" max="12029" width="38.75" style="3" customWidth="1"/>
    <col min="12030" max="12037" width="8.625" style="3" customWidth="1"/>
    <col min="12038" max="12283" width="8.875" style="3"/>
    <col min="12284" max="12284" width="3.625" style="3" customWidth="1"/>
    <col min="12285" max="12285" width="38.75" style="3" customWidth="1"/>
    <col min="12286" max="12293" width="8.625" style="3" customWidth="1"/>
    <col min="12294" max="12539" width="8.875" style="3"/>
    <col min="12540" max="12540" width="3.625" style="3" customWidth="1"/>
    <col min="12541" max="12541" width="38.75" style="3" customWidth="1"/>
    <col min="12542" max="12549" width="8.625" style="3" customWidth="1"/>
    <col min="12550" max="12795" width="8.875" style="3"/>
    <col min="12796" max="12796" width="3.625" style="3" customWidth="1"/>
    <col min="12797" max="12797" width="38.75" style="3" customWidth="1"/>
    <col min="12798" max="12805" width="8.625" style="3" customWidth="1"/>
    <col min="12806" max="13051" width="8.875" style="3"/>
    <col min="13052" max="13052" width="3.625" style="3" customWidth="1"/>
    <col min="13053" max="13053" width="38.75" style="3" customWidth="1"/>
    <col min="13054" max="13061" width="8.625" style="3" customWidth="1"/>
    <col min="13062" max="13307" width="8.875" style="3"/>
    <col min="13308" max="13308" width="3.625" style="3" customWidth="1"/>
    <col min="13309" max="13309" width="38.75" style="3" customWidth="1"/>
    <col min="13310" max="13317" width="8.625" style="3" customWidth="1"/>
    <col min="13318" max="13563" width="8.875" style="3"/>
    <col min="13564" max="13564" width="3.625" style="3" customWidth="1"/>
    <col min="13565" max="13565" width="38.75" style="3" customWidth="1"/>
    <col min="13566" max="13573" width="8.625" style="3" customWidth="1"/>
    <col min="13574" max="13819" width="8.875" style="3"/>
    <col min="13820" max="13820" width="3.625" style="3" customWidth="1"/>
    <col min="13821" max="13821" width="38.75" style="3" customWidth="1"/>
    <col min="13822" max="13829" width="8.625" style="3" customWidth="1"/>
    <col min="13830" max="14075" width="8.875" style="3"/>
    <col min="14076" max="14076" width="3.625" style="3" customWidth="1"/>
    <col min="14077" max="14077" width="38.75" style="3" customWidth="1"/>
    <col min="14078" max="14085" width="8.625" style="3" customWidth="1"/>
    <col min="14086" max="14331" width="8.875" style="3"/>
    <col min="14332" max="14332" width="3.625" style="3" customWidth="1"/>
    <col min="14333" max="14333" width="38.75" style="3" customWidth="1"/>
    <col min="14334" max="14341" width="8.625" style="3" customWidth="1"/>
    <col min="14342" max="14587" width="8.875" style="3"/>
    <col min="14588" max="14588" width="3.625" style="3" customWidth="1"/>
    <col min="14589" max="14589" width="38.75" style="3" customWidth="1"/>
    <col min="14590" max="14597" width="8.625" style="3" customWidth="1"/>
    <col min="14598" max="14843" width="8.875" style="3"/>
    <col min="14844" max="14844" width="3.625" style="3" customWidth="1"/>
    <col min="14845" max="14845" width="38.75" style="3" customWidth="1"/>
    <col min="14846" max="14853" width="8.625" style="3" customWidth="1"/>
    <col min="14854" max="15099" width="8.875" style="3"/>
    <col min="15100" max="15100" width="3.625" style="3" customWidth="1"/>
    <col min="15101" max="15101" width="38.75" style="3" customWidth="1"/>
    <col min="15102" max="15109" width="8.625" style="3" customWidth="1"/>
    <col min="15110" max="15355" width="8.875" style="3"/>
    <col min="15356" max="15356" width="3.625" style="3" customWidth="1"/>
    <col min="15357" max="15357" width="38.75" style="3" customWidth="1"/>
    <col min="15358" max="15365" width="8.625" style="3" customWidth="1"/>
    <col min="15366" max="15611" width="8.875" style="3"/>
    <col min="15612" max="15612" width="3.625" style="3" customWidth="1"/>
    <col min="15613" max="15613" width="38.75" style="3" customWidth="1"/>
    <col min="15614" max="15621" width="8.625" style="3" customWidth="1"/>
    <col min="15622" max="15867" width="8.875" style="3"/>
    <col min="15868" max="15868" width="3.625" style="3" customWidth="1"/>
    <col min="15869" max="15869" width="38.75" style="3" customWidth="1"/>
    <col min="15870" max="15877" width="8.625" style="3" customWidth="1"/>
    <col min="15878" max="16123" width="8.875" style="3"/>
    <col min="16124" max="16124" width="3.625" style="3" customWidth="1"/>
    <col min="16125" max="16125" width="38.75" style="3" customWidth="1"/>
    <col min="16126" max="16133" width="8.625" style="3" customWidth="1"/>
    <col min="16134" max="16384" width="8.875" style="3"/>
  </cols>
  <sheetData>
    <row r="1" spans="1:9" s="3" customFormat="1" ht="15" customHeight="1">
      <c r="B1" s="57" t="s">
        <v>0</v>
      </c>
      <c r="C1" s="5"/>
      <c r="D1" s="5"/>
      <c r="E1" s="5"/>
      <c r="F1" s="5"/>
      <c r="G1" s="5"/>
      <c r="H1" s="5"/>
      <c r="I1" s="4"/>
    </row>
    <row r="3" spans="1:9" s="3" customFormat="1" ht="15" customHeight="1">
      <c r="A3" s="56" t="s">
        <v>1</v>
      </c>
      <c r="B3" s="55"/>
      <c r="C3" s="54" t="s">
        <v>2</v>
      </c>
      <c r="D3" s="54" t="s">
        <v>3</v>
      </c>
      <c r="E3" s="54" t="s">
        <v>4</v>
      </c>
      <c r="F3" s="54" t="s">
        <v>5</v>
      </c>
      <c r="G3" s="54" t="s">
        <v>6</v>
      </c>
      <c r="H3" s="54" t="s">
        <v>7</v>
      </c>
      <c r="I3" s="53" t="s">
        <v>8</v>
      </c>
    </row>
    <row r="4" spans="1:9" s="3" customFormat="1" ht="15" customHeight="1">
      <c r="A4" s="23" t="s">
        <v>9</v>
      </c>
      <c r="B4" s="22"/>
      <c r="C4" s="52"/>
      <c r="D4" s="52"/>
      <c r="E4" s="52"/>
      <c r="F4" s="52"/>
      <c r="G4" s="52"/>
      <c r="H4" s="52"/>
      <c r="I4" s="51"/>
    </row>
    <row r="5" spans="1:9" s="3" customFormat="1" ht="14.25" customHeight="1">
      <c r="A5" s="50">
        <v>1</v>
      </c>
      <c r="B5" s="30" t="s">
        <v>10</v>
      </c>
      <c r="C5" s="29">
        <v>64</v>
      </c>
      <c r="D5" s="29">
        <v>53</v>
      </c>
      <c r="E5" s="33">
        <v>59</v>
      </c>
      <c r="F5" s="25">
        <v>65</v>
      </c>
      <c r="G5" s="25">
        <v>68</v>
      </c>
      <c r="H5" s="25">
        <f>IFERROR(VLOOKUP(B5,'[1]○第３表（1級）'!B6:D380,2,FALSE),"-")</f>
        <v>82</v>
      </c>
      <c r="I5" s="24">
        <f>IF(COUNT(C5:H5)&gt;0,SUM(C5:H5),"")</f>
        <v>391</v>
      </c>
    </row>
    <row r="6" spans="1:9" s="3" customFormat="1" ht="14.25" customHeight="1">
      <c r="A6" s="48"/>
      <c r="B6" s="27" t="s">
        <v>11</v>
      </c>
      <c r="C6" s="26">
        <v>64</v>
      </c>
      <c r="D6" s="26">
        <v>53</v>
      </c>
      <c r="E6" s="33">
        <v>59</v>
      </c>
      <c r="F6" s="25">
        <v>65</v>
      </c>
      <c r="G6" s="25">
        <v>68</v>
      </c>
      <c r="H6" s="25">
        <f>IFERROR(VLOOKUP(B6,'[1]○第３表（1級）'!B7:D381,2,FALSE),"-")</f>
        <v>82</v>
      </c>
      <c r="I6" s="24">
        <f>IF(COUNT(C6:H6)&gt;0,SUM(C6:H6),"")</f>
        <v>391</v>
      </c>
    </row>
    <row r="7" spans="1:9" s="3" customFormat="1" ht="14.25" customHeight="1">
      <c r="A7" s="47">
        <v>2</v>
      </c>
      <c r="B7" s="30" t="s">
        <v>12</v>
      </c>
      <c r="C7" s="29">
        <v>990</v>
      </c>
      <c r="D7" s="29">
        <v>904</v>
      </c>
      <c r="E7" s="33">
        <v>901</v>
      </c>
      <c r="F7" s="25">
        <v>991</v>
      </c>
      <c r="G7" s="25">
        <v>1050</v>
      </c>
      <c r="H7" s="25">
        <f>IFERROR(VLOOKUP(B7,'[1]○第３表（1級）'!B8:D382,2,FALSE),"-")</f>
        <v>1071</v>
      </c>
      <c r="I7" s="24">
        <f>IF(COUNT(C7:H7)&gt;0,SUM(C7:H7),"")</f>
        <v>5907</v>
      </c>
    </row>
    <row r="8" spans="1:9" s="3" customFormat="1" ht="14.25" customHeight="1">
      <c r="A8" s="1"/>
      <c r="B8" s="27" t="s">
        <v>13</v>
      </c>
      <c r="C8" s="26">
        <v>990</v>
      </c>
      <c r="D8" s="26">
        <v>904</v>
      </c>
      <c r="E8" s="33">
        <v>901</v>
      </c>
      <c r="F8" s="25">
        <v>991</v>
      </c>
      <c r="G8" s="25">
        <v>1050</v>
      </c>
      <c r="H8" s="25">
        <f>IFERROR(VLOOKUP(B8,'[1]○第３表（1級）'!B9:D383,2,FALSE),"-")</f>
        <v>1071</v>
      </c>
      <c r="I8" s="24">
        <f>IF(COUNT(C8:H8)&gt;0,SUM(C8:H8),"")</f>
        <v>5907</v>
      </c>
    </row>
    <row r="9" spans="1:9" s="3" customFormat="1" ht="14.25" customHeight="1">
      <c r="A9" s="47">
        <v>3</v>
      </c>
      <c r="B9" s="30" t="s">
        <v>14</v>
      </c>
      <c r="C9" s="29">
        <v>223</v>
      </c>
      <c r="D9" s="29">
        <v>0</v>
      </c>
      <c r="E9" s="33">
        <v>187</v>
      </c>
      <c r="F9" s="25">
        <v>166</v>
      </c>
      <c r="G9" s="25">
        <v>133</v>
      </c>
      <c r="H9" s="25">
        <f>IFERROR(VLOOKUP(B9,'[1]○第３表（1級）'!B10:D384,2,FALSE),"-")</f>
        <v>125</v>
      </c>
      <c r="I9" s="24">
        <f>IF(COUNT(C9:H9)&gt;0,SUM(C9:H9),"")</f>
        <v>834</v>
      </c>
    </row>
    <row r="10" spans="1:9" s="3" customFormat="1" ht="14.25" customHeight="1">
      <c r="A10" s="49"/>
      <c r="B10" s="27" t="s">
        <v>15</v>
      </c>
      <c r="C10" s="26">
        <v>223</v>
      </c>
      <c r="D10" s="26">
        <v>0</v>
      </c>
      <c r="E10" s="33">
        <v>187</v>
      </c>
      <c r="F10" s="25">
        <v>166</v>
      </c>
      <c r="G10" s="25">
        <v>133</v>
      </c>
      <c r="H10" s="25">
        <f>IFERROR(VLOOKUP(B10,'[1]○第３表（1級）'!B11:D385,2,FALSE),"-")</f>
        <v>125</v>
      </c>
      <c r="I10" s="24">
        <f>IF(COUNT(C10:H10)&gt;0,SUM(C10:H10),"")</f>
        <v>834</v>
      </c>
    </row>
    <row r="11" spans="1:9" s="3" customFormat="1" ht="14.25" customHeight="1">
      <c r="A11" s="31">
        <v>4</v>
      </c>
      <c r="B11" s="30" t="s">
        <v>16</v>
      </c>
      <c r="C11" s="29">
        <v>29740</v>
      </c>
      <c r="D11" s="29">
        <v>29507</v>
      </c>
      <c r="E11" s="33">
        <v>39094</v>
      </c>
      <c r="F11" s="25">
        <v>30156</v>
      </c>
      <c r="G11" s="25">
        <v>25178</v>
      </c>
      <c r="H11" s="25">
        <f>IFERROR(VLOOKUP(B11,'[1]○第３表（1級）'!B12:D386,2,FALSE),"-")</f>
        <v>23643</v>
      </c>
      <c r="I11" s="24">
        <f>IF(COUNT(C11:H11)&gt;0,SUM(C11:H11),"")</f>
        <v>177318</v>
      </c>
    </row>
    <row r="12" spans="1:9" s="3" customFormat="1" ht="14.25" customHeight="1">
      <c r="A12" s="36"/>
      <c r="B12" s="35" t="s">
        <v>17</v>
      </c>
      <c r="C12" s="26">
        <v>2003</v>
      </c>
      <c r="D12" s="26">
        <v>2437</v>
      </c>
      <c r="E12" s="33">
        <v>3744</v>
      </c>
      <c r="F12" s="25">
        <v>2033</v>
      </c>
      <c r="G12" s="25">
        <v>1706</v>
      </c>
      <c r="H12" s="25">
        <f>IFERROR(VLOOKUP(B12,'[1]○第３表（1級）'!B13:D387,2,FALSE),"-")</f>
        <v>1873</v>
      </c>
      <c r="I12" s="24">
        <f>IF(COUNT(C12:H12)&gt;0,SUM(C12:H12),"")</f>
        <v>13796</v>
      </c>
    </row>
    <row r="13" spans="1:9" s="3" customFormat="1" ht="14.25" customHeight="1">
      <c r="A13" s="36"/>
      <c r="B13" s="35" t="s">
        <v>18</v>
      </c>
      <c r="C13" s="26">
        <v>1039</v>
      </c>
      <c r="D13" s="26">
        <v>543</v>
      </c>
      <c r="E13" s="33">
        <v>1231</v>
      </c>
      <c r="F13" s="25">
        <v>1216</v>
      </c>
      <c r="G13" s="25">
        <v>1028</v>
      </c>
      <c r="H13" s="25">
        <f>IFERROR(VLOOKUP(B13,'[1]○第３表（1級）'!B14:D388,2,FALSE),"-")</f>
        <v>1356</v>
      </c>
      <c r="I13" s="24">
        <f>IF(COUNT(C13:H13)&gt;0,SUM(C13:H13),"")</f>
        <v>6413</v>
      </c>
    </row>
    <row r="14" spans="1:9" s="3" customFormat="1" ht="14.25" customHeight="1">
      <c r="A14" s="28"/>
      <c r="B14" s="27" t="s">
        <v>19</v>
      </c>
      <c r="C14" s="26">
        <v>26698</v>
      </c>
      <c r="D14" s="26">
        <v>26527</v>
      </c>
      <c r="E14" s="33">
        <v>34119</v>
      </c>
      <c r="F14" s="25">
        <v>26907</v>
      </c>
      <c r="G14" s="25">
        <v>22444</v>
      </c>
      <c r="H14" s="25">
        <f>'[1]○第３表（1級）'!C20</f>
        <v>20414</v>
      </c>
      <c r="I14" s="24">
        <f>IF(COUNT(C14:H14)&gt;0,SUM(C14:H14),"")</f>
        <v>157109</v>
      </c>
    </row>
    <row r="15" spans="1:9" s="3" customFormat="1" ht="14.25" customHeight="1">
      <c r="A15" s="48">
        <v>5</v>
      </c>
      <c r="B15" s="46" t="s">
        <v>20</v>
      </c>
      <c r="C15" s="37" t="s">
        <v>21</v>
      </c>
      <c r="D15" s="37" t="s">
        <v>21</v>
      </c>
      <c r="E15" s="37" t="s">
        <v>21</v>
      </c>
      <c r="F15" s="25">
        <v>6266</v>
      </c>
      <c r="G15" s="25">
        <v>1223</v>
      </c>
      <c r="H15" s="25">
        <f>IFERROR(VLOOKUP(B15,'[1]○第３表（1級）'!B16:D390,2,FALSE),"-")</f>
        <v>512</v>
      </c>
      <c r="I15" s="24">
        <f>IF(COUNT(C15:H15)&gt;0,SUM(C15:H15),"")</f>
        <v>8001</v>
      </c>
    </row>
    <row r="16" spans="1:9" s="3" customFormat="1" ht="14.25" customHeight="1">
      <c r="A16" s="36"/>
      <c r="B16" s="27" t="s">
        <v>22</v>
      </c>
      <c r="C16" s="37" t="s">
        <v>21</v>
      </c>
      <c r="D16" s="37" t="s">
        <v>21</v>
      </c>
      <c r="E16" s="37" t="s">
        <v>21</v>
      </c>
      <c r="F16" s="25">
        <v>6266</v>
      </c>
      <c r="G16" s="25">
        <v>1223</v>
      </c>
      <c r="H16" s="25">
        <f>IFERROR(VLOOKUP(B16,'[1]○第３表（1級）'!B17:D391,2,FALSE),"-")</f>
        <v>512</v>
      </c>
      <c r="I16" s="24">
        <f>IF(COUNT(C16:H16)&gt;0,SUM(C16:H16),"")</f>
        <v>8001</v>
      </c>
    </row>
    <row r="17" spans="1:9" s="3" customFormat="1" ht="14.25" customHeight="1">
      <c r="A17" s="47">
        <v>6</v>
      </c>
      <c r="B17" s="46" t="s">
        <v>23</v>
      </c>
      <c r="C17" s="29">
        <v>1004</v>
      </c>
      <c r="D17" s="29">
        <v>707</v>
      </c>
      <c r="E17" s="33">
        <v>825</v>
      </c>
      <c r="F17" s="25">
        <v>885</v>
      </c>
      <c r="G17" s="25">
        <v>775</v>
      </c>
      <c r="H17" s="25">
        <f>IFERROR(VLOOKUP(B17,'[1]○第３表（1級）'!B18:D392,2,FALSE),"-")</f>
        <v>874</v>
      </c>
      <c r="I17" s="24">
        <f>IF(COUNT(C17:H17)&gt;0,SUM(C17:H17),"")</f>
        <v>5070</v>
      </c>
    </row>
    <row r="18" spans="1:9" s="3" customFormat="1" ht="14.25" customHeight="1">
      <c r="A18" s="36"/>
      <c r="B18" s="35" t="s">
        <v>24</v>
      </c>
      <c r="C18" s="26">
        <v>578</v>
      </c>
      <c r="D18" s="26">
        <v>458</v>
      </c>
      <c r="E18" s="33">
        <v>463</v>
      </c>
      <c r="F18" s="25">
        <v>545</v>
      </c>
      <c r="G18" s="25">
        <v>491</v>
      </c>
      <c r="H18" s="25">
        <f>IFERROR(VLOOKUP(B18,'[1]○第３表（1級）'!B19:D393,2,FALSE),"-")</f>
        <v>557</v>
      </c>
      <c r="I18" s="24">
        <f>IF(COUNT(C18:H18)&gt;0,SUM(C18:H18),"")</f>
        <v>3092</v>
      </c>
    </row>
    <row r="19" spans="1:9" s="3" customFormat="1" ht="14.25" customHeight="1">
      <c r="A19" s="36"/>
      <c r="B19" s="35" t="s">
        <v>25</v>
      </c>
      <c r="C19" s="26">
        <v>251</v>
      </c>
      <c r="D19" s="26">
        <v>132</v>
      </c>
      <c r="E19" s="33">
        <v>220</v>
      </c>
      <c r="F19" s="25">
        <v>172</v>
      </c>
      <c r="G19" s="25">
        <v>134</v>
      </c>
      <c r="H19" s="25">
        <f>IFERROR(VLOOKUP(B19,'[1]○第３表（1級）'!B20:D394,2,FALSE),"-")</f>
        <v>153</v>
      </c>
      <c r="I19" s="24">
        <f>IF(COUNT(C19:H19)&gt;0,SUM(C19:H19),"")</f>
        <v>1062</v>
      </c>
    </row>
    <row r="20" spans="1:9" s="3" customFormat="1" ht="14.25" customHeight="1">
      <c r="A20" s="28"/>
      <c r="B20" s="27" t="s">
        <v>26</v>
      </c>
      <c r="C20" s="26">
        <v>175</v>
      </c>
      <c r="D20" s="26">
        <v>117</v>
      </c>
      <c r="E20" s="33">
        <v>142</v>
      </c>
      <c r="F20" s="25">
        <v>168</v>
      </c>
      <c r="G20" s="25">
        <v>150</v>
      </c>
      <c r="H20" s="25">
        <f>IFERROR(VLOOKUP(B20,'[1]○第３表（1級）'!B21:D395,2,FALSE),"-")</f>
        <v>164</v>
      </c>
      <c r="I20" s="24">
        <f>IF(COUNT(C20:H20)&gt;0,SUM(C20:H20),"")</f>
        <v>916</v>
      </c>
    </row>
    <row r="21" spans="1:9" s="3" customFormat="1" ht="14.25" customHeight="1">
      <c r="A21" s="31">
        <v>7</v>
      </c>
      <c r="B21" s="30" t="s">
        <v>27</v>
      </c>
      <c r="C21" s="29">
        <v>416</v>
      </c>
      <c r="D21" s="29">
        <v>323</v>
      </c>
      <c r="E21" s="33">
        <v>332</v>
      </c>
      <c r="F21" s="25">
        <v>276</v>
      </c>
      <c r="G21" s="25">
        <v>247</v>
      </c>
      <c r="H21" s="25">
        <f>IFERROR(VLOOKUP(B21,'[1]○第３表（1級）'!B22:D396,2,FALSE),"-")</f>
        <v>170</v>
      </c>
      <c r="I21" s="24">
        <f>IF(COUNT(C21:H21)&gt;0,SUM(C21:H21),"")</f>
        <v>1764</v>
      </c>
    </row>
    <row r="22" spans="1:9" s="3" customFormat="1" ht="14.25" customHeight="1">
      <c r="A22" s="36"/>
      <c r="B22" s="35" t="s">
        <v>28</v>
      </c>
      <c r="C22" s="26">
        <v>416</v>
      </c>
      <c r="D22" s="26">
        <v>323</v>
      </c>
      <c r="E22" s="33">
        <v>332</v>
      </c>
      <c r="F22" s="25">
        <v>276</v>
      </c>
      <c r="G22" s="25">
        <v>247</v>
      </c>
      <c r="H22" s="25">
        <f>IFERROR(VLOOKUP(B22,'[1]○第３表（1級）'!B23:D397,2,FALSE),"-")</f>
        <v>170</v>
      </c>
      <c r="I22" s="24">
        <f>IF(COUNT(C22:H22)&gt;0,SUM(C22:H22),"")</f>
        <v>1764</v>
      </c>
    </row>
    <row r="23" spans="1:9" s="3" customFormat="1" ht="14.25" customHeight="1">
      <c r="A23" s="31">
        <v>8</v>
      </c>
      <c r="B23" s="30" t="s">
        <v>30</v>
      </c>
      <c r="C23" s="29">
        <v>146</v>
      </c>
      <c r="D23" s="29">
        <v>149</v>
      </c>
      <c r="E23" s="33">
        <v>134</v>
      </c>
      <c r="F23" s="25">
        <v>91</v>
      </c>
      <c r="G23" s="25">
        <v>79</v>
      </c>
      <c r="H23" s="25">
        <f>IFERROR(VLOOKUP(B23,'[1]○第３表（1級）'!B26:D400,2,FALSE),"-")</f>
        <v>78</v>
      </c>
      <c r="I23" s="24">
        <f>IF(COUNT(C23:H23)&gt;0,SUM(C23:H23),"")</f>
        <v>677</v>
      </c>
    </row>
    <row r="24" spans="1:9" s="3" customFormat="1" ht="14.25" customHeight="1">
      <c r="A24" s="28"/>
      <c r="B24" s="27" t="s">
        <v>31</v>
      </c>
      <c r="C24" s="26">
        <v>146</v>
      </c>
      <c r="D24" s="26">
        <v>149</v>
      </c>
      <c r="E24" s="33">
        <v>134</v>
      </c>
      <c r="F24" s="25">
        <v>91</v>
      </c>
      <c r="G24" s="25">
        <v>79</v>
      </c>
      <c r="H24" s="25">
        <f>IFERROR(VLOOKUP(B24,'[1]○第３表（1級）'!B27:D401,2,FALSE),"-")</f>
        <v>78</v>
      </c>
      <c r="I24" s="24">
        <f>IF(COUNT(C24:H24)&gt;0,SUM(C24:H24),"")</f>
        <v>677</v>
      </c>
    </row>
    <row r="25" spans="1:9" s="3" customFormat="1" ht="14.25" customHeight="1">
      <c r="A25" s="31">
        <v>9</v>
      </c>
      <c r="B25" s="30" t="s">
        <v>32</v>
      </c>
      <c r="C25" s="29">
        <v>117</v>
      </c>
      <c r="D25" s="29">
        <v>58</v>
      </c>
      <c r="E25" s="33">
        <v>67</v>
      </c>
      <c r="F25" s="25">
        <v>42</v>
      </c>
      <c r="G25" s="25">
        <v>63</v>
      </c>
      <c r="H25" s="25">
        <f>IFERROR(VLOOKUP(B25,'[1]○第３表（1級）'!B28:D402,2,FALSE),"-")</f>
        <v>52</v>
      </c>
      <c r="I25" s="24">
        <f>IF(COUNT(C25:H25)&gt;0,SUM(C25:H25),"")</f>
        <v>399</v>
      </c>
    </row>
    <row r="26" spans="1:9" s="3" customFormat="1" ht="14.25" customHeight="1">
      <c r="A26" s="36"/>
      <c r="B26" s="35" t="s">
        <v>33</v>
      </c>
      <c r="C26" s="26">
        <v>45</v>
      </c>
      <c r="D26" s="26">
        <v>21</v>
      </c>
      <c r="E26" s="33">
        <v>14</v>
      </c>
      <c r="F26" s="25">
        <v>8</v>
      </c>
      <c r="G26" s="25">
        <v>16</v>
      </c>
      <c r="H26" s="25">
        <f>IFERROR(VLOOKUP(B26,'[1]○第３表（1級）'!B29:D403,2,FALSE),"-")</f>
        <v>12</v>
      </c>
      <c r="I26" s="24">
        <f>IF(COUNT(C26:H26)&gt;0,SUM(C26:H26),"")</f>
        <v>116</v>
      </c>
    </row>
    <row r="27" spans="1:9" s="3" customFormat="1" ht="14.25" customHeight="1">
      <c r="A27" s="36"/>
      <c r="B27" s="35" t="s">
        <v>34</v>
      </c>
      <c r="C27" s="26">
        <v>19</v>
      </c>
      <c r="D27" s="26">
        <v>8</v>
      </c>
      <c r="E27" s="33">
        <v>12</v>
      </c>
      <c r="F27" s="25">
        <v>8</v>
      </c>
      <c r="G27" s="25">
        <v>6</v>
      </c>
      <c r="H27" s="25">
        <f>IFERROR(VLOOKUP(B27,'[1]○第３表（1級）'!B30:D404,2,FALSE),"-")</f>
        <v>4</v>
      </c>
      <c r="I27" s="24">
        <f>IF(COUNT(C27:H27)&gt;0,SUM(C27:H27),"")</f>
        <v>57</v>
      </c>
    </row>
    <row r="28" spans="1:9" s="3" customFormat="1" ht="14.25" customHeight="1">
      <c r="A28" s="28"/>
      <c r="B28" s="27" t="s">
        <v>35</v>
      </c>
      <c r="C28" s="26">
        <v>53</v>
      </c>
      <c r="D28" s="26">
        <v>29</v>
      </c>
      <c r="E28" s="33">
        <v>41</v>
      </c>
      <c r="F28" s="25">
        <v>26</v>
      </c>
      <c r="G28" s="25">
        <v>41</v>
      </c>
      <c r="H28" s="25">
        <f>IFERROR(VLOOKUP(B28,'[1]○第３表（1級）'!B31:D405,2,FALSE),"-")</f>
        <v>36</v>
      </c>
      <c r="I28" s="24">
        <f>IF(COUNT(C28:H28)&gt;0,SUM(C28:H28),"")</f>
        <v>226</v>
      </c>
    </row>
    <row r="29" spans="1:9" s="3" customFormat="1" ht="14.25" customHeight="1">
      <c r="A29" s="31">
        <v>10</v>
      </c>
      <c r="B29" s="30" t="s">
        <v>36</v>
      </c>
      <c r="C29" s="29">
        <v>986</v>
      </c>
      <c r="D29" s="29">
        <v>0</v>
      </c>
      <c r="E29" s="33">
        <v>769</v>
      </c>
      <c r="F29" s="25">
        <v>947</v>
      </c>
      <c r="G29" s="25">
        <v>1157</v>
      </c>
      <c r="H29" s="25">
        <f>IFERROR(VLOOKUP(B29,'[1]○第３表（1級）'!B32:D406,2,FALSE),"-")</f>
        <v>1097</v>
      </c>
      <c r="I29" s="24">
        <f>IF(COUNT(C29:H29)&gt;0,SUM(C29:H29),"")</f>
        <v>4956</v>
      </c>
    </row>
    <row r="30" spans="1:9" s="3" customFormat="1" ht="14.25" customHeight="1">
      <c r="A30" s="28"/>
      <c r="B30" s="27" t="s">
        <v>37</v>
      </c>
      <c r="C30" s="26">
        <v>986</v>
      </c>
      <c r="D30" s="26">
        <v>0</v>
      </c>
      <c r="E30" s="33">
        <v>769</v>
      </c>
      <c r="F30" s="25">
        <v>947</v>
      </c>
      <c r="G30" s="25">
        <v>1157</v>
      </c>
      <c r="H30" s="25">
        <f>IFERROR(VLOOKUP(B30,'[1]○第３表（1級）'!B33:D407,2,FALSE),"-")</f>
        <v>1097</v>
      </c>
      <c r="I30" s="24">
        <f>IF(COUNT(C30:H30)&gt;0,SUM(C30:H30),"")</f>
        <v>4956</v>
      </c>
    </row>
    <row r="31" spans="1:9" s="3" customFormat="1" ht="14.25" customHeight="1">
      <c r="A31" s="31">
        <v>11</v>
      </c>
      <c r="B31" s="30" t="s">
        <v>38</v>
      </c>
      <c r="C31" s="26">
        <v>16</v>
      </c>
      <c r="D31" s="26">
        <v>12</v>
      </c>
      <c r="E31" s="33">
        <v>22</v>
      </c>
      <c r="F31" s="25">
        <v>14</v>
      </c>
      <c r="G31" s="25">
        <v>54</v>
      </c>
      <c r="H31" s="25">
        <f>IFERROR(VLOOKUP(B31,'[1]○第３表（1級）'!B34:D408,2,FALSE),"-")</f>
        <v>61</v>
      </c>
      <c r="I31" s="24">
        <f>IF(COUNT(C31:H31)&gt;0,SUM(C31:H31),"")</f>
        <v>179</v>
      </c>
    </row>
    <row r="32" spans="1:9" s="3" customFormat="1" ht="14.25" customHeight="1">
      <c r="A32" s="28"/>
      <c r="B32" s="27" t="s">
        <v>39</v>
      </c>
      <c r="C32" s="26">
        <v>16</v>
      </c>
      <c r="D32" s="26">
        <v>12</v>
      </c>
      <c r="E32" s="33">
        <v>22</v>
      </c>
      <c r="F32" s="25">
        <v>14</v>
      </c>
      <c r="G32" s="25">
        <v>54</v>
      </c>
      <c r="H32" s="25">
        <f>IFERROR(VLOOKUP(B32,'[1]○第３表（1級）'!B35:D409,2,FALSE),"-")</f>
        <v>61</v>
      </c>
      <c r="I32" s="24">
        <f>IF(COUNT(C32:H32)&gt;0,SUM(C32:H32),"")</f>
        <v>179</v>
      </c>
    </row>
    <row r="33" spans="1:9" s="3" customFormat="1" ht="14.25" customHeight="1">
      <c r="A33" s="31">
        <v>12</v>
      </c>
      <c r="B33" s="30" t="s">
        <v>40</v>
      </c>
      <c r="C33" s="29">
        <v>337</v>
      </c>
      <c r="D33" s="29">
        <v>344</v>
      </c>
      <c r="E33" s="33">
        <v>347</v>
      </c>
      <c r="F33" s="25">
        <v>291</v>
      </c>
      <c r="G33" s="25">
        <v>260</v>
      </c>
      <c r="H33" s="25">
        <f>IFERROR(VLOOKUP(B33,'[1]○第３表（1級）'!B36:D410,2,FALSE),"-")</f>
        <v>246</v>
      </c>
      <c r="I33" s="24">
        <f>IF(COUNT(C33:H33)&gt;0,SUM(C33:H33),"")</f>
        <v>1825</v>
      </c>
    </row>
    <row r="34" spans="1:9" s="3" customFormat="1" ht="14.25" customHeight="1">
      <c r="A34" s="28"/>
      <c r="B34" s="27" t="s">
        <v>41</v>
      </c>
      <c r="C34" s="26">
        <v>337</v>
      </c>
      <c r="D34" s="26">
        <v>344</v>
      </c>
      <c r="E34" s="33">
        <v>347</v>
      </c>
      <c r="F34" s="25">
        <v>291</v>
      </c>
      <c r="G34" s="25">
        <v>260</v>
      </c>
      <c r="H34" s="25">
        <f>IFERROR(VLOOKUP(B34,'[1]○第３表（1級）'!B37:D411,2,FALSE),"-")</f>
        <v>246</v>
      </c>
      <c r="I34" s="24">
        <f>IF(COUNT(C34:H34)&gt;0,SUM(C34:H34),"")</f>
        <v>1825</v>
      </c>
    </row>
    <row r="35" spans="1:9" s="3" customFormat="1" ht="14.25" customHeight="1">
      <c r="A35" s="31">
        <v>13</v>
      </c>
      <c r="B35" s="30" t="s">
        <v>42</v>
      </c>
      <c r="C35" s="29">
        <v>95</v>
      </c>
      <c r="D35" s="29">
        <v>99</v>
      </c>
      <c r="E35" s="33">
        <v>138</v>
      </c>
      <c r="F35" s="25">
        <v>120</v>
      </c>
      <c r="G35" s="25">
        <v>72</v>
      </c>
      <c r="H35" s="25">
        <f>IFERROR(VLOOKUP(B35,'[1]○第３表（1級）'!B38:D412,2,FALSE),"-")</f>
        <v>53</v>
      </c>
      <c r="I35" s="24">
        <f>IF(COUNT(C35:H35)&gt;0,SUM(C35:H35),"")</f>
        <v>577</v>
      </c>
    </row>
    <row r="36" spans="1:9" s="3" customFormat="1" ht="14.25" customHeight="1">
      <c r="A36" s="28"/>
      <c r="B36" s="27" t="s">
        <v>43</v>
      </c>
      <c r="C36" s="26">
        <v>95</v>
      </c>
      <c r="D36" s="26">
        <v>99</v>
      </c>
      <c r="E36" s="33">
        <v>138</v>
      </c>
      <c r="F36" s="25">
        <v>120</v>
      </c>
      <c r="G36" s="25">
        <v>72</v>
      </c>
      <c r="H36" s="25">
        <f>IFERROR(VLOOKUP(B36,'[1]○第３表（1級）'!B39:D413,2,FALSE),"-")</f>
        <v>53</v>
      </c>
      <c r="I36" s="24">
        <f>IF(COUNT(C36:H36)&gt;0,SUM(C36:H36),"")</f>
        <v>577</v>
      </c>
    </row>
    <row r="37" spans="1:9" s="3" customFormat="1" ht="14.25" customHeight="1">
      <c r="A37" s="31">
        <v>14</v>
      </c>
      <c r="B37" s="30" t="s">
        <v>44</v>
      </c>
      <c r="C37" s="29">
        <v>36</v>
      </c>
      <c r="D37" s="29">
        <v>29</v>
      </c>
      <c r="E37" s="33">
        <v>22</v>
      </c>
      <c r="F37" s="25">
        <v>30</v>
      </c>
      <c r="G37" s="25">
        <v>32</v>
      </c>
      <c r="H37" s="25">
        <f>IFERROR(VLOOKUP(B37,'[1]○第３表（1級）'!B40:D414,2,FALSE),"-")</f>
        <v>30</v>
      </c>
      <c r="I37" s="24">
        <f>IF(COUNT(C37:H37)&gt;0,SUM(C37:H37),"")</f>
        <v>179</v>
      </c>
    </row>
    <row r="38" spans="1:9" s="3" customFormat="1" ht="14.25" customHeight="1">
      <c r="A38" s="28"/>
      <c r="B38" s="27" t="s">
        <v>45</v>
      </c>
      <c r="C38" s="26">
        <v>36</v>
      </c>
      <c r="D38" s="26">
        <v>29</v>
      </c>
      <c r="E38" s="33">
        <v>22</v>
      </c>
      <c r="F38" s="25">
        <v>30</v>
      </c>
      <c r="G38" s="25">
        <v>32</v>
      </c>
      <c r="H38" s="25">
        <f>IFERROR(VLOOKUP(B38,'[1]○第３表（1級）'!B41:D415,2,FALSE),"-")</f>
        <v>30</v>
      </c>
      <c r="I38" s="24">
        <f>IF(COUNT(C38:H38)&gt;0,SUM(C38:H38),"")</f>
        <v>179</v>
      </c>
    </row>
    <row r="39" spans="1:9" s="3" customFormat="1" ht="14.25" customHeight="1">
      <c r="A39" s="31">
        <v>15</v>
      </c>
      <c r="B39" s="30" t="s">
        <v>46</v>
      </c>
      <c r="C39" s="29">
        <v>53</v>
      </c>
      <c r="D39" s="29">
        <v>0</v>
      </c>
      <c r="E39" s="29">
        <v>33</v>
      </c>
      <c r="F39" s="25">
        <v>31</v>
      </c>
      <c r="G39" s="25">
        <v>35</v>
      </c>
      <c r="H39" s="25">
        <f>IFERROR(VLOOKUP(B39,'[1]○第３表（1級）'!B42:D416,2,FALSE),"")</f>
        <v>49</v>
      </c>
      <c r="I39" s="24">
        <f>IF(COUNT(C39:H39)&gt;0,SUM(C39:H39),"")</f>
        <v>201</v>
      </c>
    </row>
    <row r="40" spans="1:9" s="3" customFormat="1" ht="14.25" customHeight="1">
      <c r="A40" s="28"/>
      <c r="B40" s="27" t="s">
        <v>47</v>
      </c>
      <c r="C40" s="26">
        <v>53</v>
      </c>
      <c r="D40" s="26">
        <v>0</v>
      </c>
      <c r="E40" s="26">
        <v>33</v>
      </c>
      <c r="F40" s="25">
        <v>31</v>
      </c>
      <c r="G40" s="25">
        <v>35</v>
      </c>
      <c r="H40" s="25">
        <f>IFERROR(VLOOKUP(B40,'[1]○第３表（1級）'!B43:D417,2,FALSE),"")</f>
        <v>49</v>
      </c>
      <c r="I40" s="24">
        <f>IF(COUNT(C40:H40)&gt;0,SUM(C40:H40),"")</f>
        <v>201</v>
      </c>
    </row>
    <row r="41" spans="1:9" s="3" customFormat="1" ht="14.25" customHeight="1">
      <c r="A41" s="31">
        <v>16</v>
      </c>
      <c r="B41" s="30" t="s">
        <v>48</v>
      </c>
      <c r="C41" s="29">
        <v>850</v>
      </c>
      <c r="D41" s="29">
        <v>220</v>
      </c>
      <c r="E41" s="29">
        <v>807</v>
      </c>
      <c r="F41" s="25">
        <v>769</v>
      </c>
      <c r="G41" s="25">
        <v>597</v>
      </c>
      <c r="H41" s="25">
        <f>IFERROR(VLOOKUP(B41,'[1]○第３表（1級）'!B44:D418,2,FALSE),"")</f>
        <v>609</v>
      </c>
      <c r="I41" s="24">
        <f>IF(COUNT(C41:H41)&gt;0,SUM(C41:H41),"")</f>
        <v>3852</v>
      </c>
    </row>
    <row r="42" spans="1:9" s="3" customFormat="1" ht="14.25" customHeight="1">
      <c r="A42" s="28"/>
      <c r="B42" s="27" t="s">
        <v>49</v>
      </c>
      <c r="C42" s="26">
        <v>850</v>
      </c>
      <c r="D42" s="26">
        <v>220</v>
      </c>
      <c r="E42" s="26">
        <v>807</v>
      </c>
      <c r="F42" s="25">
        <v>769</v>
      </c>
      <c r="G42" s="25">
        <v>597</v>
      </c>
      <c r="H42" s="25">
        <f>IFERROR(VLOOKUP(B42,'[1]○第３表（1級）'!B45:D419,2,FALSE),"")</f>
        <v>609</v>
      </c>
      <c r="I42" s="24">
        <f>IF(COUNT(C42:H42)&gt;0,SUM(C42:H42),"")</f>
        <v>3852</v>
      </c>
    </row>
    <row r="43" spans="1:9" s="3" customFormat="1" ht="14.25" customHeight="1">
      <c r="A43" s="31">
        <v>17</v>
      </c>
      <c r="B43" s="30" t="s">
        <v>50</v>
      </c>
      <c r="C43" s="29">
        <v>345</v>
      </c>
      <c r="D43" s="29">
        <v>329</v>
      </c>
      <c r="E43" s="29">
        <v>270</v>
      </c>
      <c r="F43" s="25">
        <v>305</v>
      </c>
      <c r="G43" s="25">
        <v>252</v>
      </c>
      <c r="H43" s="25">
        <f>IFERROR(VLOOKUP(B43,'[1]○第３表（1級）'!B46:D420,2,FALSE),"")</f>
        <v>253</v>
      </c>
      <c r="I43" s="24">
        <f>IF(COUNT(C43:H43)&gt;0,SUM(C43:H43),"")</f>
        <v>1754</v>
      </c>
    </row>
    <row r="44" spans="1:9" s="3" customFormat="1" ht="14.25" customHeight="1">
      <c r="A44" s="36"/>
      <c r="B44" s="35" t="s">
        <v>51</v>
      </c>
      <c r="C44" s="26">
        <v>66</v>
      </c>
      <c r="D44" s="26">
        <v>66</v>
      </c>
      <c r="E44" s="26">
        <v>49</v>
      </c>
      <c r="F44" s="25">
        <v>83</v>
      </c>
      <c r="G44" s="25">
        <v>47</v>
      </c>
      <c r="H44" s="25">
        <f>IFERROR(VLOOKUP(B44,'[1]○第３表（1級）'!B47:D421,2,FALSE),"")</f>
        <v>46</v>
      </c>
      <c r="I44" s="24">
        <f>IF(COUNT(C44:H44)&gt;0,SUM(C44:H44),"")</f>
        <v>357</v>
      </c>
    </row>
    <row r="45" spans="1:9" s="3" customFormat="1" ht="14.25" customHeight="1">
      <c r="A45" s="28"/>
      <c r="B45" s="27" t="s">
        <v>52</v>
      </c>
      <c r="C45" s="26">
        <v>279</v>
      </c>
      <c r="D45" s="26">
        <v>263</v>
      </c>
      <c r="E45" s="26">
        <v>221</v>
      </c>
      <c r="F45" s="25">
        <v>222</v>
      </c>
      <c r="G45" s="25">
        <v>205</v>
      </c>
      <c r="H45" s="25">
        <f>IFERROR(VLOOKUP(B45,'[1]○第３表（1級）'!B48:D422,2,FALSE),"")</f>
        <v>207</v>
      </c>
      <c r="I45" s="24">
        <f>IF(COUNT(C45:H45)&gt;0,SUM(C45:H45),"")</f>
        <v>1397</v>
      </c>
    </row>
    <row r="46" spans="1:9" s="3" customFormat="1" ht="14.25" customHeight="1">
      <c r="A46" s="39">
        <v>18</v>
      </c>
      <c r="B46" s="30" t="s">
        <v>53</v>
      </c>
      <c r="C46" s="29"/>
      <c r="D46" s="29">
        <v>38</v>
      </c>
      <c r="E46" s="29">
        <v>45</v>
      </c>
      <c r="F46" s="25">
        <v>1</v>
      </c>
      <c r="G46" s="25">
        <v>10</v>
      </c>
      <c r="H46" s="25">
        <f>IFERROR(VLOOKUP(B46,'[1]○第３表（1級）'!B49:D423,2,FALSE),"")</f>
        <v>26</v>
      </c>
      <c r="I46" s="24">
        <f>IF(COUNT(C46:H46)&gt;0,SUM(C46:H46),"")</f>
        <v>120</v>
      </c>
    </row>
    <row r="47" spans="1:9" s="3" customFormat="1" ht="14.25" customHeight="1">
      <c r="A47" s="36"/>
      <c r="B47" s="45" t="s">
        <v>54</v>
      </c>
      <c r="C47" s="32"/>
      <c r="D47" s="32"/>
      <c r="E47" s="25">
        <v>45</v>
      </c>
      <c r="F47" s="32"/>
      <c r="G47" s="32"/>
      <c r="H47" s="25">
        <f>IFERROR(VLOOKUP(B47,'[1]○第３表（1級）'!B50:D424,2,FALSE),"")</f>
        <v>26</v>
      </c>
      <c r="I47" s="24">
        <f>IF(COUNT(C47:H47)&gt;0,SUM(C47:H47),"")</f>
        <v>71</v>
      </c>
    </row>
    <row r="48" spans="1:9" s="3" customFormat="1" ht="14.25" customHeight="1">
      <c r="A48" s="36"/>
      <c r="B48" s="45" t="s">
        <v>55</v>
      </c>
      <c r="C48" s="32"/>
      <c r="D48" s="25">
        <v>30</v>
      </c>
      <c r="E48" s="32"/>
      <c r="F48" s="32"/>
      <c r="G48" s="25">
        <v>10</v>
      </c>
      <c r="H48" s="32"/>
      <c r="I48" s="24">
        <f>IF(COUNT(C48:H48)&gt;0,SUM(C48:H48),"")</f>
        <v>40</v>
      </c>
    </row>
    <row r="49" spans="1:9" s="3" customFormat="1" ht="14.25" customHeight="1">
      <c r="A49" s="28"/>
      <c r="B49" s="27" t="s">
        <v>56</v>
      </c>
      <c r="C49" s="34"/>
      <c r="D49" s="33">
        <v>8</v>
      </c>
      <c r="E49" s="34"/>
      <c r="F49" s="32">
        <v>1</v>
      </c>
      <c r="G49" s="32"/>
      <c r="H49" s="32"/>
      <c r="I49" s="24">
        <f>IF(COUNT(C49:H49)&gt;0,SUM(C49:H49),"")</f>
        <v>9</v>
      </c>
    </row>
    <row r="50" spans="1:9" s="3" customFormat="1" ht="14.25" customHeight="1">
      <c r="A50" s="31">
        <v>19</v>
      </c>
      <c r="B50" s="30" t="s">
        <v>57</v>
      </c>
      <c r="C50" s="29">
        <v>283</v>
      </c>
      <c r="D50" s="29">
        <v>0</v>
      </c>
      <c r="E50" s="29">
        <v>266</v>
      </c>
      <c r="F50" s="25">
        <v>222</v>
      </c>
      <c r="G50" s="25">
        <v>204</v>
      </c>
      <c r="H50" s="25">
        <f>IFERROR(VLOOKUP(B50,'[1]○第３表（1級）'!B53:D427,2,FALSE),"")</f>
        <v>237</v>
      </c>
      <c r="I50" s="24">
        <f>IF(COUNT(C50:H50)&gt;0,SUM(C50:H50),"")</f>
        <v>1212</v>
      </c>
    </row>
    <row r="51" spans="1:9" s="3" customFormat="1" ht="14.25" customHeight="1">
      <c r="A51" s="36"/>
      <c r="B51" s="35" t="s">
        <v>58</v>
      </c>
      <c r="C51" s="26">
        <v>216</v>
      </c>
      <c r="D51" s="26">
        <v>0</v>
      </c>
      <c r="E51" s="26">
        <v>252</v>
      </c>
      <c r="F51" s="25">
        <v>185</v>
      </c>
      <c r="G51" s="25">
        <v>204</v>
      </c>
      <c r="H51" s="25">
        <f>IFERROR(VLOOKUP(B51,'[1]○第３表（1級）'!B54:D428,2,FALSE),"")</f>
        <v>232</v>
      </c>
      <c r="I51" s="24">
        <f>IF(COUNT(C51:H51)&gt;0,SUM(C51:H51),"")</f>
        <v>1089</v>
      </c>
    </row>
    <row r="52" spans="1:9" s="3" customFormat="1" ht="14.25" customHeight="1">
      <c r="A52" s="36"/>
      <c r="B52" s="35" t="s">
        <v>59</v>
      </c>
      <c r="C52" s="34"/>
      <c r="D52" s="34"/>
      <c r="E52" s="33">
        <v>13</v>
      </c>
      <c r="F52" s="32"/>
      <c r="G52" s="32"/>
      <c r="H52" s="25">
        <f>IFERROR(VLOOKUP(B52,'[1]○第３表（1級）'!B55:D429,2,FALSE),"")</f>
        <v>5</v>
      </c>
      <c r="I52" s="24">
        <f>IF(COUNT(C52:H52)&gt;0,SUM(C52:H52),"")</f>
        <v>18</v>
      </c>
    </row>
    <row r="53" spans="1:9" s="3" customFormat="1" ht="14.25" customHeight="1">
      <c r="A53" s="28"/>
      <c r="B53" s="27" t="s">
        <v>60</v>
      </c>
      <c r="C53" s="26">
        <v>67</v>
      </c>
      <c r="D53" s="34"/>
      <c r="E53" s="34">
        <v>1</v>
      </c>
      <c r="F53" s="25">
        <v>37</v>
      </c>
      <c r="G53" s="32"/>
      <c r="H53" s="32"/>
      <c r="I53" s="24">
        <f>IF(COUNT(C53:H53)&gt;0,SUM(C53:H53),"")</f>
        <v>105</v>
      </c>
    </row>
    <row r="54" spans="1:9" s="3" customFormat="1" ht="14.25" customHeight="1">
      <c r="A54" s="31">
        <v>20</v>
      </c>
      <c r="B54" s="30" t="s">
        <v>61</v>
      </c>
      <c r="C54" s="29">
        <v>34</v>
      </c>
      <c r="D54" s="29">
        <v>54</v>
      </c>
      <c r="E54" s="29">
        <v>18</v>
      </c>
      <c r="F54" s="25">
        <v>13</v>
      </c>
      <c r="G54" s="25">
        <v>18</v>
      </c>
      <c r="H54" s="25">
        <f>IFERROR(VLOOKUP(B54,'[1]○第３表（1級）'!B57:D431,2,FALSE),"")</f>
        <v>23</v>
      </c>
      <c r="I54" s="24">
        <f>IF(COUNT(C54:H54)&gt;0,SUM(C54:H54),"")</f>
        <v>160</v>
      </c>
    </row>
    <row r="55" spans="1:9" s="3" customFormat="1" ht="14.25" customHeight="1">
      <c r="A55" s="36"/>
      <c r="B55" s="35" t="s">
        <v>62</v>
      </c>
      <c r="C55" s="34"/>
      <c r="D55" s="34"/>
      <c r="E55" s="34"/>
      <c r="F55" s="32"/>
      <c r="G55" s="32"/>
      <c r="H55" s="32"/>
      <c r="I55" s="24" t="str">
        <f>IF(COUNT(C55:H55)&gt;0,SUM(C55:H55),"")</f>
        <v/>
      </c>
    </row>
    <row r="56" spans="1:9" s="3" customFormat="1" ht="14.25" customHeight="1">
      <c r="A56" s="36"/>
      <c r="B56" s="35" t="s">
        <v>63</v>
      </c>
      <c r="C56" s="34">
        <v>1</v>
      </c>
      <c r="D56" s="33">
        <v>29</v>
      </c>
      <c r="E56" s="34"/>
      <c r="F56" s="25">
        <v>13</v>
      </c>
      <c r="G56" s="32"/>
      <c r="H56" s="25">
        <f>IFERROR(VLOOKUP(B56,'[1]○第３表（1級）'!B59:D433,2,FALSE),"")</f>
        <v>23</v>
      </c>
      <c r="I56" s="24">
        <f>IF(COUNT(C56:H56)&gt;0,SUM(C56:H56),"")</f>
        <v>66</v>
      </c>
    </row>
    <row r="57" spans="1:9" s="3" customFormat="1" ht="14.25" customHeight="1">
      <c r="A57" s="28"/>
      <c r="B57" s="27" t="s">
        <v>64</v>
      </c>
      <c r="C57" s="26">
        <v>33</v>
      </c>
      <c r="D57" s="26">
        <v>25</v>
      </c>
      <c r="E57" s="26">
        <v>18</v>
      </c>
      <c r="F57" s="32"/>
      <c r="G57" s="25">
        <v>18</v>
      </c>
      <c r="H57" s="32"/>
      <c r="I57" s="24">
        <f>IF(COUNT(C57:H57)&gt;0,SUM(C57:H57),"")</f>
        <v>94</v>
      </c>
    </row>
    <row r="58" spans="1:9" s="3" customFormat="1" ht="14.25" customHeight="1">
      <c r="A58" s="31">
        <v>21</v>
      </c>
      <c r="B58" s="30" t="s">
        <v>65</v>
      </c>
      <c r="C58" s="29">
        <v>1475</v>
      </c>
      <c r="D58" s="29">
        <v>12</v>
      </c>
      <c r="E58" s="29">
        <v>1245</v>
      </c>
      <c r="F58" s="25">
        <v>1173</v>
      </c>
      <c r="G58" s="25">
        <v>1129</v>
      </c>
      <c r="H58" s="25">
        <f>IFERROR(VLOOKUP(B58,'[1]○第３表（1級）'!B61:D435,2,FALSE),"")</f>
        <v>1213</v>
      </c>
      <c r="I58" s="24">
        <f>IF(COUNT(C58:H58)&gt;0,SUM(C58:H58),"")</f>
        <v>6247</v>
      </c>
    </row>
    <row r="59" spans="1:9" s="3" customFormat="1" ht="14.25" customHeight="1">
      <c r="A59" s="36"/>
      <c r="B59" s="35" t="s">
        <v>66</v>
      </c>
      <c r="C59" s="26">
        <v>942</v>
      </c>
      <c r="D59" s="26">
        <v>6</v>
      </c>
      <c r="E59" s="26">
        <v>823</v>
      </c>
      <c r="F59" s="25">
        <v>733</v>
      </c>
      <c r="G59" s="25">
        <v>691</v>
      </c>
      <c r="H59" s="25">
        <f>IFERROR(VLOOKUP(B59,'[1]○第３表（1級）'!B62:D436,2,FALSE),"")</f>
        <v>780</v>
      </c>
      <c r="I59" s="24">
        <f>IF(COUNT(C59:H59)&gt;0,SUM(C59:H59),"")</f>
        <v>3975</v>
      </c>
    </row>
    <row r="60" spans="1:9" s="3" customFormat="1" ht="14.25" customHeight="1">
      <c r="A60" s="36"/>
      <c r="B60" s="44" t="s">
        <v>67</v>
      </c>
      <c r="C60" s="26">
        <v>302</v>
      </c>
      <c r="D60" s="26">
        <v>6</v>
      </c>
      <c r="E60" s="26">
        <v>227</v>
      </c>
      <c r="F60" s="25">
        <v>204</v>
      </c>
      <c r="G60" s="25">
        <v>225</v>
      </c>
      <c r="H60" s="25">
        <f>IFERROR(VLOOKUP(B60,'[1]○第３表（1級）'!B63:D437,2,FALSE),"")</f>
        <v>230</v>
      </c>
      <c r="I60" s="24">
        <f>IF(COUNT(C60:H60)&gt;0,SUM(C60:H60),"")</f>
        <v>1194</v>
      </c>
    </row>
    <row r="61" spans="1:9" s="3" customFormat="1" ht="14.25" customHeight="1">
      <c r="A61" s="28"/>
      <c r="B61" s="38" t="s">
        <v>68</v>
      </c>
      <c r="C61" s="26">
        <v>231</v>
      </c>
      <c r="D61" s="26">
        <v>0</v>
      </c>
      <c r="E61" s="26">
        <v>195</v>
      </c>
      <c r="F61" s="25">
        <v>236</v>
      </c>
      <c r="G61" s="25">
        <v>213</v>
      </c>
      <c r="H61" s="25">
        <f>IFERROR(VLOOKUP(B61,'[1]○第３表（1級）'!B64:D438,2,FALSE),"")</f>
        <v>203</v>
      </c>
      <c r="I61" s="24">
        <f>IF(COUNT(C61:H61)&gt;0,SUM(C61:H61),"")</f>
        <v>1078</v>
      </c>
    </row>
    <row r="62" spans="1:9" s="3" customFormat="1" ht="14.25" customHeight="1">
      <c r="A62" s="31">
        <v>22</v>
      </c>
      <c r="B62" s="30" t="s">
        <v>69</v>
      </c>
      <c r="C62" s="29">
        <v>29</v>
      </c>
      <c r="D62" s="29">
        <v>8</v>
      </c>
      <c r="E62" s="29">
        <v>16</v>
      </c>
      <c r="F62" s="25">
        <v>6</v>
      </c>
      <c r="G62" s="25">
        <v>19</v>
      </c>
      <c r="H62" s="25">
        <f>IFERROR(VLOOKUP(B62,'[1]○第３表（1級）'!B65:D439,2,FALSE),"")</f>
        <v>6</v>
      </c>
      <c r="I62" s="24">
        <f>IF(COUNT(C62:H62)&gt;0,SUM(C62:H62),"")</f>
        <v>84</v>
      </c>
    </row>
    <row r="63" spans="1:9" s="3" customFormat="1" ht="14.25" customHeight="1">
      <c r="A63" s="36"/>
      <c r="B63" s="35" t="s">
        <v>70</v>
      </c>
      <c r="C63" s="26">
        <v>29</v>
      </c>
      <c r="D63" s="34"/>
      <c r="E63" s="33">
        <v>16</v>
      </c>
      <c r="F63" s="32"/>
      <c r="G63" s="25">
        <v>19</v>
      </c>
      <c r="H63" s="32"/>
      <c r="I63" s="24">
        <f>IF(COUNT(C63:H63)&gt;0,SUM(C63:H63),"")</f>
        <v>64</v>
      </c>
    </row>
    <row r="64" spans="1:9" s="3" customFormat="1" ht="14.25" customHeight="1">
      <c r="A64" s="28"/>
      <c r="B64" s="27" t="s">
        <v>71</v>
      </c>
      <c r="C64" s="34"/>
      <c r="D64" s="33">
        <v>8</v>
      </c>
      <c r="E64" s="34"/>
      <c r="F64" s="25">
        <v>6</v>
      </c>
      <c r="G64" s="32"/>
      <c r="H64" s="25">
        <f>IFERROR(VLOOKUP(B64,'[1]○第３表（1級）'!B67:D441,2,FALSE),"")</f>
        <v>6</v>
      </c>
      <c r="I64" s="24">
        <f>IF(COUNT(C64:H64)&gt;0,SUM(C64:H64),"")</f>
        <v>20</v>
      </c>
    </row>
    <row r="65" spans="1:9" s="3" customFormat="1" ht="14.25" customHeight="1">
      <c r="A65" s="31">
        <v>23</v>
      </c>
      <c r="B65" s="30" t="s">
        <v>72</v>
      </c>
      <c r="C65" s="29">
        <v>3142</v>
      </c>
      <c r="D65" s="29">
        <v>296</v>
      </c>
      <c r="E65" s="29">
        <v>2839</v>
      </c>
      <c r="F65" s="25">
        <v>2588</v>
      </c>
      <c r="G65" s="25">
        <v>2370</v>
      </c>
      <c r="H65" s="25">
        <f>IFERROR(VLOOKUP(B65,'[1]○第３表（1級）'!B68:D442,2,FALSE),"")</f>
        <v>2403</v>
      </c>
      <c r="I65" s="24">
        <f>IF(COUNT(C65:H65)&gt;0,SUM(C65:H65),"")</f>
        <v>13638</v>
      </c>
    </row>
    <row r="66" spans="1:9" s="3" customFormat="1" ht="14.25" customHeight="1">
      <c r="A66" s="36"/>
      <c r="B66" s="35" t="s">
        <v>73</v>
      </c>
      <c r="C66" s="26">
        <v>601</v>
      </c>
      <c r="D66" s="26">
        <v>192</v>
      </c>
      <c r="E66" s="26">
        <v>523</v>
      </c>
      <c r="F66" s="25">
        <v>438</v>
      </c>
      <c r="G66" s="25">
        <v>395</v>
      </c>
      <c r="H66" s="25">
        <f>IFERROR(VLOOKUP(B66,'[1]○第３表（1級）'!B69:D443,2,FALSE),"")</f>
        <v>401</v>
      </c>
      <c r="I66" s="24">
        <f>IF(COUNT(C66:H66)&gt;0,SUM(C66:H66),"")</f>
        <v>2550</v>
      </c>
    </row>
    <row r="67" spans="1:9" s="3" customFormat="1" ht="14.25" customHeight="1">
      <c r="A67" s="36"/>
      <c r="B67" s="35" t="s">
        <v>74</v>
      </c>
      <c r="C67" s="26">
        <v>484</v>
      </c>
      <c r="D67" s="26">
        <v>7</v>
      </c>
      <c r="E67" s="26">
        <v>516</v>
      </c>
      <c r="F67" s="25">
        <v>458</v>
      </c>
      <c r="G67" s="25">
        <v>417</v>
      </c>
      <c r="H67" s="25">
        <f>IFERROR(VLOOKUP(B67,'[1]○第３表（1級）'!B70:D444,2,FALSE),"")</f>
        <v>391</v>
      </c>
      <c r="I67" s="24">
        <f>IF(COUNT(C67:H67)&gt;0,SUM(C67:H67),"")</f>
        <v>2273</v>
      </c>
    </row>
    <row r="68" spans="1:9" s="3" customFormat="1" ht="14.25" customHeight="1">
      <c r="A68" s="36"/>
      <c r="B68" s="35" t="s">
        <v>75</v>
      </c>
      <c r="C68" s="34"/>
      <c r="D68" s="34"/>
      <c r="E68" s="34"/>
      <c r="F68" s="32"/>
      <c r="G68" s="32"/>
      <c r="H68" s="32"/>
      <c r="I68" s="24" t="str">
        <f>IF(COUNT(C68:H68)&gt;0,SUM(C68:H68),"")</f>
        <v/>
      </c>
    </row>
    <row r="69" spans="1:9" s="3" customFormat="1" ht="14.25" customHeight="1">
      <c r="A69" s="36"/>
      <c r="B69" s="35" t="s">
        <v>76</v>
      </c>
      <c r="C69" s="26">
        <v>259</v>
      </c>
      <c r="D69" s="26">
        <v>82</v>
      </c>
      <c r="E69" s="26">
        <v>210</v>
      </c>
      <c r="F69" s="25">
        <v>180</v>
      </c>
      <c r="G69" s="25">
        <v>173</v>
      </c>
      <c r="H69" s="25">
        <f>IFERROR(VLOOKUP(B69,'[1]○第３表（1級）'!B72:D446,2,FALSE),"")</f>
        <v>165</v>
      </c>
      <c r="I69" s="24">
        <f>IF(COUNT(C69:H69)&gt;0,SUM(C69:H69),"")</f>
        <v>1069</v>
      </c>
    </row>
    <row r="70" spans="1:9" s="3" customFormat="1" ht="14.25" customHeight="1">
      <c r="A70" s="36"/>
      <c r="B70" s="35" t="s">
        <v>77</v>
      </c>
      <c r="C70" s="26">
        <v>420</v>
      </c>
      <c r="D70" s="26">
        <v>4</v>
      </c>
      <c r="E70" s="26">
        <v>390</v>
      </c>
      <c r="F70" s="25">
        <v>360</v>
      </c>
      <c r="G70" s="25">
        <v>328</v>
      </c>
      <c r="H70" s="25">
        <f>IFERROR(VLOOKUP(B70,'[1]○第３表（1級）'!B73:D447,2,FALSE),"")</f>
        <v>314</v>
      </c>
      <c r="I70" s="24">
        <f>IF(COUNT(C70:H70)&gt;0,SUM(C70:H70),"")</f>
        <v>1816</v>
      </c>
    </row>
    <row r="71" spans="1:9" s="3" customFormat="1" ht="14.25" customHeight="1">
      <c r="A71" s="36"/>
      <c r="B71" s="35" t="s">
        <v>78</v>
      </c>
      <c r="C71" s="34"/>
      <c r="D71" s="34"/>
      <c r="E71" s="34"/>
      <c r="F71" s="32"/>
      <c r="G71" s="32"/>
      <c r="H71" s="32"/>
      <c r="I71" s="24" t="str">
        <f>IF(COUNT(C71:H71)&gt;0,SUM(C71:H71),"")</f>
        <v/>
      </c>
    </row>
    <row r="72" spans="1:9" s="3" customFormat="1" ht="14.25" customHeight="1">
      <c r="A72" s="36"/>
      <c r="B72" s="35" t="s">
        <v>79</v>
      </c>
      <c r="C72" s="26">
        <v>8</v>
      </c>
      <c r="D72" s="34"/>
      <c r="E72" s="34"/>
      <c r="F72" s="32"/>
      <c r="G72" s="32"/>
      <c r="H72" s="32"/>
      <c r="I72" s="24">
        <f>IF(COUNT(C72:H72)&gt;0,SUM(C72:H72),"")</f>
        <v>8</v>
      </c>
    </row>
    <row r="73" spans="1:9" s="3" customFormat="1" ht="14.25" customHeight="1">
      <c r="A73" s="36"/>
      <c r="B73" s="35" t="s">
        <v>80</v>
      </c>
      <c r="C73" s="34"/>
      <c r="D73" s="34"/>
      <c r="E73" s="34"/>
      <c r="F73" s="32"/>
      <c r="G73" s="32"/>
      <c r="H73" s="32"/>
      <c r="I73" s="24" t="str">
        <f>IF(COUNT(C73:H73)&gt;0,SUM(C73:H73),"")</f>
        <v/>
      </c>
    </row>
    <row r="74" spans="1:9" s="3" customFormat="1" ht="14.25" customHeight="1">
      <c r="A74" s="36"/>
      <c r="B74" s="35" t="s">
        <v>81</v>
      </c>
      <c r="C74" s="26">
        <v>7</v>
      </c>
      <c r="D74" s="34"/>
      <c r="E74" s="34"/>
      <c r="F74" s="32"/>
      <c r="G74" s="32"/>
      <c r="H74" s="32"/>
      <c r="I74" s="24">
        <f>IF(COUNT(C74:H74)&gt;0,SUM(C74:H74),"")</f>
        <v>7</v>
      </c>
    </row>
    <row r="75" spans="1:9" s="3" customFormat="1" ht="14.25" customHeight="1">
      <c r="A75" s="36"/>
      <c r="B75" s="35" t="s">
        <v>82</v>
      </c>
      <c r="C75" s="26">
        <v>6</v>
      </c>
      <c r="D75" s="34"/>
      <c r="E75" s="34"/>
      <c r="F75" s="32"/>
      <c r="G75" s="32"/>
      <c r="H75" s="32"/>
      <c r="I75" s="24">
        <f>IF(COUNT(C75:H75)&gt;0,SUM(C75:H75),"")</f>
        <v>6</v>
      </c>
    </row>
    <row r="76" spans="1:9" s="3" customFormat="1" ht="14.25" customHeight="1">
      <c r="A76" s="36"/>
      <c r="B76" s="35" t="s">
        <v>83</v>
      </c>
      <c r="C76" s="26">
        <v>165</v>
      </c>
      <c r="D76" s="26">
        <v>3</v>
      </c>
      <c r="E76" s="26">
        <v>150</v>
      </c>
      <c r="F76" s="25">
        <v>121</v>
      </c>
      <c r="G76" s="25">
        <v>111</v>
      </c>
      <c r="H76" s="25">
        <f>IFERROR(VLOOKUP(B76,'[1]○第３表（1級）'!B79:D453,2,FALSE),"")</f>
        <v>115</v>
      </c>
      <c r="I76" s="24">
        <f>IF(COUNT(C76:H76)&gt;0,SUM(C76:H76),"")</f>
        <v>665</v>
      </c>
    </row>
    <row r="77" spans="1:9" s="3" customFormat="1" ht="14.25" customHeight="1">
      <c r="A77" s="36"/>
      <c r="B77" s="35" t="s">
        <v>84</v>
      </c>
      <c r="C77" s="34"/>
      <c r="D77" s="34"/>
      <c r="E77" s="34"/>
      <c r="F77" s="32"/>
      <c r="G77" s="32"/>
      <c r="H77" s="32"/>
      <c r="I77" s="24" t="str">
        <f>IF(COUNT(C77:H77)&gt;0,SUM(C77:H77),"")</f>
        <v/>
      </c>
    </row>
    <row r="78" spans="1:9" s="3" customFormat="1" ht="14.25" customHeight="1">
      <c r="A78" s="36"/>
      <c r="B78" s="35" t="s">
        <v>85</v>
      </c>
      <c r="C78" s="26">
        <v>42</v>
      </c>
      <c r="D78" s="26">
        <v>0</v>
      </c>
      <c r="E78" s="26">
        <v>52</v>
      </c>
      <c r="F78" s="25">
        <v>34</v>
      </c>
      <c r="G78" s="25">
        <v>30</v>
      </c>
      <c r="H78" s="25">
        <f>IFERROR(VLOOKUP(B78,'[1]○第３表（1級）'!B81:D455,2,FALSE),"")</f>
        <v>39</v>
      </c>
      <c r="I78" s="24">
        <f>IF(COUNT(C78:H78)&gt;0,SUM(C78:H78),"")</f>
        <v>197</v>
      </c>
    </row>
    <row r="79" spans="1:9" s="3" customFormat="1" ht="14.25" customHeight="1">
      <c r="A79" s="36"/>
      <c r="B79" s="35" t="s">
        <v>86</v>
      </c>
      <c r="C79" s="34"/>
      <c r="D79" s="34"/>
      <c r="E79" s="34"/>
      <c r="F79" s="32"/>
      <c r="G79" s="32"/>
      <c r="H79" s="32"/>
      <c r="I79" s="24" t="str">
        <f>IF(COUNT(C79:H79)&gt;0,SUM(C79:H79),"")</f>
        <v/>
      </c>
    </row>
    <row r="80" spans="1:9" s="3" customFormat="1" ht="14.25" customHeight="1">
      <c r="A80" s="36"/>
      <c r="B80" s="44" t="s">
        <v>87</v>
      </c>
      <c r="C80" s="26">
        <v>3</v>
      </c>
      <c r="D80" s="34"/>
      <c r="E80" s="34"/>
      <c r="F80" s="25">
        <v>4</v>
      </c>
      <c r="G80" s="32">
        <v>1</v>
      </c>
      <c r="H80" s="32"/>
      <c r="I80" s="24">
        <f>IF(COUNT(C80:H80)&gt;0,SUM(C80:H80),"")</f>
        <v>8</v>
      </c>
    </row>
    <row r="81" spans="1:9" s="3" customFormat="1" ht="14.25" customHeight="1">
      <c r="A81" s="36"/>
      <c r="B81" s="35" t="s">
        <v>88</v>
      </c>
      <c r="C81" s="26">
        <v>63</v>
      </c>
      <c r="D81" s="26">
        <v>0</v>
      </c>
      <c r="E81" s="26">
        <v>44</v>
      </c>
      <c r="F81" s="25">
        <v>25</v>
      </c>
      <c r="G81" s="25">
        <v>24</v>
      </c>
      <c r="H81" s="25">
        <f>IFERROR(VLOOKUP(B81,'[1]○第３表（1級）'!B84:D458,2,FALSE),"")</f>
        <v>29</v>
      </c>
      <c r="I81" s="24">
        <f>IF(COUNT(C81:H81)&gt;0,SUM(C81:H81),"")</f>
        <v>185</v>
      </c>
    </row>
    <row r="82" spans="1:9" s="3" customFormat="1" ht="14.25" customHeight="1">
      <c r="A82" s="36"/>
      <c r="B82" s="35" t="s">
        <v>89</v>
      </c>
      <c r="C82" s="34"/>
      <c r="D82" s="34"/>
      <c r="E82" s="33">
        <v>7</v>
      </c>
      <c r="F82" s="32"/>
      <c r="G82" s="32"/>
      <c r="H82" s="25">
        <f>IFERROR(VLOOKUP(B82,'[1]○第３表（1級）'!B85:D459,2,FALSE),"")</f>
        <v>4</v>
      </c>
      <c r="I82" s="24">
        <f>IF(COUNT(C82:H82)&gt;0,SUM(C82:H82),"")</f>
        <v>11</v>
      </c>
    </row>
    <row r="83" spans="1:9" s="3" customFormat="1" ht="14.25" customHeight="1">
      <c r="A83" s="36"/>
      <c r="B83" s="35" t="s">
        <v>90</v>
      </c>
      <c r="C83" s="34"/>
      <c r="D83" s="34"/>
      <c r="E83" s="34"/>
      <c r="F83" s="32"/>
      <c r="G83" s="32"/>
      <c r="H83" s="32"/>
      <c r="I83" s="24" t="str">
        <f>IF(COUNT(C83:H83)&gt;0,SUM(C83:H83),"")</f>
        <v/>
      </c>
    </row>
    <row r="84" spans="1:9" s="3" customFormat="1" ht="14.25" customHeight="1">
      <c r="A84" s="36"/>
      <c r="B84" s="35" t="s">
        <v>91</v>
      </c>
      <c r="C84" s="34"/>
      <c r="D84" s="34"/>
      <c r="E84" s="34"/>
      <c r="F84" s="32"/>
      <c r="G84" s="32"/>
      <c r="H84" s="32"/>
      <c r="I84" s="24" t="str">
        <f>IF(COUNT(C84:H84)&gt;0,SUM(C84:H84),"")</f>
        <v/>
      </c>
    </row>
    <row r="85" spans="1:9" s="3" customFormat="1" ht="14.25" customHeight="1">
      <c r="A85" s="36"/>
      <c r="B85" s="35" t="s">
        <v>92</v>
      </c>
      <c r="C85" s="34"/>
      <c r="D85" s="34"/>
      <c r="E85" s="34"/>
      <c r="F85" s="32"/>
      <c r="G85" s="32"/>
      <c r="H85" s="32"/>
      <c r="I85" s="24" t="str">
        <f>IF(COUNT(C85:H85)&gt;0,SUM(C85:H85),"")</f>
        <v/>
      </c>
    </row>
    <row r="86" spans="1:9" s="3" customFormat="1" ht="14.25" customHeight="1">
      <c r="A86" s="36"/>
      <c r="B86" s="35" t="s">
        <v>93</v>
      </c>
      <c r="C86" s="26">
        <v>1084</v>
      </c>
      <c r="D86" s="26">
        <v>2</v>
      </c>
      <c r="E86" s="26">
        <v>947</v>
      </c>
      <c r="F86" s="25">
        <v>968</v>
      </c>
      <c r="G86" s="25">
        <v>884</v>
      </c>
      <c r="H86" s="25">
        <f>IFERROR(VLOOKUP(B86,'[1]○第３表（1級）'!B89:D463,2,FALSE),"")</f>
        <v>944</v>
      </c>
      <c r="I86" s="24">
        <f>IF(COUNT(C86:H86)&gt;0,SUM(C86:H86),"")</f>
        <v>4829</v>
      </c>
    </row>
    <row r="87" spans="1:9" s="3" customFormat="1" ht="14.25" customHeight="1">
      <c r="A87" s="36"/>
      <c r="B87" s="35" t="s">
        <v>94</v>
      </c>
      <c r="C87" s="34"/>
      <c r="D87" s="33">
        <v>6</v>
      </c>
      <c r="E87" s="34"/>
      <c r="F87" s="32"/>
      <c r="G87" s="25">
        <v>7</v>
      </c>
      <c r="H87" s="32">
        <f>IFERROR(VLOOKUP(B87,'[1]○第３表（1級）'!B90:D464,2,FALSE),"")</f>
        <v>1</v>
      </c>
      <c r="I87" s="24">
        <f>IF(COUNT(C87:H87)&gt;0,SUM(C87:H87),"")</f>
        <v>14</v>
      </c>
    </row>
    <row r="88" spans="1:9" s="3" customFormat="1" ht="14.25" customHeight="1">
      <c r="A88" s="28"/>
      <c r="B88" s="27" t="s">
        <v>95</v>
      </c>
      <c r="C88" s="34"/>
      <c r="D88" s="34"/>
      <c r="E88" s="34"/>
      <c r="F88" s="32"/>
      <c r="G88" s="32"/>
      <c r="H88" s="32"/>
      <c r="I88" s="24" t="str">
        <f>IF(COUNT(C88:H88)&gt;0,SUM(C88:H88),"")</f>
        <v/>
      </c>
    </row>
    <row r="89" spans="1:9" s="3" customFormat="1" ht="14.25" customHeight="1">
      <c r="A89" s="31">
        <v>24</v>
      </c>
      <c r="B89" s="30" t="s">
        <v>96</v>
      </c>
      <c r="C89" s="29">
        <v>190</v>
      </c>
      <c r="D89" s="29">
        <v>3</v>
      </c>
      <c r="E89" s="29">
        <v>157</v>
      </c>
      <c r="F89" s="25">
        <v>118</v>
      </c>
      <c r="G89" s="25">
        <v>196</v>
      </c>
      <c r="H89" s="25">
        <f>IFERROR(VLOOKUP(B89,'[1]○第３表（1級）'!B92:D466,2,FALSE),"")</f>
        <v>195</v>
      </c>
      <c r="I89" s="24">
        <f>IF(COUNT(C89:H89)&gt;0,SUM(C89:H89),"")</f>
        <v>859</v>
      </c>
    </row>
    <row r="90" spans="1:9" s="3" customFormat="1" ht="14.25" customHeight="1">
      <c r="A90" s="36"/>
      <c r="B90" s="35" t="s">
        <v>97</v>
      </c>
      <c r="C90" s="34"/>
      <c r="D90" s="34"/>
      <c r="E90" s="34"/>
      <c r="F90" s="32"/>
      <c r="G90" s="32"/>
      <c r="H90" s="32"/>
      <c r="I90" s="24" t="str">
        <f>IF(COUNT(C90:H90)&gt;0,SUM(C90:H90),"")</f>
        <v/>
      </c>
    </row>
    <row r="91" spans="1:9" s="3" customFormat="1" ht="14.25" customHeight="1">
      <c r="A91" s="36"/>
      <c r="B91" s="35" t="s">
        <v>98</v>
      </c>
      <c r="C91" s="26">
        <v>53</v>
      </c>
      <c r="D91" s="26">
        <v>2</v>
      </c>
      <c r="E91" s="26">
        <v>42</v>
      </c>
      <c r="F91" s="25">
        <v>28</v>
      </c>
      <c r="G91" s="25">
        <v>25</v>
      </c>
      <c r="H91" s="25">
        <f>IFERROR(VLOOKUP(B91,'[1]○第３表（1級）'!B94:D468,2,FALSE),"")</f>
        <v>25</v>
      </c>
      <c r="I91" s="24">
        <f>IF(COUNT(C91:H91)&gt;0,SUM(C91:H91),"")</f>
        <v>175</v>
      </c>
    </row>
    <row r="92" spans="1:9" s="3" customFormat="1" ht="14.25" customHeight="1">
      <c r="A92" s="36"/>
      <c r="B92" s="35" t="s">
        <v>99</v>
      </c>
      <c r="C92" s="26">
        <v>137</v>
      </c>
      <c r="D92" s="26">
        <v>1</v>
      </c>
      <c r="E92" s="26">
        <v>115</v>
      </c>
      <c r="F92" s="25">
        <v>90</v>
      </c>
      <c r="G92" s="25">
        <v>79</v>
      </c>
      <c r="H92" s="25">
        <f>IFERROR(VLOOKUP(B92,'[1]○第３表（1級）'!B95:D469,2,FALSE),"")</f>
        <v>85</v>
      </c>
      <c r="I92" s="24">
        <f>IF(COUNT(C92:H92)&gt;0,SUM(C92:H92),"")</f>
        <v>507</v>
      </c>
    </row>
    <row r="93" spans="1:9" s="3" customFormat="1" ht="14.25" customHeight="1">
      <c r="A93" s="28"/>
      <c r="B93" s="35" t="s">
        <v>100</v>
      </c>
      <c r="C93" s="26" t="s">
        <v>29</v>
      </c>
      <c r="D93" s="26" t="s">
        <v>29</v>
      </c>
      <c r="E93" s="33" t="s">
        <v>21</v>
      </c>
      <c r="F93" s="25" t="s">
        <v>21</v>
      </c>
      <c r="G93" s="25">
        <v>92</v>
      </c>
      <c r="H93" s="25">
        <f>IFERROR(VLOOKUP(B93,'[1]○第３表（1級）'!B96:D470,2,FALSE),"")</f>
        <v>85</v>
      </c>
      <c r="I93" s="24">
        <f>IF(COUNT(C93:H93)&gt;0,SUM(C93:H93),"")</f>
        <v>177</v>
      </c>
    </row>
    <row r="94" spans="1:9" s="3" customFormat="1" ht="14.25" customHeight="1">
      <c r="A94" s="31">
        <v>25</v>
      </c>
      <c r="B94" s="30" t="s">
        <v>101</v>
      </c>
      <c r="C94" s="29">
        <v>33</v>
      </c>
      <c r="D94" s="29">
        <v>8</v>
      </c>
      <c r="E94" s="29">
        <v>21</v>
      </c>
      <c r="F94" s="25"/>
      <c r="G94" s="25">
        <v>34</v>
      </c>
      <c r="H94" s="25">
        <f>IFERROR(VLOOKUP(B94,'[1]○第３表（1級）'!B97:D471,2,FALSE),"")</f>
        <v>1</v>
      </c>
      <c r="I94" s="24">
        <f>IF(COUNT(C94:H94)&gt;0,SUM(C94:H94),"")</f>
        <v>97</v>
      </c>
    </row>
    <row r="95" spans="1:9" s="3" customFormat="1" ht="14.25" customHeight="1">
      <c r="A95" s="36"/>
      <c r="B95" s="35" t="s">
        <v>102</v>
      </c>
      <c r="C95" s="26">
        <v>33</v>
      </c>
      <c r="D95" s="34"/>
      <c r="E95" s="33">
        <v>21</v>
      </c>
      <c r="F95" s="32"/>
      <c r="G95" s="25">
        <v>25</v>
      </c>
      <c r="H95" s="32">
        <f>IFERROR(VLOOKUP(B95,'[1]○第３表（1級）'!B98:D472,2,FALSE),"")</f>
        <v>1</v>
      </c>
      <c r="I95" s="24">
        <f>IF(COUNT(C95:H95)&gt;0,SUM(C95:H95),"")</f>
        <v>80</v>
      </c>
    </row>
    <row r="96" spans="1:9" s="3" customFormat="1" ht="14.25" customHeight="1">
      <c r="A96" s="28"/>
      <c r="B96" s="27" t="s">
        <v>103</v>
      </c>
      <c r="C96" s="34"/>
      <c r="D96" s="33">
        <v>8</v>
      </c>
      <c r="E96" s="34"/>
      <c r="F96" s="32"/>
      <c r="G96" s="25">
        <v>9</v>
      </c>
      <c r="H96" s="32"/>
      <c r="I96" s="24">
        <f>IF(COUNT(C96:H96)&gt;0,SUM(C96:H96),"")</f>
        <v>17</v>
      </c>
    </row>
    <row r="97" spans="1:9" s="3" customFormat="1" ht="14.25" customHeight="1">
      <c r="A97" s="31">
        <v>26</v>
      </c>
      <c r="B97" s="30" t="s">
        <v>104</v>
      </c>
      <c r="C97" s="29">
        <v>325</v>
      </c>
      <c r="D97" s="29">
        <v>1</v>
      </c>
      <c r="E97" s="29">
        <v>258</v>
      </c>
      <c r="F97" s="25">
        <v>206</v>
      </c>
      <c r="G97" s="25">
        <v>229</v>
      </c>
      <c r="H97" s="25">
        <f>IFERROR(VLOOKUP(B97,'[1]○第３表（1級）'!B100:D474,2,FALSE),"")</f>
        <v>249</v>
      </c>
      <c r="I97" s="24">
        <f>IF(COUNT(C97:H97)&gt;0,SUM(C97:H97),"")</f>
        <v>1268</v>
      </c>
    </row>
    <row r="98" spans="1:9" s="3" customFormat="1" ht="14.25" customHeight="1">
      <c r="A98" s="28"/>
      <c r="B98" s="27" t="s">
        <v>105</v>
      </c>
      <c r="C98" s="26">
        <v>325</v>
      </c>
      <c r="D98" s="26">
        <v>1</v>
      </c>
      <c r="E98" s="26">
        <v>258</v>
      </c>
      <c r="F98" s="25">
        <v>206</v>
      </c>
      <c r="G98" s="25">
        <v>229</v>
      </c>
      <c r="H98" s="25">
        <f>IFERROR(VLOOKUP(B98,'[1]○第３表（1級）'!B101:D475,2,FALSE),"")</f>
        <v>249</v>
      </c>
      <c r="I98" s="24">
        <f>IF(COUNT(C98:H98)&gt;0,SUM(C98:H98),"")</f>
        <v>1268</v>
      </c>
    </row>
    <row r="99" spans="1:9" s="3" customFormat="1" ht="14.25" customHeight="1">
      <c r="A99" s="31">
        <v>27</v>
      </c>
      <c r="B99" s="30" t="s">
        <v>106</v>
      </c>
      <c r="C99" s="29">
        <v>604</v>
      </c>
      <c r="D99" s="29">
        <v>4</v>
      </c>
      <c r="E99" s="29">
        <v>659</v>
      </c>
      <c r="F99" s="25">
        <v>554</v>
      </c>
      <c r="G99" s="25">
        <v>520</v>
      </c>
      <c r="H99" s="25">
        <f>IFERROR(VLOOKUP(B99,'[1]○第３表（1級）'!B102:D476,2,FALSE),"")</f>
        <v>528</v>
      </c>
      <c r="I99" s="24">
        <f>IF(COUNT(C99:H99)&gt;0,SUM(C99:H99),"")</f>
        <v>2869</v>
      </c>
    </row>
    <row r="100" spans="1:9" s="3" customFormat="1" ht="14.25" customHeight="1">
      <c r="A100" s="36"/>
      <c r="B100" s="35" t="s">
        <v>107</v>
      </c>
      <c r="C100" s="26">
        <v>97</v>
      </c>
      <c r="D100" s="26">
        <v>1</v>
      </c>
      <c r="E100" s="26">
        <v>120</v>
      </c>
      <c r="F100" s="25">
        <v>103</v>
      </c>
      <c r="G100" s="25">
        <v>86</v>
      </c>
      <c r="H100" s="25">
        <f>IFERROR(VLOOKUP(B100,'[1]○第３表（1級）'!B103:D477,2,FALSE),"")</f>
        <v>100</v>
      </c>
      <c r="I100" s="24">
        <f>IF(COUNT(C100:H100)&gt;0,SUM(C100:H100),"")</f>
        <v>507</v>
      </c>
    </row>
    <row r="101" spans="1:9" s="3" customFormat="1" ht="14.25" customHeight="1">
      <c r="A101" s="36"/>
      <c r="B101" s="35" t="s">
        <v>108</v>
      </c>
      <c r="C101" s="26">
        <v>507</v>
      </c>
      <c r="D101" s="26">
        <v>3</v>
      </c>
      <c r="E101" s="26">
        <v>539</v>
      </c>
      <c r="F101" s="25">
        <v>451</v>
      </c>
      <c r="G101" s="25">
        <v>434</v>
      </c>
      <c r="H101" s="25">
        <f>IFERROR(VLOOKUP(B101,'[1]○第３表（1級）'!B104:D478,2,FALSE),"")</f>
        <v>428</v>
      </c>
      <c r="I101" s="24">
        <f>IF(COUNT(C101:H101)&gt;0,SUM(C101:H101),"")</f>
        <v>2362</v>
      </c>
    </row>
    <row r="102" spans="1:9" s="3" customFormat="1" ht="14.25" customHeight="1">
      <c r="A102" s="28"/>
      <c r="B102" s="27" t="s">
        <v>109</v>
      </c>
      <c r="C102" s="34"/>
      <c r="D102" s="34"/>
      <c r="E102" s="34"/>
      <c r="F102" s="32"/>
      <c r="G102" s="32"/>
      <c r="H102" s="32"/>
      <c r="I102" s="24" t="str">
        <f>IF(COUNT(C102:H102)&gt;0,SUM(C102:H102),"")</f>
        <v/>
      </c>
    </row>
    <row r="103" spans="1:9" s="3" customFormat="1" ht="14.25" customHeight="1">
      <c r="A103" s="31">
        <v>28</v>
      </c>
      <c r="B103" s="30" t="s">
        <v>110</v>
      </c>
      <c r="C103" s="29">
        <v>948</v>
      </c>
      <c r="D103" s="29">
        <v>418</v>
      </c>
      <c r="E103" s="29">
        <v>1003</v>
      </c>
      <c r="F103" s="25">
        <v>970</v>
      </c>
      <c r="G103" s="25">
        <v>859</v>
      </c>
      <c r="H103" s="25">
        <f>IFERROR(VLOOKUP(B103,'[1]○第３表（1級）'!B106:D480,2,FALSE),"")</f>
        <v>862</v>
      </c>
      <c r="I103" s="24">
        <f>IF(COUNT(C103:H103)&gt;0,SUM(C103:H103),"")</f>
        <v>5060</v>
      </c>
    </row>
    <row r="104" spans="1:9" s="3" customFormat="1" ht="14.25" customHeight="1">
      <c r="A104" s="36"/>
      <c r="B104" s="35" t="s">
        <v>111</v>
      </c>
      <c r="C104" s="26">
        <v>660</v>
      </c>
      <c r="D104" s="26">
        <v>295</v>
      </c>
      <c r="E104" s="26">
        <v>674</v>
      </c>
      <c r="F104" s="25">
        <v>658</v>
      </c>
      <c r="G104" s="25">
        <v>563</v>
      </c>
      <c r="H104" s="25">
        <f>IFERROR(VLOOKUP(B104,'[1]○第３表（1級）'!B107:D481,2,FALSE),"")</f>
        <v>583</v>
      </c>
      <c r="I104" s="24">
        <f>IF(COUNT(C104:H104)&gt;0,SUM(C104:H104),"")</f>
        <v>3433</v>
      </c>
    </row>
    <row r="105" spans="1:9" s="3" customFormat="1" ht="14.25" customHeight="1">
      <c r="A105" s="28"/>
      <c r="B105" s="27" t="s">
        <v>112</v>
      </c>
      <c r="C105" s="26">
        <v>288</v>
      </c>
      <c r="D105" s="26">
        <v>123</v>
      </c>
      <c r="E105" s="26">
        <v>329</v>
      </c>
      <c r="F105" s="25">
        <v>312</v>
      </c>
      <c r="G105" s="25">
        <v>296</v>
      </c>
      <c r="H105" s="25">
        <f>IFERROR(VLOOKUP(B105,'[1]○第３表（1級）'!B108:D482,2,FALSE),"")</f>
        <v>279</v>
      </c>
      <c r="I105" s="24">
        <f>IF(COUNT(C105:H105)&gt;0,SUM(C105:H105),"")</f>
        <v>1627</v>
      </c>
    </row>
    <row r="106" spans="1:9" s="3" customFormat="1" ht="14.25" customHeight="1">
      <c r="A106" s="31">
        <v>29</v>
      </c>
      <c r="B106" s="30" t="s">
        <v>113</v>
      </c>
      <c r="C106" s="29">
        <v>691</v>
      </c>
      <c r="D106" s="29">
        <v>313</v>
      </c>
      <c r="E106" s="29">
        <v>563</v>
      </c>
      <c r="F106" s="25">
        <v>551</v>
      </c>
      <c r="G106" s="25">
        <v>470</v>
      </c>
      <c r="H106" s="25">
        <f>IFERROR(VLOOKUP(B106,'[1]○第３表（1級）'!B109:D483,2,FALSE),"")</f>
        <v>491</v>
      </c>
      <c r="I106" s="24">
        <f>IF(COUNT(C106:H106)&gt;0,SUM(C106:H106),"")</f>
        <v>3079</v>
      </c>
    </row>
    <row r="107" spans="1:9" s="3" customFormat="1" ht="14.25" customHeight="1">
      <c r="A107" s="36"/>
      <c r="B107" s="35" t="s">
        <v>114</v>
      </c>
      <c r="C107" s="26">
        <v>166</v>
      </c>
      <c r="D107" s="26">
        <v>1</v>
      </c>
      <c r="E107" s="26">
        <v>124</v>
      </c>
      <c r="F107" s="25">
        <v>128</v>
      </c>
      <c r="G107" s="25">
        <v>99</v>
      </c>
      <c r="H107" s="25">
        <f>IFERROR(VLOOKUP(B107,'[1]○第３表（1級）'!B110:D484,2,FALSE),"")</f>
        <v>82</v>
      </c>
      <c r="I107" s="24">
        <f>IF(COUNT(C107:H107)&gt;0,SUM(C107:H107),"")</f>
        <v>600</v>
      </c>
    </row>
    <row r="108" spans="1:9" s="3" customFormat="1" ht="14.25" customHeight="1">
      <c r="A108" s="36"/>
      <c r="B108" s="35" t="s">
        <v>115</v>
      </c>
      <c r="C108" s="26">
        <v>105</v>
      </c>
      <c r="D108" s="26">
        <v>2</v>
      </c>
      <c r="E108" s="26">
        <v>119</v>
      </c>
      <c r="F108" s="25">
        <v>100</v>
      </c>
      <c r="G108" s="25">
        <v>65</v>
      </c>
      <c r="H108" s="25">
        <f>IFERROR(VLOOKUP(B108,'[1]○第３表（1級）'!B111:D485,2,FALSE),"")</f>
        <v>73</v>
      </c>
      <c r="I108" s="24">
        <f>IF(COUNT(C108:H108)&gt;0,SUM(C108:H108),"")</f>
        <v>464</v>
      </c>
    </row>
    <row r="109" spans="1:9" s="3" customFormat="1" ht="14.25" customHeight="1">
      <c r="A109" s="36"/>
      <c r="B109" s="35" t="s">
        <v>116</v>
      </c>
      <c r="C109" s="26">
        <v>310</v>
      </c>
      <c r="D109" s="26">
        <v>236</v>
      </c>
      <c r="E109" s="26">
        <v>244</v>
      </c>
      <c r="F109" s="25">
        <v>248</v>
      </c>
      <c r="G109" s="25">
        <v>229</v>
      </c>
      <c r="H109" s="25">
        <f>IFERROR(VLOOKUP(B109,'[1]○第３表（1級）'!B112:D486,2,FALSE),"")</f>
        <v>258</v>
      </c>
      <c r="I109" s="24">
        <f>IF(COUNT(C109:H109)&gt;0,SUM(C109:H109),"")</f>
        <v>1525</v>
      </c>
    </row>
    <row r="110" spans="1:9" s="3" customFormat="1" ht="14.25" customHeight="1">
      <c r="A110" s="28"/>
      <c r="B110" s="27" t="s">
        <v>117</v>
      </c>
      <c r="C110" s="26">
        <v>110</v>
      </c>
      <c r="D110" s="26">
        <v>74</v>
      </c>
      <c r="E110" s="26">
        <v>76</v>
      </c>
      <c r="F110" s="25">
        <v>75</v>
      </c>
      <c r="G110" s="25">
        <v>77</v>
      </c>
      <c r="H110" s="25">
        <f>IFERROR(VLOOKUP(B110,'[1]○第３表（1級）'!B113:D487,2,FALSE),"")</f>
        <v>78</v>
      </c>
      <c r="I110" s="24">
        <f>IF(COUNT(C110:H110)&gt;0,SUM(C110:H110),"")</f>
        <v>490</v>
      </c>
    </row>
    <row r="111" spans="1:9" s="3" customFormat="1" ht="14.25" customHeight="1">
      <c r="A111" s="31">
        <v>30</v>
      </c>
      <c r="B111" s="30" t="s">
        <v>118</v>
      </c>
      <c r="C111" s="29">
        <v>419</v>
      </c>
      <c r="D111" s="29">
        <v>0</v>
      </c>
      <c r="E111" s="29">
        <v>356</v>
      </c>
      <c r="F111" s="25">
        <v>384</v>
      </c>
      <c r="G111" s="25">
        <v>345</v>
      </c>
      <c r="H111" s="25">
        <f>IFERROR(VLOOKUP(B111,'[1]○第３表（1級）'!B114:D488,2,FALSE),"")</f>
        <v>395</v>
      </c>
      <c r="I111" s="24">
        <f>IF(COUNT(C111:H111)&gt;0,SUM(C111:H111),"")</f>
        <v>1899</v>
      </c>
    </row>
    <row r="112" spans="1:9" s="3" customFormat="1" ht="14.25" customHeight="1">
      <c r="A112" s="36"/>
      <c r="B112" s="35" t="s">
        <v>119</v>
      </c>
      <c r="C112" s="26">
        <v>296</v>
      </c>
      <c r="D112" s="26">
        <v>0</v>
      </c>
      <c r="E112" s="26">
        <v>219</v>
      </c>
      <c r="F112" s="25">
        <v>264</v>
      </c>
      <c r="G112" s="25">
        <v>232</v>
      </c>
      <c r="H112" s="25">
        <f>IFERROR(VLOOKUP(B112,'[1]○第３表（1級）'!B115:D489,2,FALSE),"")</f>
        <v>277</v>
      </c>
      <c r="I112" s="24">
        <f>IF(COUNT(C112:H112)&gt;0,SUM(C112:H112),"")</f>
        <v>1288</v>
      </c>
    </row>
    <row r="113" spans="1:9" s="3" customFormat="1" ht="14.25" customHeight="1">
      <c r="A113" s="28"/>
      <c r="B113" s="27" t="s">
        <v>120</v>
      </c>
      <c r="C113" s="26">
        <v>123</v>
      </c>
      <c r="D113" s="26">
        <v>0</v>
      </c>
      <c r="E113" s="26">
        <v>137</v>
      </c>
      <c r="F113" s="25">
        <v>120</v>
      </c>
      <c r="G113" s="25">
        <v>113</v>
      </c>
      <c r="H113" s="25">
        <f>IFERROR(VLOOKUP(B113,'[1]○第３表（1級）'!B116:D490,2,FALSE),"")</f>
        <v>118</v>
      </c>
      <c r="I113" s="24">
        <f>IF(COUNT(C113:H113)&gt;0,SUM(C113:H113),"")</f>
        <v>611</v>
      </c>
    </row>
    <row r="114" spans="1:9" s="3" customFormat="1" ht="14.25" customHeight="1">
      <c r="A114" s="39">
        <v>31</v>
      </c>
      <c r="B114" s="30" t="s">
        <v>121</v>
      </c>
      <c r="C114" s="29"/>
      <c r="D114" s="29">
        <v>11</v>
      </c>
      <c r="E114" s="29"/>
      <c r="F114" s="25">
        <v>21</v>
      </c>
      <c r="G114" s="25"/>
      <c r="H114" s="25">
        <f>IFERROR(VLOOKUP(B114,'[1]○第３表（1級）'!B117:D491,2,FALSE),"")</f>
        <v>12</v>
      </c>
      <c r="I114" s="24">
        <f>IF(COUNT(C114:H114)&gt;0,SUM(C114:H114),"")</f>
        <v>44</v>
      </c>
    </row>
    <row r="115" spans="1:9" s="3" customFormat="1" ht="14.25" customHeight="1">
      <c r="A115" s="28"/>
      <c r="B115" s="27" t="s">
        <v>122</v>
      </c>
      <c r="C115" s="34"/>
      <c r="D115" s="33">
        <v>11</v>
      </c>
      <c r="E115" s="34"/>
      <c r="F115" s="25">
        <v>21</v>
      </c>
      <c r="G115" s="32"/>
      <c r="H115" s="25">
        <f>IFERROR(VLOOKUP(B115,'[1]○第３表（1級）'!B118:D492,2,FALSE),"")</f>
        <v>12</v>
      </c>
      <c r="I115" s="24">
        <f>IF(COUNT(C115:H115)&gt;0,SUM(C115:H115),"")</f>
        <v>44</v>
      </c>
    </row>
    <row r="116" spans="1:9" s="3" customFormat="1" ht="14.25" customHeight="1">
      <c r="A116" s="31">
        <v>33</v>
      </c>
      <c r="B116" s="30" t="s">
        <v>123</v>
      </c>
      <c r="C116" s="29">
        <v>253</v>
      </c>
      <c r="D116" s="29">
        <v>129</v>
      </c>
      <c r="E116" s="29">
        <v>152</v>
      </c>
      <c r="F116" s="25">
        <v>179</v>
      </c>
      <c r="G116" s="25">
        <v>205</v>
      </c>
      <c r="H116" s="25">
        <f>IFERROR(VLOOKUP(B116,'[1]○第３表（1級）'!B119:D493,2,FALSE),"")</f>
        <v>200</v>
      </c>
      <c r="I116" s="24">
        <f>IF(COUNT(C116:H116)&gt;0,SUM(C116:H116),"")</f>
        <v>1118</v>
      </c>
    </row>
    <row r="117" spans="1:9" s="3" customFormat="1" ht="14.25" customHeight="1">
      <c r="A117" s="36"/>
      <c r="B117" s="35" t="s">
        <v>124</v>
      </c>
      <c r="C117" s="26">
        <v>162</v>
      </c>
      <c r="D117" s="26">
        <v>75</v>
      </c>
      <c r="E117" s="26">
        <v>92</v>
      </c>
      <c r="F117" s="25">
        <v>106</v>
      </c>
      <c r="G117" s="25">
        <v>126</v>
      </c>
      <c r="H117" s="25">
        <f>IFERROR(VLOOKUP(B117,'[1]○第３表（1級）'!B120:D494,2,FALSE),"")</f>
        <v>123</v>
      </c>
      <c r="I117" s="24">
        <f>IF(COUNT(C117:H117)&gt;0,SUM(C117:H117),"")</f>
        <v>684</v>
      </c>
    </row>
    <row r="118" spans="1:9" s="3" customFormat="1" ht="14.25" customHeight="1">
      <c r="A118" s="28"/>
      <c r="B118" s="27" t="s">
        <v>125</v>
      </c>
      <c r="C118" s="26">
        <v>91</v>
      </c>
      <c r="D118" s="26">
        <v>54</v>
      </c>
      <c r="E118" s="26">
        <v>60</v>
      </c>
      <c r="F118" s="25">
        <v>73</v>
      </c>
      <c r="G118" s="25">
        <v>79</v>
      </c>
      <c r="H118" s="25">
        <f>IFERROR(VLOOKUP(B118,'[1]○第３表（1級）'!B121:D495,2,FALSE),"")</f>
        <v>77</v>
      </c>
      <c r="I118" s="24">
        <f>IF(COUNT(C118:H118)&gt;0,SUM(C118:H118),"")</f>
        <v>434</v>
      </c>
    </row>
    <row r="119" spans="1:9" s="3" customFormat="1" ht="14.25" customHeight="1">
      <c r="A119" s="31">
        <v>34</v>
      </c>
      <c r="B119" s="30" t="s">
        <v>126</v>
      </c>
      <c r="C119" s="29">
        <v>33</v>
      </c>
      <c r="D119" s="29">
        <v>17</v>
      </c>
      <c r="E119" s="29">
        <v>13</v>
      </c>
      <c r="F119" s="25">
        <v>14</v>
      </c>
      <c r="G119" s="25">
        <v>21</v>
      </c>
      <c r="H119" s="25">
        <f>IFERROR(VLOOKUP(B119,'[1]○第３表（1級）'!B122:D496,2,FALSE),"")</f>
        <v>30</v>
      </c>
      <c r="I119" s="24">
        <f>IF(COUNT(C119:H119)&gt;0,SUM(C119:H119),"")</f>
        <v>128</v>
      </c>
    </row>
    <row r="120" spans="1:9" s="3" customFormat="1" ht="14.25" customHeight="1">
      <c r="A120" s="28"/>
      <c r="B120" s="27" t="s">
        <v>127</v>
      </c>
      <c r="C120" s="26">
        <v>33</v>
      </c>
      <c r="D120" s="26">
        <v>17</v>
      </c>
      <c r="E120" s="26">
        <v>13</v>
      </c>
      <c r="F120" s="25">
        <v>14</v>
      </c>
      <c r="G120" s="25">
        <v>21</v>
      </c>
      <c r="H120" s="25">
        <f>IFERROR(VLOOKUP(B120,'[1]○第３表（1級）'!B123:D497,2,FALSE),"")</f>
        <v>30</v>
      </c>
      <c r="I120" s="24">
        <f>IF(COUNT(C120:H120)&gt;0,SUM(C120:H120),"")</f>
        <v>128</v>
      </c>
    </row>
    <row r="121" spans="1:9" s="3" customFormat="1" ht="14.25" customHeight="1">
      <c r="A121" s="31">
        <v>35</v>
      </c>
      <c r="B121" s="30" t="s">
        <v>128</v>
      </c>
      <c r="C121" s="29">
        <v>1263</v>
      </c>
      <c r="D121" s="29">
        <v>15</v>
      </c>
      <c r="E121" s="29">
        <v>1146</v>
      </c>
      <c r="F121" s="25">
        <v>1057</v>
      </c>
      <c r="G121" s="25">
        <v>953</v>
      </c>
      <c r="H121" s="25">
        <f>IFERROR(VLOOKUP(B121,'[1]○第３表（1級）'!B124:D498,2,FALSE),"")</f>
        <v>921</v>
      </c>
      <c r="I121" s="24">
        <f>IF(COUNT(C121:H121)&gt;0,SUM(C121:H121),"")</f>
        <v>5355</v>
      </c>
    </row>
    <row r="122" spans="1:9" s="3" customFormat="1" ht="14.25" customHeight="1">
      <c r="A122" s="36"/>
      <c r="B122" s="35" t="s">
        <v>129</v>
      </c>
      <c r="C122" s="26">
        <v>328</v>
      </c>
      <c r="D122" s="26">
        <v>6</v>
      </c>
      <c r="E122" s="26">
        <v>252</v>
      </c>
      <c r="F122" s="25">
        <v>264</v>
      </c>
      <c r="G122" s="25">
        <v>229</v>
      </c>
      <c r="H122" s="25">
        <f>IFERROR(VLOOKUP(B122,'[1]○第３表（1級）'!B125:D499,2,FALSE),"")</f>
        <v>210</v>
      </c>
      <c r="I122" s="24">
        <f>IF(COUNT(C122:H122)&gt;0,SUM(C122:H122),"")</f>
        <v>1289</v>
      </c>
    </row>
    <row r="123" spans="1:9" s="3" customFormat="1" ht="14.25" customHeight="1">
      <c r="A123" s="36"/>
      <c r="B123" s="35" t="s">
        <v>130</v>
      </c>
      <c r="C123" s="26">
        <v>155</v>
      </c>
      <c r="D123" s="26">
        <v>5</v>
      </c>
      <c r="E123" s="26">
        <v>148</v>
      </c>
      <c r="F123" s="25">
        <v>127</v>
      </c>
      <c r="G123" s="25">
        <v>89</v>
      </c>
      <c r="H123" s="25">
        <f>IFERROR(VLOOKUP(B123,'[1]○第３表（1級）'!B126:D500,2,FALSE),"")</f>
        <v>100</v>
      </c>
      <c r="I123" s="24">
        <f>IF(COUNT(C123:H123)&gt;0,SUM(C123:H123),"")</f>
        <v>624</v>
      </c>
    </row>
    <row r="124" spans="1:9" s="3" customFormat="1" ht="14.25" customHeight="1">
      <c r="A124" s="28"/>
      <c r="B124" s="27" t="s">
        <v>131</v>
      </c>
      <c r="C124" s="26">
        <v>780</v>
      </c>
      <c r="D124" s="26">
        <v>4</v>
      </c>
      <c r="E124" s="26">
        <v>746</v>
      </c>
      <c r="F124" s="25">
        <v>666</v>
      </c>
      <c r="G124" s="25">
        <v>635</v>
      </c>
      <c r="H124" s="25">
        <f>IFERROR(VLOOKUP(B124,'[1]○第３表（1級）'!B127:D501,2,FALSE),"")</f>
        <v>611</v>
      </c>
      <c r="I124" s="24">
        <f>IF(COUNT(C124:H124)&gt;0,SUM(C124:H124),"")</f>
        <v>3442</v>
      </c>
    </row>
    <row r="125" spans="1:9" s="3" customFormat="1" ht="14.25" customHeight="1">
      <c r="A125" s="31">
        <v>36</v>
      </c>
      <c r="B125" s="30" t="s">
        <v>132</v>
      </c>
      <c r="C125" s="29">
        <v>74</v>
      </c>
      <c r="D125" s="29">
        <v>0</v>
      </c>
      <c r="E125" s="29">
        <v>68</v>
      </c>
      <c r="F125" s="25">
        <v>46</v>
      </c>
      <c r="G125" s="25">
        <v>53</v>
      </c>
      <c r="H125" s="25">
        <f>IFERROR(VLOOKUP(B125,'[1]○第３表（1級）'!B128:D502,2,FALSE),"")</f>
        <v>65</v>
      </c>
      <c r="I125" s="24">
        <f>IF(COUNT(C125:H125)&gt;0,SUM(C125:H125),"")</f>
        <v>306</v>
      </c>
    </row>
    <row r="126" spans="1:9" s="3" customFormat="1" ht="14.25" customHeight="1">
      <c r="A126" s="36"/>
      <c r="B126" s="35" t="s">
        <v>133</v>
      </c>
      <c r="C126" s="26">
        <v>74</v>
      </c>
      <c r="D126" s="26">
        <v>0</v>
      </c>
      <c r="E126" s="26">
        <v>54</v>
      </c>
      <c r="F126" s="25">
        <v>46</v>
      </c>
      <c r="G126" s="25">
        <v>53</v>
      </c>
      <c r="H126" s="25">
        <f>IFERROR(VLOOKUP(B126,'[1]○第３表（1級）'!B129:D503,2,FALSE),"")</f>
        <v>56</v>
      </c>
      <c r="I126" s="24">
        <f>IF(COUNT(C126:H126)&gt;0,SUM(C126:H126),"")</f>
        <v>283</v>
      </c>
    </row>
    <row r="127" spans="1:9" s="3" customFormat="1" ht="14.25" customHeight="1">
      <c r="A127" s="28"/>
      <c r="B127" s="27" t="s">
        <v>134</v>
      </c>
      <c r="C127" s="34"/>
      <c r="D127" s="34"/>
      <c r="E127" s="33">
        <v>14</v>
      </c>
      <c r="F127" s="32"/>
      <c r="G127" s="32"/>
      <c r="H127" s="25">
        <f>IFERROR(VLOOKUP(B127,'[1]○第３表（1級）'!B130:D504,2,FALSE),"")</f>
        <v>9</v>
      </c>
      <c r="I127" s="24">
        <f>IF(COUNT(C127:H127)&gt;0,SUM(C127:H127),"")</f>
        <v>23</v>
      </c>
    </row>
    <row r="128" spans="1:9" s="3" customFormat="1" ht="14.25" customHeight="1">
      <c r="A128" s="31">
        <v>37</v>
      </c>
      <c r="B128" s="30" t="s">
        <v>135</v>
      </c>
      <c r="C128" s="29">
        <v>1527</v>
      </c>
      <c r="D128" s="29">
        <v>1184</v>
      </c>
      <c r="E128" s="29">
        <v>1148</v>
      </c>
      <c r="F128" s="25">
        <v>1132</v>
      </c>
      <c r="G128" s="25">
        <v>1110</v>
      </c>
      <c r="H128" s="25">
        <f>IFERROR(VLOOKUP(B128,'[1]○第３表（1級）'!B131:D505,2,FALSE),"")</f>
        <v>1066</v>
      </c>
      <c r="I128" s="24">
        <f>IF(COUNT(C128:H128)&gt;0,SUM(C128:H128),"")</f>
        <v>7167</v>
      </c>
    </row>
    <row r="129" spans="1:9" s="3" customFormat="1" ht="14.25" customHeight="1">
      <c r="A129" s="36"/>
      <c r="B129" s="35" t="s">
        <v>136</v>
      </c>
      <c r="C129" s="26">
        <v>1527</v>
      </c>
      <c r="D129" s="26">
        <v>1184</v>
      </c>
      <c r="E129" s="26">
        <v>1148</v>
      </c>
      <c r="F129" s="25">
        <v>1132</v>
      </c>
      <c r="G129" s="25">
        <v>1110</v>
      </c>
      <c r="H129" s="25">
        <f>IFERROR(VLOOKUP(B129,'[1]○第３表（1級）'!B132:D506,2,FALSE),"")</f>
        <v>1066</v>
      </c>
      <c r="I129" s="24">
        <f>IF(COUNT(C129:H129)&gt;0,SUM(C129:H129),"")</f>
        <v>7167</v>
      </c>
    </row>
    <row r="130" spans="1:9" s="3" customFormat="1" ht="14.25" customHeight="1">
      <c r="A130" s="31">
        <v>38</v>
      </c>
      <c r="B130" s="30" t="s">
        <v>137</v>
      </c>
      <c r="C130" s="29">
        <v>243</v>
      </c>
      <c r="D130" s="29">
        <v>0</v>
      </c>
      <c r="E130" s="29">
        <v>229</v>
      </c>
      <c r="F130" s="25">
        <v>221</v>
      </c>
      <c r="G130" s="25">
        <v>189</v>
      </c>
      <c r="H130" s="25">
        <f>IFERROR(VLOOKUP(B130,'[1]○第３表（1級）'!B133:D507,2,FALSE),"")</f>
        <v>197</v>
      </c>
      <c r="I130" s="24">
        <f>IF(COUNT(C130:H130)&gt;0,SUM(C130:H130),"")</f>
        <v>1079</v>
      </c>
    </row>
    <row r="131" spans="1:9" s="3" customFormat="1" ht="14.25" customHeight="1">
      <c r="A131" s="36"/>
      <c r="B131" s="45" t="s">
        <v>138</v>
      </c>
      <c r="C131" s="29">
        <v>9</v>
      </c>
      <c r="D131" s="32"/>
      <c r="E131" s="32">
        <v>1</v>
      </c>
      <c r="F131" s="25">
        <v>22</v>
      </c>
      <c r="G131" s="32"/>
      <c r="H131" s="32"/>
      <c r="I131" s="24">
        <f>IF(COUNT(C131:H131)&gt;0,SUM(C131:H131),"")</f>
        <v>32</v>
      </c>
    </row>
    <row r="132" spans="1:9" s="3" customFormat="1" ht="14.25" customHeight="1">
      <c r="A132" s="28"/>
      <c r="B132" s="27" t="s">
        <v>139</v>
      </c>
      <c r="C132" s="26">
        <v>234</v>
      </c>
      <c r="D132" s="26">
        <v>0</v>
      </c>
      <c r="E132" s="26">
        <v>228</v>
      </c>
      <c r="F132" s="25">
        <v>199</v>
      </c>
      <c r="G132" s="25">
        <v>189</v>
      </c>
      <c r="H132" s="25">
        <f>IFERROR(VLOOKUP(B132,'[1]○第３表（1級）'!B135:D509,2,FALSE),"")</f>
        <v>197</v>
      </c>
      <c r="I132" s="24">
        <f>IF(COUNT(C132:H132)&gt;0,SUM(C132:H132),"")</f>
        <v>1047</v>
      </c>
    </row>
    <row r="133" spans="1:9" s="3" customFormat="1" ht="14.25" customHeight="1">
      <c r="A133" s="31">
        <v>39</v>
      </c>
      <c r="B133" s="30" t="s">
        <v>140</v>
      </c>
      <c r="C133" s="29">
        <v>10967</v>
      </c>
      <c r="D133" s="29">
        <v>9506</v>
      </c>
      <c r="E133" s="33">
        <v>9427</v>
      </c>
      <c r="F133" s="25">
        <v>9582</v>
      </c>
      <c r="G133" s="25">
        <v>9547</v>
      </c>
      <c r="H133" s="25">
        <f>IFERROR(VLOOKUP(B133,'[1]○第３表（1級）'!B136:D510,2,FALSE),"")</f>
        <v>9238</v>
      </c>
      <c r="I133" s="24">
        <f>IF(COUNT(C133:H133)&gt;0,SUM(C133:H133),"")</f>
        <v>58267</v>
      </c>
    </row>
    <row r="134" spans="1:9" s="3" customFormat="1" ht="14.25" customHeight="1">
      <c r="A134" s="36"/>
      <c r="B134" s="35" t="s">
        <v>141</v>
      </c>
      <c r="C134" s="26">
        <v>8732</v>
      </c>
      <c r="D134" s="26">
        <v>7524</v>
      </c>
      <c r="E134" s="33">
        <v>7475</v>
      </c>
      <c r="F134" s="25">
        <v>7634</v>
      </c>
      <c r="G134" s="25">
        <v>7640</v>
      </c>
      <c r="H134" s="25">
        <f>IFERROR(VLOOKUP(B134,'[1]○第３表（1級）'!B137:D511,2,FALSE),"")</f>
        <v>7370</v>
      </c>
      <c r="I134" s="24">
        <f>IF(COUNT(C134:H134)&gt;0,SUM(C134:H134),"")</f>
        <v>46375</v>
      </c>
    </row>
    <row r="135" spans="1:9" s="3" customFormat="1" ht="14.25" customHeight="1">
      <c r="A135" s="36"/>
      <c r="B135" s="35" t="s">
        <v>142</v>
      </c>
      <c r="C135" s="26">
        <v>1482</v>
      </c>
      <c r="D135" s="26">
        <v>1231</v>
      </c>
      <c r="E135" s="33">
        <v>1200</v>
      </c>
      <c r="F135" s="25">
        <v>1191</v>
      </c>
      <c r="G135" s="25">
        <v>1221</v>
      </c>
      <c r="H135" s="25">
        <f>IFERROR(VLOOKUP(B135,'[1]○第３表（1級）'!B138:D512,2,FALSE),"")</f>
        <v>1197</v>
      </c>
      <c r="I135" s="24">
        <f>IF(COUNT(C135:H135)&gt;0,SUM(C135:H135),"")</f>
        <v>7522</v>
      </c>
    </row>
    <row r="136" spans="1:9" s="3" customFormat="1" ht="14.25" customHeight="1">
      <c r="A136" s="28"/>
      <c r="B136" s="27" t="s">
        <v>143</v>
      </c>
      <c r="C136" s="26">
        <v>753</v>
      </c>
      <c r="D136" s="26">
        <v>751</v>
      </c>
      <c r="E136" s="33">
        <v>752</v>
      </c>
      <c r="F136" s="25">
        <v>757</v>
      </c>
      <c r="G136" s="25">
        <v>686</v>
      </c>
      <c r="H136" s="25">
        <f>IFERROR(VLOOKUP(B136,'[1]○第３表（1級）'!B139:D513,2,FALSE),"")</f>
        <v>671</v>
      </c>
      <c r="I136" s="24">
        <f>IF(COUNT(C136:H136)&gt;0,SUM(C136:H136),"")</f>
        <v>4370</v>
      </c>
    </row>
    <row r="137" spans="1:9" s="3" customFormat="1" ht="14.25" customHeight="1">
      <c r="A137" s="31">
        <v>41</v>
      </c>
      <c r="B137" s="30" t="s">
        <v>144</v>
      </c>
      <c r="C137" s="29">
        <v>862</v>
      </c>
      <c r="D137" s="29">
        <v>7</v>
      </c>
      <c r="E137" s="29">
        <v>768</v>
      </c>
      <c r="F137" s="25">
        <v>661</v>
      </c>
      <c r="G137" s="25">
        <v>509</v>
      </c>
      <c r="H137" s="25">
        <f>IFERROR(VLOOKUP(B137,'[1]○第３表（1級）'!B140:D514,2,FALSE),"")</f>
        <v>590</v>
      </c>
      <c r="I137" s="24">
        <f>IF(COUNT(C137:H137)&gt;0,SUM(C137:H137),"")</f>
        <v>3397</v>
      </c>
    </row>
    <row r="138" spans="1:9" s="3" customFormat="1" ht="14.25" customHeight="1">
      <c r="A138" s="28"/>
      <c r="B138" s="27" t="s">
        <v>145</v>
      </c>
      <c r="C138" s="26">
        <v>862</v>
      </c>
      <c r="D138" s="26">
        <v>7</v>
      </c>
      <c r="E138" s="26">
        <v>768</v>
      </c>
      <c r="F138" s="25">
        <v>661</v>
      </c>
      <c r="G138" s="25">
        <v>509</v>
      </c>
      <c r="H138" s="25">
        <f>IFERROR(VLOOKUP(B138,'[1]○第３表（1級）'!B141:D515,2,FALSE),"")</f>
        <v>590</v>
      </c>
      <c r="I138" s="24">
        <f>IF(COUNT(C138:H138)&gt;0,SUM(C138:H138),"")</f>
        <v>3397</v>
      </c>
    </row>
    <row r="139" spans="1:9" s="3" customFormat="1" ht="14.25" customHeight="1">
      <c r="A139" s="31">
        <v>42</v>
      </c>
      <c r="B139" s="30" t="s">
        <v>146</v>
      </c>
      <c r="C139" s="29">
        <v>1118</v>
      </c>
      <c r="D139" s="29">
        <v>104</v>
      </c>
      <c r="E139" s="29">
        <v>1085</v>
      </c>
      <c r="F139" s="25">
        <v>913</v>
      </c>
      <c r="G139" s="25">
        <v>467</v>
      </c>
      <c r="H139" s="25">
        <f>IFERROR(VLOOKUP(B139,'[1]○第３表（1級）'!B142:D516,2,FALSE),"")</f>
        <v>399</v>
      </c>
      <c r="I139" s="24">
        <f>IF(COUNT(C139:H139)&gt;0,SUM(C139:H139),"")</f>
        <v>4086</v>
      </c>
    </row>
    <row r="140" spans="1:9" s="3" customFormat="1" ht="14.25" customHeight="1">
      <c r="A140" s="36"/>
      <c r="B140" s="45" t="s">
        <v>147</v>
      </c>
      <c r="C140" s="29">
        <v>42</v>
      </c>
      <c r="D140" s="32"/>
      <c r="E140" s="25">
        <v>37</v>
      </c>
      <c r="F140" s="32"/>
      <c r="G140" s="25">
        <v>27</v>
      </c>
      <c r="H140" s="32"/>
      <c r="I140" s="24">
        <f>IF(COUNT(C140:H140)&gt;0,SUM(C140:H140),"")</f>
        <v>106</v>
      </c>
    </row>
    <row r="141" spans="1:9" s="3" customFormat="1" ht="14.25" customHeight="1">
      <c r="A141" s="36"/>
      <c r="B141" s="35" t="s">
        <v>148</v>
      </c>
      <c r="C141" s="26">
        <v>63</v>
      </c>
      <c r="D141" s="26">
        <v>0</v>
      </c>
      <c r="E141" s="26">
        <v>69</v>
      </c>
      <c r="F141" s="25">
        <v>58</v>
      </c>
      <c r="G141" s="25">
        <v>40</v>
      </c>
      <c r="H141" s="25">
        <f>IFERROR(VLOOKUP(B141,'[1]○第３表（1級）'!B144:D518,2,FALSE),"")</f>
        <v>32</v>
      </c>
      <c r="I141" s="24">
        <f>IF(COUNT(C141:H141)&gt;0,SUM(C141:H141),"")</f>
        <v>262</v>
      </c>
    </row>
    <row r="142" spans="1:9" s="3" customFormat="1" ht="14.25" customHeight="1">
      <c r="A142" s="36"/>
      <c r="B142" s="44" t="s">
        <v>149</v>
      </c>
      <c r="C142" s="26">
        <v>430</v>
      </c>
      <c r="D142" s="26">
        <v>0</v>
      </c>
      <c r="E142" s="26">
        <v>461</v>
      </c>
      <c r="F142" s="25">
        <v>373</v>
      </c>
      <c r="G142" s="25">
        <v>354</v>
      </c>
      <c r="H142" s="25">
        <f>IFERROR(VLOOKUP(B142,'[1]○第３表（1級）'!B145:D519,2,FALSE),"")</f>
        <v>367</v>
      </c>
      <c r="I142" s="24">
        <f>IF(COUNT(C142:H142)&gt;0,SUM(C142:H142),"")</f>
        <v>1985</v>
      </c>
    </row>
    <row r="143" spans="1:9" s="3" customFormat="1" ht="14.25" customHeight="1">
      <c r="A143" s="36"/>
      <c r="B143" s="35" t="s">
        <v>150</v>
      </c>
      <c r="C143" s="26">
        <v>45</v>
      </c>
      <c r="D143" s="34"/>
      <c r="E143" s="33">
        <v>36</v>
      </c>
      <c r="F143" s="32"/>
      <c r="G143" s="25">
        <v>18</v>
      </c>
      <c r="H143" s="32"/>
      <c r="I143" s="24">
        <f>IF(COUNT(C143:H143)&gt;0,SUM(C143:H143),"")</f>
        <v>99</v>
      </c>
    </row>
    <row r="144" spans="1:9" s="3" customFormat="1" ht="14.25" customHeight="1">
      <c r="A144" s="36"/>
      <c r="B144" s="35" t="s">
        <v>151</v>
      </c>
      <c r="C144" s="26">
        <v>43</v>
      </c>
      <c r="D144" s="34"/>
      <c r="E144" s="33">
        <v>35</v>
      </c>
      <c r="F144" s="32"/>
      <c r="G144" s="25">
        <v>28</v>
      </c>
      <c r="H144" s="32"/>
      <c r="I144" s="24">
        <f>IF(COUNT(C144:H144)&gt;0,SUM(C144:H144),"")</f>
        <v>106</v>
      </c>
    </row>
    <row r="145" spans="1:9" s="3" customFormat="1" ht="14.25" customHeight="1">
      <c r="A145" s="28"/>
      <c r="B145" s="27" t="s">
        <v>387</v>
      </c>
      <c r="C145" s="26">
        <v>495</v>
      </c>
      <c r="D145" s="26">
        <v>104</v>
      </c>
      <c r="E145" s="26">
        <v>447</v>
      </c>
      <c r="F145" s="25">
        <v>482</v>
      </c>
      <c r="G145" s="37" t="s">
        <v>21</v>
      </c>
      <c r="H145" s="37" t="s">
        <v>21</v>
      </c>
      <c r="I145" s="24">
        <f>IF(COUNT(C145:H145)&gt;0,SUM(C145:H145),"")</f>
        <v>1528</v>
      </c>
    </row>
    <row r="146" spans="1:9" s="3" customFormat="1" ht="14.25" customHeight="1">
      <c r="A146" s="36">
        <v>43</v>
      </c>
      <c r="B146" s="30" t="s">
        <v>152</v>
      </c>
      <c r="C146" s="37" t="s">
        <v>21</v>
      </c>
      <c r="D146" s="37" t="s">
        <v>21</v>
      </c>
      <c r="E146" s="37" t="s">
        <v>21</v>
      </c>
      <c r="F146" s="37" t="s">
        <v>21</v>
      </c>
      <c r="G146" s="25">
        <v>553</v>
      </c>
      <c r="H146" s="25">
        <f>IFERROR(VLOOKUP(B146,'[1]○第３表（1級）'!B149:D523,2,FALSE),"")</f>
        <v>496</v>
      </c>
      <c r="I146" s="24">
        <f>IF(COUNT(C146:H146)&gt;0,SUM(C146:H146),"")</f>
        <v>1049</v>
      </c>
    </row>
    <row r="147" spans="1:9" s="3" customFormat="1" ht="14.25" customHeight="1">
      <c r="A147" s="36"/>
      <c r="B147" s="35" t="s">
        <v>153</v>
      </c>
      <c r="C147" s="37" t="s">
        <v>21</v>
      </c>
      <c r="D147" s="37" t="s">
        <v>21</v>
      </c>
      <c r="E147" s="37" t="s">
        <v>21</v>
      </c>
      <c r="F147" s="37" t="s">
        <v>21</v>
      </c>
      <c r="G147" s="25">
        <v>553</v>
      </c>
      <c r="H147" s="25">
        <f>IFERROR(VLOOKUP(B147,'[1]○第３表（1級）'!B150:D524,2,FALSE),"")</f>
        <v>496</v>
      </c>
      <c r="I147" s="24">
        <f>IF(COUNT(C147:H147)&gt;0,SUM(C147:H147),"")</f>
        <v>1049</v>
      </c>
    </row>
    <row r="148" spans="1:9" s="3" customFormat="1" ht="14.25" customHeight="1">
      <c r="A148" s="31">
        <v>44</v>
      </c>
      <c r="B148" s="30" t="s">
        <v>154</v>
      </c>
      <c r="C148" s="29">
        <v>730</v>
      </c>
      <c r="D148" s="29">
        <v>350</v>
      </c>
      <c r="E148" s="29">
        <v>391</v>
      </c>
      <c r="F148" s="25">
        <v>532</v>
      </c>
      <c r="G148" s="25">
        <v>569</v>
      </c>
      <c r="H148" s="25">
        <f>IFERROR(VLOOKUP(B148,'[1]○第３表（1級）'!B151:D525,2,FALSE),"")</f>
        <v>535</v>
      </c>
      <c r="I148" s="24">
        <f>IF(COUNT(C148:H148)&gt;0,SUM(C148:H148),"")</f>
        <v>3107</v>
      </c>
    </row>
    <row r="149" spans="1:9" s="3" customFormat="1" ht="14.25" customHeight="1">
      <c r="A149" s="36"/>
      <c r="B149" s="35" t="s">
        <v>155</v>
      </c>
      <c r="C149" s="26">
        <v>597</v>
      </c>
      <c r="D149" s="26">
        <v>284</v>
      </c>
      <c r="E149" s="26">
        <v>289</v>
      </c>
      <c r="F149" s="25">
        <v>429</v>
      </c>
      <c r="G149" s="25">
        <v>445</v>
      </c>
      <c r="H149" s="25">
        <f>IFERROR(VLOOKUP(B149,'[1]○第３表（1級）'!B152:D526,2,FALSE),"")</f>
        <v>412</v>
      </c>
      <c r="I149" s="24">
        <f>IF(COUNT(C149:H149)&gt;0,SUM(C149:H149),"")</f>
        <v>2456</v>
      </c>
    </row>
    <row r="150" spans="1:9" s="3" customFormat="1" ht="14.25" customHeight="1">
      <c r="A150" s="28"/>
      <c r="B150" s="27" t="s">
        <v>156</v>
      </c>
      <c r="C150" s="26">
        <v>133</v>
      </c>
      <c r="D150" s="26">
        <v>66</v>
      </c>
      <c r="E150" s="26">
        <v>102</v>
      </c>
      <c r="F150" s="25">
        <v>103</v>
      </c>
      <c r="G150" s="25">
        <v>124</v>
      </c>
      <c r="H150" s="25">
        <f>IFERROR(VLOOKUP(B150,'[1]○第３表（1級）'!B153:D527,2,FALSE),"")</f>
        <v>123</v>
      </c>
      <c r="I150" s="24">
        <f>IF(COUNT(C150:H150)&gt;0,SUM(C150:H150),"")</f>
        <v>651</v>
      </c>
    </row>
    <row r="151" spans="1:9" s="3" customFormat="1" ht="14.25" customHeight="1">
      <c r="A151" s="31">
        <v>45</v>
      </c>
      <c r="B151" s="30" t="s">
        <v>157</v>
      </c>
      <c r="C151" s="29">
        <v>102</v>
      </c>
      <c r="D151" s="29">
        <v>79</v>
      </c>
      <c r="E151" s="29">
        <v>77</v>
      </c>
      <c r="F151" s="25">
        <v>77</v>
      </c>
      <c r="G151" s="25">
        <v>80</v>
      </c>
      <c r="H151" s="25">
        <f>IFERROR(VLOOKUP(B151,'[1]○第３表（1級）'!B154:D528,2,FALSE),"")</f>
        <v>82</v>
      </c>
      <c r="I151" s="24">
        <f>IF(COUNT(C151:H151)&gt;0,SUM(C151:H151),"")</f>
        <v>497</v>
      </c>
    </row>
    <row r="152" spans="1:9" s="3" customFormat="1" ht="14.25" customHeight="1">
      <c r="A152" s="36"/>
      <c r="B152" s="35" t="s">
        <v>158</v>
      </c>
      <c r="C152" s="26">
        <v>60</v>
      </c>
      <c r="D152" s="26">
        <v>47</v>
      </c>
      <c r="E152" s="26">
        <v>32</v>
      </c>
      <c r="F152" s="25">
        <v>28</v>
      </c>
      <c r="G152" s="25">
        <v>29</v>
      </c>
      <c r="H152" s="25">
        <f>IFERROR(VLOOKUP(B152,'[1]○第３表（1級）'!B155:D529,2,FALSE),"")</f>
        <v>30</v>
      </c>
      <c r="I152" s="24">
        <f>IF(COUNT(C152:H152)&gt;0,SUM(C152:H152),"")</f>
        <v>226</v>
      </c>
    </row>
    <row r="153" spans="1:9" s="3" customFormat="1" ht="14.25" customHeight="1">
      <c r="A153" s="28"/>
      <c r="B153" s="27" t="s">
        <v>159</v>
      </c>
      <c r="C153" s="26">
        <v>42</v>
      </c>
      <c r="D153" s="26">
        <v>32</v>
      </c>
      <c r="E153" s="26">
        <v>45</v>
      </c>
      <c r="F153" s="25">
        <v>49</v>
      </c>
      <c r="G153" s="25">
        <v>51</v>
      </c>
      <c r="H153" s="25">
        <f>IFERROR(VLOOKUP(B153,'[1]○第３表（1級）'!B156:D530,2,FALSE),"")</f>
        <v>52</v>
      </c>
      <c r="I153" s="24">
        <f>IF(COUNT(C153:H153)&gt;0,SUM(C153:H153),"")</f>
        <v>271</v>
      </c>
    </row>
    <row r="154" spans="1:9" s="3" customFormat="1" ht="14.25" customHeight="1">
      <c r="A154" s="31">
        <v>46</v>
      </c>
      <c r="B154" s="30" t="s">
        <v>160</v>
      </c>
      <c r="C154" s="29">
        <v>118</v>
      </c>
      <c r="D154" s="29">
        <v>76</v>
      </c>
      <c r="E154" s="29">
        <v>69</v>
      </c>
      <c r="F154" s="25">
        <v>82</v>
      </c>
      <c r="G154" s="25">
        <v>46</v>
      </c>
      <c r="H154" s="25">
        <f>IFERROR(VLOOKUP(B154,'[1]○第３表（1級）'!B157:D531,2,FALSE),"")</f>
        <v>50</v>
      </c>
      <c r="I154" s="24">
        <f>IF(COUNT(C154:H154)&gt;0,SUM(C154:H154),"")</f>
        <v>441</v>
      </c>
    </row>
    <row r="155" spans="1:9" s="3" customFormat="1" ht="14.25" customHeight="1">
      <c r="A155" s="28"/>
      <c r="B155" s="27" t="s">
        <v>161</v>
      </c>
      <c r="C155" s="26">
        <v>118</v>
      </c>
      <c r="D155" s="26">
        <v>76</v>
      </c>
      <c r="E155" s="26">
        <v>69</v>
      </c>
      <c r="F155" s="25">
        <v>82</v>
      </c>
      <c r="G155" s="25">
        <v>46</v>
      </c>
      <c r="H155" s="25">
        <f>IFERROR(VLOOKUP(B155,'[1]○第３表（1級）'!B158:D532,2,FALSE),"")</f>
        <v>50</v>
      </c>
      <c r="I155" s="24">
        <f>IF(COUNT(C155:H155)&gt;0,SUM(C155:H155),"")</f>
        <v>441</v>
      </c>
    </row>
    <row r="156" spans="1:9" s="3" customFormat="1" ht="14.25" customHeight="1">
      <c r="A156" s="31">
        <v>47</v>
      </c>
      <c r="B156" s="30" t="s">
        <v>162</v>
      </c>
      <c r="C156" s="29">
        <v>146</v>
      </c>
      <c r="D156" s="29">
        <v>0</v>
      </c>
      <c r="E156" s="29">
        <v>138</v>
      </c>
      <c r="F156" s="25">
        <v>116</v>
      </c>
      <c r="G156" s="25">
        <v>103</v>
      </c>
      <c r="H156" s="25">
        <f>IFERROR(VLOOKUP(B156,'[1]○第３表（1級）'!B159:D533,2,FALSE),"")</f>
        <v>127</v>
      </c>
      <c r="I156" s="24">
        <f>IF(COUNT(C156:H156)&gt;0,SUM(C156:H156),"")</f>
        <v>630</v>
      </c>
    </row>
    <row r="157" spans="1:9" s="3" customFormat="1" ht="14.25" customHeight="1">
      <c r="A157" s="28"/>
      <c r="B157" s="27" t="s">
        <v>163</v>
      </c>
      <c r="C157" s="26">
        <v>146</v>
      </c>
      <c r="D157" s="26">
        <v>0</v>
      </c>
      <c r="E157" s="26">
        <v>138</v>
      </c>
      <c r="F157" s="25">
        <v>116</v>
      </c>
      <c r="G157" s="25">
        <v>103</v>
      </c>
      <c r="H157" s="25">
        <f>IFERROR(VLOOKUP(B157,'[1]○第３表（1級）'!B160:D534,2,FALSE),"")</f>
        <v>127</v>
      </c>
      <c r="I157" s="24">
        <f>IF(COUNT(C157:H157)&gt;0,SUM(C157:H157),"")</f>
        <v>630</v>
      </c>
    </row>
    <row r="158" spans="1:9" s="3" customFormat="1" ht="14.25" customHeight="1">
      <c r="A158" s="31">
        <v>48</v>
      </c>
      <c r="B158" s="30" t="s">
        <v>164</v>
      </c>
      <c r="C158" s="29">
        <v>459</v>
      </c>
      <c r="D158" s="29">
        <v>179</v>
      </c>
      <c r="E158" s="29">
        <v>433</v>
      </c>
      <c r="F158" s="25">
        <v>429</v>
      </c>
      <c r="G158" s="25">
        <v>295</v>
      </c>
      <c r="H158" s="25">
        <f>IFERROR(VLOOKUP(B158,'[1]○第３表（1級）'!B161:D535,2,FALSE),"")</f>
        <v>275</v>
      </c>
      <c r="I158" s="24">
        <f>IF(COUNT(C158:H158)&gt;0,SUM(C158:H158),"")</f>
        <v>2070</v>
      </c>
    </row>
    <row r="159" spans="1:9" s="3" customFormat="1" ht="14.25" customHeight="1">
      <c r="A159" s="36"/>
      <c r="B159" s="35" t="s">
        <v>165</v>
      </c>
      <c r="C159" s="34"/>
      <c r="D159" s="33">
        <v>31</v>
      </c>
      <c r="E159" s="34"/>
      <c r="F159" s="25">
        <v>22</v>
      </c>
      <c r="G159" s="32"/>
      <c r="H159" s="32"/>
      <c r="I159" s="24">
        <f>IF(COUNT(C159:H159)&gt;0,SUM(C159:H159),"")</f>
        <v>53</v>
      </c>
    </row>
    <row r="160" spans="1:9" s="3" customFormat="1" ht="14.25" customHeight="1">
      <c r="A160" s="36"/>
      <c r="B160" s="35" t="s">
        <v>166</v>
      </c>
      <c r="C160" s="26">
        <v>84</v>
      </c>
      <c r="D160" s="33">
        <v>1</v>
      </c>
      <c r="E160" s="33">
        <v>70</v>
      </c>
      <c r="F160" s="25">
        <v>76</v>
      </c>
      <c r="G160" s="25">
        <v>49</v>
      </c>
      <c r="H160" s="25">
        <f>IFERROR(VLOOKUP(B160,'[1]○第３表（1級）'!B163:D537,2,FALSE),"")</f>
        <v>51</v>
      </c>
      <c r="I160" s="24">
        <f>IF(COUNT(C160:H160)&gt;0,SUM(C160:H160),"")</f>
        <v>331</v>
      </c>
    </row>
    <row r="161" spans="1:9" s="3" customFormat="1" ht="14.25" customHeight="1">
      <c r="A161" s="36"/>
      <c r="B161" s="35" t="s">
        <v>167</v>
      </c>
      <c r="C161" s="26">
        <v>46</v>
      </c>
      <c r="D161" s="33">
        <v>1</v>
      </c>
      <c r="E161" s="33">
        <v>45</v>
      </c>
      <c r="F161" s="25">
        <v>43</v>
      </c>
      <c r="G161" s="25">
        <v>33</v>
      </c>
      <c r="H161" s="25">
        <f>IFERROR(VLOOKUP(B161,'[1]○第３表（1級）'!B164:D538,2,FALSE),"")</f>
        <v>22</v>
      </c>
      <c r="I161" s="24">
        <f>IF(COUNT(C161:H161)&gt;0,SUM(C161:H161),"")</f>
        <v>190</v>
      </c>
    </row>
    <row r="162" spans="1:9" s="3" customFormat="1" ht="14.25" customHeight="1">
      <c r="A162" s="36"/>
      <c r="B162" s="35" t="s">
        <v>168</v>
      </c>
      <c r="C162" s="26">
        <v>181</v>
      </c>
      <c r="D162" s="33">
        <v>1</v>
      </c>
      <c r="E162" s="33">
        <v>128</v>
      </c>
      <c r="F162" s="25">
        <v>117</v>
      </c>
      <c r="G162" s="25">
        <v>89</v>
      </c>
      <c r="H162" s="25">
        <f>IFERROR(VLOOKUP(B162,'[1]○第３表（1級）'!B165:D539,2,FALSE),"")</f>
        <v>97</v>
      </c>
      <c r="I162" s="24">
        <f>IF(COUNT(C162:H162)&gt;0,SUM(C162:H162),"")</f>
        <v>613</v>
      </c>
    </row>
    <row r="163" spans="1:9" s="3" customFormat="1" ht="14.25" customHeight="1">
      <c r="A163" s="36"/>
      <c r="B163" s="35" t="s">
        <v>169</v>
      </c>
      <c r="C163" s="34"/>
      <c r="D163" s="34"/>
      <c r="E163" s="33">
        <v>21</v>
      </c>
      <c r="F163" s="32"/>
      <c r="G163" s="32"/>
      <c r="H163" s="25">
        <f>IFERROR(VLOOKUP(B163,'[1]○第３表（1級）'!B166:D540,2,FALSE),"")</f>
        <v>14</v>
      </c>
      <c r="I163" s="24">
        <f>IF(COUNT(C163:H163)&gt;0,SUM(C163:H163),"")</f>
        <v>35</v>
      </c>
    </row>
    <row r="164" spans="1:9" s="3" customFormat="1" ht="14.25" customHeight="1">
      <c r="A164" s="36"/>
      <c r="B164" s="35" t="s">
        <v>170</v>
      </c>
      <c r="C164" s="26">
        <v>47</v>
      </c>
      <c r="D164" s="33">
        <v>34</v>
      </c>
      <c r="E164" s="33">
        <v>63</v>
      </c>
      <c r="F164" s="25">
        <v>62</v>
      </c>
      <c r="G164" s="25">
        <v>29</v>
      </c>
      <c r="H164" s="25">
        <f>IFERROR(VLOOKUP(B164,'[1]○第３表（1級）'!B167:D541,2,FALSE),"")</f>
        <v>20</v>
      </c>
      <c r="I164" s="24">
        <f>IF(COUNT(C164:H164)&gt;0,SUM(C164:H164),"")</f>
        <v>255</v>
      </c>
    </row>
    <row r="165" spans="1:9" s="3" customFormat="1" ht="14.25" customHeight="1">
      <c r="A165" s="36"/>
      <c r="B165" s="35" t="s">
        <v>171</v>
      </c>
      <c r="C165" s="34"/>
      <c r="D165" s="34"/>
      <c r="E165" s="34"/>
      <c r="F165" s="32"/>
      <c r="G165" s="32"/>
      <c r="H165" s="32"/>
      <c r="I165" s="24" t="str">
        <f>IF(COUNT(C165:H165)&gt;0,SUM(C165:H165),"")</f>
        <v/>
      </c>
    </row>
    <row r="166" spans="1:9" s="3" customFormat="1" ht="14.25" customHeight="1">
      <c r="A166" s="28"/>
      <c r="B166" s="27" t="s">
        <v>172</v>
      </c>
      <c r="C166" s="26">
        <v>101</v>
      </c>
      <c r="D166" s="33">
        <v>111</v>
      </c>
      <c r="E166" s="33">
        <v>106</v>
      </c>
      <c r="F166" s="25">
        <v>109</v>
      </c>
      <c r="G166" s="25">
        <v>95</v>
      </c>
      <c r="H166" s="25">
        <f>IFERROR(VLOOKUP(B166,'[1]○第３表（1級）'!B169:D543,2,FALSE),"")</f>
        <v>71</v>
      </c>
      <c r="I166" s="24">
        <f>IF(COUNT(C166:H166)&gt;0,SUM(C166:H166),"")</f>
        <v>593</v>
      </c>
    </row>
    <row r="167" spans="1:9" s="3" customFormat="1" ht="14.25" customHeight="1">
      <c r="A167" s="31">
        <v>49</v>
      </c>
      <c r="B167" s="30" t="s">
        <v>173</v>
      </c>
      <c r="C167" s="29">
        <v>248</v>
      </c>
      <c r="D167" s="29">
        <v>101</v>
      </c>
      <c r="E167" s="29">
        <v>176</v>
      </c>
      <c r="F167" s="25">
        <v>205</v>
      </c>
      <c r="G167" s="25">
        <v>200</v>
      </c>
      <c r="H167" s="25">
        <f>IFERROR(VLOOKUP(B167,'[1]○第３表（1級）'!B170:D544,2,FALSE),"")</f>
        <v>209</v>
      </c>
      <c r="I167" s="24">
        <f>IF(COUNT(C167:H167)&gt;0,SUM(C167:H167),"")</f>
        <v>1139</v>
      </c>
    </row>
    <row r="168" spans="1:9" s="3" customFormat="1" ht="14.25" customHeight="1">
      <c r="A168" s="28"/>
      <c r="B168" s="27" t="s">
        <v>174</v>
      </c>
      <c r="C168" s="26">
        <v>248</v>
      </c>
      <c r="D168" s="26">
        <v>101</v>
      </c>
      <c r="E168" s="26">
        <v>176</v>
      </c>
      <c r="F168" s="25">
        <v>205</v>
      </c>
      <c r="G168" s="25">
        <v>200</v>
      </c>
      <c r="H168" s="25">
        <f>IFERROR(VLOOKUP(B168,'[1]○第３表（1級）'!B171:D545,2,FALSE),"")</f>
        <v>209</v>
      </c>
      <c r="I168" s="24">
        <f>IF(COUNT(C168:H168)&gt;0,SUM(C168:H168),"")</f>
        <v>1139</v>
      </c>
    </row>
    <row r="169" spans="1:9" s="3" customFormat="1" ht="14.25" customHeight="1">
      <c r="A169" s="31">
        <v>50</v>
      </c>
      <c r="B169" s="30" t="s">
        <v>175</v>
      </c>
      <c r="C169" s="29">
        <v>139</v>
      </c>
      <c r="D169" s="29">
        <v>60</v>
      </c>
      <c r="E169" s="29">
        <v>89</v>
      </c>
      <c r="F169" s="25">
        <v>116</v>
      </c>
      <c r="G169" s="25">
        <v>116</v>
      </c>
      <c r="H169" s="25">
        <f>IFERROR(VLOOKUP(B169,'[1]○第３表（1級）'!B172:D546,2,FALSE),"")</f>
        <v>109</v>
      </c>
      <c r="I169" s="24">
        <f>IF(COUNT(C169:H169)&gt;0,SUM(C169:H169),"")</f>
        <v>629</v>
      </c>
    </row>
    <row r="170" spans="1:9" s="3" customFormat="1" ht="14.25" customHeight="1">
      <c r="A170" s="36"/>
      <c r="B170" s="35" t="s">
        <v>176</v>
      </c>
      <c r="C170" s="26">
        <v>51</v>
      </c>
      <c r="D170" s="33">
        <v>0</v>
      </c>
      <c r="E170" s="26">
        <v>35</v>
      </c>
      <c r="F170" s="25">
        <v>36</v>
      </c>
      <c r="G170" s="25">
        <v>25</v>
      </c>
      <c r="H170" s="25">
        <f>IFERROR(VLOOKUP(B170,'[1]○第３表（1級）'!B173:D547,2,FALSE),"")</f>
        <v>34</v>
      </c>
      <c r="I170" s="24">
        <f>IF(COUNT(C170:H170)&gt;0,SUM(C170:H170),"")</f>
        <v>181</v>
      </c>
    </row>
    <row r="171" spans="1:9" s="3" customFormat="1" ht="14.25" customHeight="1">
      <c r="A171" s="28"/>
      <c r="B171" s="27" t="s">
        <v>177</v>
      </c>
      <c r="C171" s="26">
        <v>88</v>
      </c>
      <c r="D171" s="33">
        <v>60</v>
      </c>
      <c r="E171" s="26">
        <v>54</v>
      </c>
      <c r="F171" s="25">
        <v>80</v>
      </c>
      <c r="G171" s="25">
        <v>91</v>
      </c>
      <c r="H171" s="25">
        <f>IFERROR(VLOOKUP(B171,'[1]○第３表（1級）'!B174:D548,2,FALSE),"")</f>
        <v>75</v>
      </c>
      <c r="I171" s="24">
        <f>IF(COUNT(C171:H171)&gt;0,SUM(C171:H171),"")</f>
        <v>448</v>
      </c>
    </row>
    <row r="172" spans="1:9" s="3" customFormat="1" ht="14.25" customHeight="1">
      <c r="A172" s="31">
        <v>51</v>
      </c>
      <c r="B172" s="30" t="s">
        <v>178</v>
      </c>
      <c r="C172" s="29">
        <v>291</v>
      </c>
      <c r="D172" s="25">
        <v>276</v>
      </c>
      <c r="E172" s="29">
        <v>206</v>
      </c>
      <c r="F172" s="25">
        <v>184</v>
      </c>
      <c r="G172" s="25">
        <v>197</v>
      </c>
      <c r="H172" s="25">
        <f>IFERROR(VLOOKUP(B172,'[1]○第３表（1級）'!B175:D549,2,FALSE),"")</f>
        <v>193</v>
      </c>
      <c r="I172" s="24">
        <f>IF(COUNT(C172:H172)&gt;0,SUM(C172:H172),"")</f>
        <v>1347</v>
      </c>
    </row>
    <row r="173" spans="1:9" s="3" customFormat="1" ht="14.25" customHeight="1">
      <c r="A173" s="28"/>
      <c r="B173" s="27" t="s">
        <v>179</v>
      </c>
      <c r="C173" s="26">
        <v>291</v>
      </c>
      <c r="D173" s="33">
        <v>276</v>
      </c>
      <c r="E173" s="26">
        <v>206</v>
      </c>
      <c r="F173" s="25">
        <v>184</v>
      </c>
      <c r="G173" s="25">
        <v>197</v>
      </c>
      <c r="H173" s="25">
        <f>IFERROR(VLOOKUP(B173,'[1]○第３表（1級）'!B176:D550,2,FALSE),"")</f>
        <v>193</v>
      </c>
      <c r="I173" s="24">
        <f>IF(COUNT(C173:H173)&gt;0,SUM(C173:H173),"")</f>
        <v>1347</v>
      </c>
    </row>
    <row r="174" spans="1:9" s="3" customFormat="1" ht="14.25" customHeight="1">
      <c r="A174" s="31">
        <v>52</v>
      </c>
      <c r="B174" s="30" t="s">
        <v>180</v>
      </c>
      <c r="C174" s="29">
        <v>822</v>
      </c>
      <c r="D174" s="25">
        <v>609</v>
      </c>
      <c r="E174" s="29">
        <v>679</v>
      </c>
      <c r="F174" s="25">
        <v>686</v>
      </c>
      <c r="G174" s="25">
        <v>788</v>
      </c>
      <c r="H174" s="25">
        <f>IFERROR(VLOOKUP(B174,'[1]○第３表（1級）'!B177:D551,2,FALSE),"")</f>
        <v>783</v>
      </c>
      <c r="I174" s="24">
        <f>IF(COUNT(C174:H174)&gt;0,SUM(C174:H174),"")</f>
        <v>4367</v>
      </c>
    </row>
    <row r="175" spans="1:9" s="3" customFormat="1" ht="14.25" customHeight="1">
      <c r="A175" s="28"/>
      <c r="B175" s="27" t="s">
        <v>181</v>
      </c>
      <c r="C175" s="26">
        <v>822</v>
      </c>
      <c r="D175" s="33">
        <v>609</v>
      </c>
      <c r="E175" s="26">
        <v>679</v>
      </c>
      <c r="F175" s="25">
        <v>686</v>
      </c>
      <c r="G175" s="25">
        <v>788</v>
      </c>
      <c r="H175" s="25">
        <f>IFERROR(VLOOKUP(B175,'[1]○第３表（1級）'!B178:D552,2,FALSE),"")</f>
        <v>783</v>
      </c>
      <c r="I175" s="24">
        <f>IF(COUNT(C175:H175)&gt;0,SUM(C175:H175),"")</f>
        <v>4367</v>
      </c>
    </row>
    <row r="176" spans="1:9" s="3" customFormat="1" ht="14.25" customHeight="1">
      <c r="A176" s="31">
        <v>53</v>
      </c>
      <c r="B176" s="30" t="s">
        <v>182</v>
      </c>
      <c r="C176" s="29">
        <v>614</v>
      </c>
      <c r="D176" s="25">
        <v>481</v>
      </c>
      <c r="E176" s="29">
        <v>492</v>
      </c>
      <c r="F176" s="25">
        <v>439</v>
      </c>
      <c r="G176" s="25">
        <v>457</v>
      </c>
      <c r="H176" s="25">
        <f>IFERROR(VLOOKUP(B176,'[1]○第３表（1級）'!B179:D553,2,FALSE),"")</f>
        <v>440</v>
      </c>
      <c r="I176" s="24">
        <f>IF(COUNT(C176:H176)&gt;0,SUM(C176:H176),"")</f>
        <v>2923</v>
      </c>
    </row>
    <row r="177" spans="1:9" s="3" customFormat="1" ht="14.25" customHeight="1">
      <c r="A177" s="28"/>
      <c r="B177" s="27" t="s">
        <v>183</v>
      </c>
      <c r="C177" s="26">
        <v>614</v>
      </c>
      <c r="D177" s="33">
        <v>481</v>
      </c>
      <c r="E177" s="26">
        <v>492</v>
      </c>
      <c r="F177" s="25">
        <v>439</v>
      </c>
      <c r="G177" s="25">
        <v>457</v>
      </c>
      <c r="H177" s="25">
        <f>IFERROR(VLOOKUP(B177,'[1]○第３表（1級）'!B180:D554,2,FALSE),"")</f>
        <v>440</v>
      </c>
      <c r="I177" s="24">
        <f>IF(COUNT(C177:H177)&gt;0,SUM(C177:H177),"")</f>
        <v>2923</v>
      </c>
    </row>
    <row r="178" spans="1:9" s="3" customFormat="1" ht="14.25" customHeight="1">
      <c r="A178" s="39">
        <v>54</v>
      </c>
      <c r="B178" s="30" t="s">
        <v>184</v>
      </c>
      <c r="C178" s="25"/>
      <c r="D178" s="25">
        <v>38</v>
      </c>
      <c r="E178" s="25"/>
      <c r="F178" s="25">
        <v>52</v>
      </c>
      <c r="G178" s="25"/>
      <c r="H178" s="25">
        <f>IFERROR(VLOOKUP(B178,'[1]○第３表（1級）'!B181:D555,2,FALSE),"")</f>
        <v>54</v>
      </c>
      <c r="I178" s="24">
        <f>IF(COUNT(C178:H178)&gt;0,SUM(C178:H178),"")</f>
        <v>144</v>
      </c>
    </row>
    <row r="179" spans="1:9" s="3" customFormat="1" ht="14.25" customHeight="1">
      <c r="A179" s="28"/>
      <c r="B179" s="27" t="s">
        <v>185</v>
      </c>
      <c r="C179" s="34"/>
      <c r="D179" s="33">
        <v>38</v>
      </c>
      <c r="E179" s="34"/>
      <c r="F179" s="25">
        <v>52</v>
      </c>
      <c r="G179" s="32"/>
      <c r="H179" s="25">
        <f>IFERROR(VLOOKUP(B179,'[1]○第３表（1級）'!B182:D556,2,FALSE),"")</f>
        <v>54</v>
      </c>
      <c r="I179" s="24">
        <f>IF(COUNT(C179:H179)&gt;0,SUM(C179:H179),"")</f>
        <v>144</v>
      </c>
    </row>
    <row r="180" spans="1:9" s="3" customFormat="1" ht="14.25" customHeight="1">
      <c r="A180" s="31">
        <v>55</v>
      </c>
      <c r="B180" s="30" t="s">
        <v>186</v>
      </c>
      <c r="C180" s="29">
        <v>988</v>
      </c>
      <c r="D180" s="25">
        <v>0</v>
      </c>
      <c r="E180" s="29">
        <v>960</v>
      </c>
      <c r="F180" s="25">
        <v>886</v>
      </c>
      <c r="G180" s="25">
        <v>854</v>
      </c>
      <c r="H180" s="25">
        <f>IFERROR(VLOOKUP(B180,'[1]○第３表（1級）'!B183:D557,2,FALSE),"")</f>
        <v>965</v>
      </c>
      <c r="I180" s="24">
        <f>IF(COUNT(C180:H180)&gt;0,SUM(C180:H180),"")</f>
        <v>4653</v>
      </c>
    </row>
    <row r="181" spans="1:9" s="3" customFormat="1" ht="14.25" customHeight="1">
      <c r="A181" s="28"/>
      <c r="B181" s="27" t="s">
        <v>187</v>
      </c>
      <c r="C181" s="26">
        <v>988</v>
      </c>
      <c r="D181" s="33">
        <v>0</v>
      </c>
      <c r="E181" s="26">
        <v>960</v>
      </c>
      <c r="F181" s="25">
        <v>886</v>
      </c>
      <c r="G181" s="25">
        <v>854</v>
      </c>
      <c r="H181" s="25">
        <f>IFERROR(VLOOKUP(B181,'[1]○第３表（1級）'!B184:D558,2,FALSE),"")</f>
        <v>965</v>
      </c>
      <c r="I181" s="24">
        <f>IF(COUNT(C181:H181)&gt;0,SUM(C181:H181),"")</f>
        <v>4653</v>
      </c>
    </row>
    <row r="182" spans="1:9" s="3" customFormat="1" ht="14.25" customHeight="1">
      <c r="A182" s="31">
        <v>56</v>
      </c>
      <c r="B182" s="30" t="s">
        <v>188</v>
      </c>
      <c r="C182" s="29">
        <v>695</v>
      </c>
      <c r="D182" s="29">
        <v>624</v>
      </c>
      <c r="E182" s="29">
        <v>605</v>
      </c>
      <c r="F182" s="25">
        <v>554</v>
      </c>
      <c r="G182" s="25">
        <v>578</v>
      </c>
      <c r="H182" s="25">
        <f>IFERROR(VLOOKUP(B182,'[1]○第３表（1級）'!B185:D559,2,FALSE),"")</f>
        <v>489</v>
      </c>
      <c r="I182" s="24">
        <f>IF(COUNT(C182:H182)&gt;0,SUM(C182:H182),"")</f>
        <v>3545</v>
      </c>
    </row>
    <row r="183" spans="1:9" s="3" customFormat="1" ht="14.25" customHeight="1">
      <c r="A183" s="28"/>
      <c r="B183" s="27" t="s">
        <v>189</v>
      </c>
      <c r="C183" s="26">
        <v>695</v>
      </c>
      <c r="D183" s="26">
        <v>624</v>
      </c>
      <c r="E183" s="26">
        <v>605</v>
      </c>
      <c r="F183" s="25">
        <v>554</v>
      </c>
      <c r="G183" s="25">
        <v>578</v>
      </c>
      <c r="H183" s="25">
        <f>IFERROR(VLOOKUP(B183,'[1]○第３表（1級）'!B186:D560,2,FALSE),"")</f>
        <v>489</v>
      </c>
      <c r="I183" s="24">
        <f>IF(COUNT(C183:H183)&gt;0,SUM(C183:H183),"")</f>
        <v>3545</v>
      </c>
    </row>
    <row r="184" spans="1:9" s="3" customFormat="1" ht="14.25" customHeight="1">
      <c r="A184" s="31">
        <v>57</v>
      </c>
      <c r="B184" s="30" t="s">
        <v>190</v>
      </c>
      <c r="C184" s="29">
        <v>823</v>
      </c>
      <c r="D184" s="29">
        <v>884</v>
      </c>
      <c r="E184" s="29">
        <v>928</v>
      </c>
      <c r="F184" s="25">
        <v>734</v>
      </c>
      <c r="G184" s="25">
        <v>686</v>
      </c>
      <c r="H184" s="25">
        <f>IFERROR(VLOOKUP(B184,'[1]○第３表（1級）'!B187:D561,2,FALSE),"")</f>
        <v>807</v>
      </c>
      <c r="I184" s="24">
        <f>IF(COUNT(C184:H184)&gt;0,SUM(C184:H184),"")</f>
        <v>4862</v>
      </c>
    </row>
    <row r="185" spans="1:9" s="3" customFormat="1" ht="14.25" customHeight="1">
      <c r="A185" s="28"/>
      <c r="B185" s="27" t="s">
        <v>191</v>
      </c>
      <c r="C185" s="26">
        <v>823</v>
      </c>
      <c r="D185" s="26">
        <v>884</v>
      </c>
      <c r="E185" s="26">
        <v>928</v>
      </c>
      <c r="F185" s="25">
        <v>734</v>
      </c>
      <c r="G185" s="25">
        <v>686</v>
      </c>
      <c r="H185" s="25">
        <f>IFERROR(VLOOKUP(B185,'[1]○第３表（1級）'!B188:D562,2,FALSE),"")</f>
        <v>807</v>
      </c>
      <c r="I185" s="24">
        <f>IF(COUNT(C185:H185)&gt;0,SUM(C185:H185),"")</f>
        <v>4862</v>
      </c>
    </row>
    <row r="186" spans="1:9" s="3" customFormat="1" ht="14.25" customHeight="1">
      <c r="A186" s="31">
        <v>58</v>
      </c>
      <c r="B186" s="30" t="s">
        <v>192</v>
      </c>
      <c r="C186" s="25">
        <v>20</v>
      </c>
      <c r="D186" s="25"/>
      <c r="E186" s="25">
        <v>19</v>
      </c>
      <c r="F186" s="25"/>
      <c r="G186" s="25"/>
      <c r="H186" s="25">
        <f>IFERROR(VLOOKUP(B186,'[1]○第３表（1級）'!B189:D563,2,FALSE),"")</f>
        <v>16</v>
      </c>
      <c r="I186" s="24">
        <f>IF(COUNT(C186:H186)&gt;0,SUM(C186:H186),"")</f>
        <v>55</v>
      </c>
    </row>
    <row r="187" spans="1:9" s="3" customFormat="1" ht="14.25" customHeight="1">
      <c r="A187" s="36"/>
      <c r="B187" s="35" t="s">
        <v>193</v>
      </c>
      <c r="C187" s="34"/>
      <c r="D187" s="34"/>
      <c r="E187" s="34"/>
      <c r="F187" s="32"/>
      <c r="G187" s="32"/>
      <c r="H187" s="32"/>
      <c r="I187" s="24" t="str">
        <f>IF(COUNT(C187:H187)&gt;0,SUM(C187:H187),"")</f>
        <v/>
      </c>
    </row>
    <row r="188" spans="1:9" s="3" customFormat="1" ht="14.25" customHeight="1">
      <c r="A188" s="36"/>
      <c r="B188" s="35" t="s">
        <v>194</v>
      </c>
      <c r="C188" s="34"/>
      <c r="D188" s="34"/>
      <c r="E188" s="34"/>
      <c r="F188" s="32"/>
      <c r="G188" s="32"/>
      <c r="H188" s="32"/>
      <c r="I188" s="24" t="str">
        <f>IF(COUNT(C188:H188)&gt;0,SUM(C188:H188),"")</f>
        <v/>
      </c>
    </row>
    <row r="189" spans="1:9" s="3" customFormat="1" ht="14.25" customHeight="1">
      <c r="A189" s="28"/>
      <c r="B189" s="27" t="s">
        <v>195</v>
      </c>
      <c r="C189" s="26">
        <v>20</v>
      </c>
      <c r="D189" s="34"/>
      <c r="E189" s="33">
        <v>19</v>
      </c>
      <c r="F189" s="32"/>
      <c r="G189" s="32"/>
      <c r="H189" s="25">
        <f>IFERROR(VLOOKUP(B189,'[1]○第３表（1級）'!B192:D566,2,FALSE),"")</f>
        <v>16</v>
      </c>
      <c r="I189" s="24">
        <f>IF(COUNT(C189:H189)&gt;0,SUM(C189:H189),"")</f>
        <v>55</v>
      </c>
    </row>
    <row r="190" spans="1:9" s="3" customFormat="1" ht="14.25" customHeight="1">
      <c r="A190" s="31">
        <v>59</v>
      </c>
      <c r="B190" s="30" t="s">
        <v>196</v>
      </c>
      <c r="C190" s="25">
        <v>13</v>
      </c>
      <c r="D190" s="25"/>
      <c r="E190" s="25"/>
      <c r="F190" s="25">
        <v>8</v>
      </c>
      <c r="G190" s="25"/>
      <c r="H190" s="25"/>
      <c r="I190" s="24">
        <f>IF(COUNT(C190:H190)&gt;0,SUM(C190:H190),"")</f>
        <v>21</v>
      </c>
    </row>
    <row r="191" spans="1:9" s="3" customFormat="1" ht="14.25" customHeight="1">
      <c r="A191" s="36"/>
      <c r="B191" s="35" t="s">
        <v>197</v>
      </c>
      <c r="C191" s="34"/>
      <c r="D191" s="34"/>
      <c r="E191" s="34"/>
      <c r="F191" s="32"/>
      <c r="G191" s="32"/>
      <c r="H191" s="32"/>
      <c r="I191" s="24" t="str">
        <f>IF(COUNT(C191:H191)&gt;0,SUM(C191:H191),"")</f>
        <v/>
      </c>
    </row>
    <row r="192" spans="1:9" s="3" customFormat="1" ht="14.25" customHeight="1">
      <c r="A192" s="28"/>
      <c r="B192" s="27" t="s">
        <v>198</v>
      </c>
      <c r="C192" s="26">
        <v>13</v>
      </c>
      <c r="D192" s="34"/>
      <c r="E192" s="34"/>
      <c r="F192" s="25">
        <v>8</v>
      </c>
      <c r="G192" s="32"/>
      <c r="H192" s="32"/>
      <c r="I192" s="24">
        <f>IF(COUNT(C192:H192)&gt;0,SUM(C192:H192),"")</f>
        <v>21</v>
      </c>
    </row>
    <row r="193" spans="1:9" s="3" customFormat="1" ht="14.25" customHeight="1">
      <c r="A193" s="31">
        <v>60</v>
      </c>
      <c r="B193" s="30" t="s">
        <v>199</v>
      </c>
      <c r="C193" s="29">
        <v>148</v>
      </c>
      <c r="D193" s="29">
        <v>51</v>
      </c>
      <c r="E193" s="29">
        <v>170</v>
      </c>
      <c r="F193" s="25">
        <v>128</v>
      </c>
      <c r="G193" s="25">
        <v>139</v>
      </c>
      <c r="H193" s="25">
        <f>IFERROR(VLOOKUP(B193,'[1]○第３表（1級）'!B196:D570,2,FALSE),"")</f>
        <v>123</v>
      </c>
      <c r="I193" s="24">
        <f>IF(COUNT(C193:H193)&gt;0,SUM(C193:H193),"")</f>
        <v>759</v>
      </c>
    </row>
    <row r="194" spans="1:9" s="3" customFormat="1" ht="14.25" customHeight="1">
      <c r="A194" s="36"/>
      <c r="B194" s="35" t="s">
        <v>200</v>
      </c>
      <c r="C194" s="26">
        <v>57</v>
      </c>
      <c r="D194" s="26">
        <v>2</v>
      </c>
      <c r="E194" s="26">
        <v>76</v>
      </c>
      <c r="F194" s="25">
        <v>66</v>
      </c>
      <c r="G194" s="25">
        <v>61</v>
      </c>
      <c r="H194" s="25">
        <f>IFERROR(VLOOKUP(B194,'[1]○第３表（1級）'!B197:D571,2,FALSE),"")</f>
        <v>63</v>
      </c>
      <c r="I194" s="24">
        <f>IF(COUNT(C194:H194)&gt;0,SUM(C194:H194),"")</f>
        <v>325</v>
      </c>
    </row>
    <row r="195" spans="1:9" s="3" customFormat="1" ht="14.25" customHeight="1">
      <c r="A195" s="36"/>
      <c r="B195" s="35" t="s">
        <v>201</v>
      </c>
      <c r="C195" s="26">
        <v>48</v>
      </c>
      <c r="D195" s="34"/>
      <c r="E195" s="33">
        <v>43</v>
      </c>
      <c r="F195" s="32">
        <v>1</v>
      </c>
      <c r="G195" s="25">
        <v>27</v>
      </c>
      <c r="H195" s="32"/>
      <c r="I195" s="24">
        <f>IF(COUNT(C195:H195)&gt;0,SUM(C195:H195),"")</f>
        <v>119</v>
      </c>
    </row>
    <row r="196" spans="1:9" s="3" customFormat="1" ht="14.25" customHeight="1">
      <c r="A196" s="28"/>
      <c r="B196" s="27" t="s">
        <v>202</v>
      </c>
      <c r="C196" s="26">
        <v>43</v>
      </c>
      <c r="D196" s="26">
        <v>49</v>
      </c>
      <c r="E196" s="26">
        <v>51</v>
      </c>
      <c r="F196" s="25">
        <v>61</v>
      </c>
      <c r="G196" s="25">
        <v>51</v>
      </c>
      <c r="H196" s="25">
        <f>IFERROR(VLOOKUP(B196,'[1]○第３表（1級）'!B199:D573,2,FALSE),"")</f>
        <v>60</v>
      </c>
      <c r="I196" s="24">
        <f>IF(COUNT(C196:H196)&gt;0,SUM(C196:H196),"")</f>
        <v>315</v>
      </c>
    </row>
    <row r="197" spans="1:9" s="3" customFormat="1" ht="14.25" customHeight="1">
      <c r="A197" s="31">
        <v>61</v>
      </c>
      <c r="B197" s="30" t="s">
        <v>203</v>
      </c>
      <c r="C197" s="29">
        <v>1</v>
      </c>
      <c r="D197" s="29">
        <v>39</v>
      </c>
      <c r="E197" s="29">
        <v>0</v>
      </c>
      <c r="F197" s="25">
        <v>6</v>
      </c>
      <c r="G197" s="25"/>
      <c r="H197" s="25">
        <f>IFERROR(VLOOKUP(B197,'[1]○第３表（1級）'!B200:D574,2,FALSE),"")</f>
        <v>8</v>
      </c>
      <c r="I197" s="24">
        <f>IF(COUNT(C197:H197)&gt;0,SUM(C197:H197),"")</f>
        <v>54</v>
      </c>
    </row>
    <row r="198" spans="1:9" s="3" customFormat="1" ht="14.25" customHeight="1">
      <c r="A198" s="36"/>
      <c r="B198" s="35" t="s">
        <v>383</v>
      </c>
      <c r="C198" s="34">
        <v>1</v>
      </c>
      <c r="D198" s="26">
        <v>21</v>
      </c>
      <c r="E198" s="43" t="s">
        <v>384</v>
      </c>
      <c r="F198" s="43" t="s">
        <v>384</v>
      </c>
      <c r="G198" s="43" t="s">
        <v>384</v>
      </c>
      <c r="H198" s="43" t="s">
        <v>384</v>
      </c>
      <c r="I198" s="24">
        <f>IF(COUNT(C198:H198)&gt;0,SUM(C198:H198),"")</f>
        <v>22</v>
      </c>
    </row>
    <row r="199" spans="1:9" s="3" customFormat="1" ht="14.25" customHeight="1">
      <c r="A199" s="28"/>
      <c r="B199" s="27" t="s">
        <v>204</v>
      </c>
      <c r="C199" s="34"/>
      <c r="D199" s="26">
        <v>18</v>
      </c>
      <c r="E199" s="34"/>
      <c r="F199" s="25">
        <v>6</v>
      </c>
      <c r="G199" s="32"/>
      <c r="H199" s="25">
        <f>IFERROR(VLOOKUP(B199,'[1]○第３表（1級）'!B201:D575,2,FALSE),"")</f>
        <v>8</v>
      </c>
      <c r="I199" s="24">
        <f>IF(COUNT(C199:H199)&gt;0,SUM(C199:H199),"")</f>
        <v>32</v>
      </c>
    </row>
    <row r="200" spans="1:9" s="3" customFormat="1" ht="14.25" customHeight="1">
      <c r="A200" s="31">
        <v>62</v>
      </c>
      <c r="B200" s="30" t="s">
        <v>205</v>
      </c>
      <c r="C200" s="29">
        <v>29</v>
      </c>
      <c r="D200" s="29">
        <v>35</v>
      </c>
      <c r="E200" s="29">
        <v>26</v>
      </c>
      <c r="F200" s="25">
        <v>28</v>
      </c>
      <c r="G200" s="25">
        <v>18</v>
      </c>
      <c r="H200" s="25">
        <f>IFERROR(VLOOKUP(B200,'[1]○第３表（1級）'!B202:D576,2,FALSE),"")</f>
        <v>28</v>
      </c>
      <c r="I200" s="24">
        <f>IF(COUNT(C200:H200)&gt;0,SUM(C200:H200),"")</f>
        <v>164</v>
      </c>
    </row>
    <row r="201" spans="1:9" s="3" customFormat="1" ht="14.25" customHeight="1">
      <c r="A201" s="28"/>
      <c r="B201" s="27" t="s">
        <v>206</v>
      </c>
      <c r="C201" s="26">
        <v>29</v>
      </c>
      <c r="D201" s="26">
        <v>35</v>
      </c>
      <c r="E201" s="26">
        <v>26</v>
      </c>
      <c r="F201" s="25">
        <v>28</v>
      </c>
      <c r="G201" s="25">
        <v>18</v>
      </c>
      <c r="H201" s="25">
        <f>IFERROR(VLOOKUP(B201,'[1]○第３表（1級）'!B203:D577,2,FALSE),"")</f>
        <v>28</v>
      </c>
      <c r="I201" s="24">
        <f>IF(COUNT(C201:H201)&gt;0,SUM(C201:H201),"")</f>
        <v>164</v>
      </c>
    </row>
    <row r="202" spans="1:9" s="3" customFormat="1" ht="14.25" customHeight="1">
      <c r="A202" s="39">
        <v>63</v>
      </c>
      <c r="B202" s="30" t="s">
        <v>207</v>
      </c>
      <c r="C202" s="29"/>
      <c r="D202" s="29"/>
      <c r="E202" s="29">
        <v>6</v>
      </c>
      <c r="F202" s="25"/>
      <c r="G202" s="25"/>
      <c r="H202" s="25">
        <f>IFERROR(VLOOKUP(B202,'[1]○第３表（1級）'!B204:D578,2,FALSE),"")</f>
        <v>13</v>
      </c>
      <c r="I202" s="24">
        <f>IF(COUNT(C202:H202)&gt;0,SUM(C202:H202),"")</f>
        <v>19</v>
      </c>
    </row>
    <row r="203" spans="1:9" s="3" customFormat="1" ht="14.25" customHeight="1">
      <c r="A203" s="28"/>
      <c r="B203" s="27" t="s">
        <v>208</v>
      </c>
      <c r="C203" s="34"/>
      <c r="D203" s="34"/>
      <c r="E203" s="33">
        <v>6</v>
      </c>
      <c r="F203" s="32"/>
      <c r="G203" s="32"/>
      <c r="H203" s="25">
        <f>IFERROR(VLOOKUP(B203,'[1]○第３表（1級）'!B205:D579,2,FALSE),"")</f>
        <v>13</v>
      </c>
      <c r="I203" s="24">
        <f>IF(COUNT(C203:H203)&gt;0,SUM(C203:H203),"")</f>
        <v>19</v>
      </c>
    </row>
    <row r="204" spans="1:9" s="3" customFormat="1" ht="14.25" customHeight="1">
      <c r="A204" s="31">
        <v>64</v>
      </c>
      <c r="B204" s="30" t="s">
        <v>209</v>
      </c>
      <c r="C204" s="29">
        <v>42</v>
      </c>
      <c r="D204" s="29"/>
      <c r="E204" s="29">
        <v>41</v>
      </c>
      <c r="F204" s="25"/>
      <c r="G204" s="25">
        <v>47</v>
      </c>
      <c r="H204" s="25"/>
      <c r="I204" s="24">
        <f>IF(COUNT(C204:H204)&gt;0,SUM(C204:H204),"")</f>
        <v>130</v>
      </c>
    </row>
    <row r="205" spans="1:9" s="3" customFormat="1" ht="14.25" customHeight="1">
      <c r="A205" s="28"/>
      <c r="B205" s="27" t="s">
        <v>210</v>
      </c>
      <c r="C205" s="26">
        <v>42</v>
      </c>
      <c r="D205" s="34"/>
      <c r="E205" s="33">
        <v>41</v>
      </c>
      <c r="F205" s="32"/>
      <c r="G205" s="25">
        <v>47</v>
      </c>
      <c r="H205" s="32"/>
      <c r="I205" s="24">
        <f>IF(COUNT(C205:H205)&gt;0,SUM(C205:H205),"")</f>
        <v>130</v>
      </c>
    </row>
    <row r="206" spans="1:9" s="12" customFormat="1" ht="14.25" customHeight="1">
      <c r="A206" s="31">
        <v>65</v>
      </c>
      <c r="B206" s="30" t="s">
        <v>211</v>
      </c>
      <c r="C206" s="29">
        <v>14</v>
      </c>
      <c r="D206" s="29"/>
      <c r="E206" s="29"/>
      <c r="F206" s="25">
        <v>5</v>
      </c>
      <c r="G206" s="25"/>
      <c r="H206" s="25"/>
      <c r="I206" s="24">
        <f>IF(COUNT(C206:H206)&gt;0,SUM(C206:H206),"")</f>
        <v>19</v>
      </c>
    </row>
    <row r="207" spans="1:9" s="3" customFormat="1" ht="14.25" customHeight="1">
      <c r="A207" s="36"/>
      <c r="B207" s="35" t="s">
        <v>212</v>
      </c>
      <c r="C207" s="26">
        <v>14</v>
      </c>
      <c r="D207" s="34"/>
      <c r="E207" s="34"/>
      <c r="F207" s="25">
        <v>5</v>
      </c>
      <c r="G207" s="32"/>
      <c r="H207" s="32"/>
      <c r="I207" s="24">
        <f>IF(COUNT(C207:H207)&gt;0,SUM(C207:H207),"")</f>
        <v>19</v>
      </c>
    </row>
    <row r="208" spans="1:9" s="3" customFormat="1" ht="14.25" customHeight="1">
      <c r="A208" s="28"/>
      <c r="B208" s="27" t="s">
        <v>213</v>
      </c>
      <c r="C208" s="34"/>
      <c r="D208" s="34"/>
      <c r="E208" s="34"/>
      <c r="F208" s="32"/>
      <c r="G208" s="32"/>
      <c r="H208" s="32"/>
      <c r="I208" s="24" t="str">
        <f>IF(COUNT(C208:H208)&gt;0,SUM(C208:H208),"")</f>
        <v/>
      </c>
    </row>
    <row r="209" spans="1:9" s="3" customFormat="1" ht="14.25" customHeight="1">
      <c r="A209" s="31">
        <v>66</v>
      </c>
      <c r="B209" s="30" t="s">
        <v>214</v>
      </c>
      <c r="C209" s="29">
        <v>47</v>
      </c>
      <c r="D209" s="29"/>
      <c r="E209" s="29"/>
      <c r="F209" s="25">
        <v>61</v>
      </c>
      <c r="G209" s="25"/>
      <c r="H209" s="25"/>
      <c r="I209" s="24">
        <f>IF(COUNT(C209:H209)&gt;0,SUM(C209:H209),"")</f>
        <v>108</v>
      </c>
    </row>
    <row r="210" spans="1:9" s="3" customFormat="1" ht="14.25" customHeight="1">
      <c r="A210" s="36"/>
      <c r="B210" s="35" t="s">
        <v>215</v>
      </c>
      <c r="C210" s="26">
        <v>9</v>
      </c>
      <c r="D210" s="34"/>
      <c r="E210" s="34"/>
      <c r="F210" s="25">
        <v>7</v>
      </c>
      <c r="G210" s="32"/>
      <c r="H210" s="32"/>
      <c r="I210" s="24">
        <f>IF(COUNT(C210:H210)&gt;0,SUM(C210:H210),"")</f>
        <v>16</v>
      </c>
    </row>
    <row r="211" spans="1:9" s="3" customFormat="1" ht="14.25" customHeight="1">
      <c r="A211" s="28"/>
      <c r="B211" s="27" t="s">
        <v>216</v>
      </c>
      <c r="C211" s="26">
        <v>38</v>
      </c>
      <c r="D211" s="34"/>
      <c r="E211" s="34"/>
      <c r="F211" s="25">
        <v>54</v>
      </c>
      <c r="G211" s="32"/>
      <c r="H211" s="42"/>
      <c r="I211" s="24">
        <f>IF(COUNT(C211:H211)&gt;0,SUM(C211:H211),"")</f>
        <v>92</v>
      </c>
    </row>
    <row r="212" spans="1:9" s="3" customFormat="1" ht="14.25" customHeight="1">
      <c r="A212" s="31">
        <v>67</v>
      </c>
      <c r="B212" s="30" t="s">
        <v>217</v>
      </c>
      <c r="C212" s="29">
        <v>236</v>
      </c>
      <c r="D212" s="29">
        <v>17</v>
      </c>
      <c r="E212" s="29">
        <v>253</v>
      </c>
      <c r="F212" s="25">
        <v>138</v>
      </c>
      <c r="G212" s="25">
        <v>185</v>
      </c>
      <c r="H212" s="25">
        <f>IFERROR(VLOOKUP(B212,'[1]○第３表（1級）'!B214:D588,2,FALSE),"")</f>
        <v>149</v>
      </c>
      <c r="I212" s="24">
        <f>IF(COUNT(C212:H212)&gt;0,SUM(C212:H212),"")</f>
        <v>978</v>
      </c>
    </row>
    <row r="213" spans="1:9" s="3" customFormat="1" ht="14.25" customHeight="1">
      <c r="A213" s="36"/>
      <c r="B213" s="35" t="s">
        <v>218</v>
      </c>
      <c r="C213" s="26">
        <v>171</v>
      </c>
      <c r="D213" s="26">
        <v>1</v>
      </c>
      <c r="E213" s="26">
        <v>194</v>
      </c>
      <c r="F213" s="25">
        <v>138</v>
      </c>
      <c r="G213" s="25">
        <v>111</v>
      </c>
      <c r="H213" s="25">
        <f>IFERROR(VLOOKUP(B213,'[1]○第３表（1級）'!B215:D589,2,FALSE),"")</f>
        <v>149</v>
      </c>
      <c r="I213" s="24">
        <f>IF(COUNT(C213:H213)&gt;0,SUM(C213:H213),"")</f>
        <v>764</v>
      </c>
    </row>
    <row r="214" spans="1:9" s="3" customFormat="1" ht="14.25" customHeight="1">
      <c r="A214" s="36"/>
      <c r="B214" s="35" t="s">
        <v>219</v>
      </c>
      <c r="C214" s="34"/>
      <c r="D214" s="33">
        <v>15</v>
      </c>
      <c r="E214" s="34"/>
      <c r="F214" s="32"/>
      <c r="G214" s="25">
        <v>20</v>
      </c>
      <c r="H214" s="32"/>
      <c r="I214" s="24">
        <f>IF(COUNT(C214:H214)&gt;0,SUM(C214:H214),"")</f>
        <v>35</v>
      </c>
    </row>
    <row r="215" spans="1:9" s="3" customFormat="1" ht="14.25" customHeight="1">
      <c r="A215" s="28"/>
      <c r="B215" s="27" t="s">
        <v>220</v>
      </c>
      <c r="C215" s="26">
        <v>65</v>
      </c>
      <c r="D215" s="34">
        <v>1</v>
      </c>
      <c r="E215" s="33">
        <v>59</v>
      </c>
      <c r="F215" s="32"/>
      <c r="G215" s="25">
        <v>54</v>
      </c>
      <c r="H215" s="32"/>
      <c r="I215" s="24">
        <f>IF(COUNT(C215:H215)&gt;0,SUM(C215:H215),"")</f>
        <v>179</v>
      </c>
    </row>
    <row r="216" spans="1:9" s="3" customFormat="1" ht="14.25" customHeight="1">
      <c r="A216" s="31">
        <v>68</v>
      </c>
      <c r="B216" s="30" t="s">
        <v>221</v>
      </c>
      <c r="C216" s="29">
        <v>135</v>
      </c>
      <c r="D216" s="29">
        <v>0</v>
      </c>
      <c r="E216" s="29">
        <v>78</v>
      </c>
      <c r="F216" s="25">
        <v>114</v>
      </c>
      <c r="G216" s="25">
        <v>77</v>
      </c>
      <c r="H216" s="25">
        <f>IFERROR(VLOOKUP(B216,'[1]○第３表（1級）'!B218:D592,2,FALSE),"")</f>
        <v>87</v>
      </c>
      <c r="I216" s="24">
        <f>IF(COUNT(C216:H216)&gt;0,SUM(C216:H216),"")</f>
        <v>491</v>
      </c>
    </row>
    <row r="217" spans="1:9" s="3" customFormat="1" ht="14.25" customHeight="1">
      <c r="A217" s="36"/>
      <c r="B217" s="35" t="s">
        <v>222</v>
      </c>
      <c r="C217" s="26">
        <v>100</v>
      </c>
      <c r="D217" s="26">
        <v>0</v>
      </c>
      <c r="E217" s="26">
        <v>78</v>
      </c>
      <c r="F217" s="25">
        <v>89</v>
      </c>
      <c r="G217" s="25">
        <v>75</v>
      </c>
      <c r="H217" s="25">
        <f>IFERROR(VLOOKUP(B217,'[1]○第３表（1級）'!B219:D593,2,FALSE),"")</f>
        <v>87</v>
      </c>
      <c r="I217" s="24">
        <f>IF(COUNT(C217:H217)&gt;0,SUM(C217:H217),"")</f>
        <v>429</v>
      </c>
    </row>
    <row r="218" spans="1:9" s="3" customFormat="1" ht="14.25" customHeight="1">
      <c r="A218" s="28"/>
      <c r="B218" s="27" t="s">
        <v>223</v>
      </c>
      <c r="C218" s="26">
        <v>35</v>
      </c>
      <c r="D218" s="34"/>
      <c r="E218" s="34"/>
      <c r="F218" s="25">
        <v>25</v>
      </c>
      <c r="G218" s="32">
        <v>2</v>
      </c>
      <c r="H218" s="32"/>
      <c r="I218" s="24">
        <f>IF(COUNT(C218:H218)&gt;0,SUM(C218:H218),"")</f>
        <v>62</v>
      </c>
    </row>
    <row r="219" spans="1:9" s="3" customFormat="1" ht="14.25" customHeight="1">
      <c r="A219" s="31">
        <v>69</v>
      </c>
      <c r="B219" s="30" t="s">
        <v>224</v>
      </c>
      <c r="C219" s="29">
        <v>8</v>
      </c>
      <c r="D219" s="29">
        <v>46</v>
      </c>
      <c r="E219" s="29"/>
      <c r="F219" s="25">
        <v>15</v>
      </c>
      <c r="G219" s="25">
        <v>68</v>
      </c>
      <c r="H219" s="25"/>
      <c r="I219" s="24">
        <f>IF(COUNT(C219:H219)&gt;0,SUM(C219:H219),"")</f>
        <v>137</v>
      </c>
    </row>
    <row r="220" spans="1:9" s="3" customFormat="1" ht="14.25" customHeight="1">
      <c r="A220" s="36"/>
      <c r="B220" s="35" t="s">
        <v>225</v>
      </c>
      <c r="C220" s="34"/>
      <c r="D220" s="33">
        <v>18</v>
      </c>
      <c r="E220" s="34"/>
      <c r="F220" s="32"/>
      <c r="G220" s="25">
        <v>25</v>
      </c>
      <c r="H220" s="32"/>
      <c r="I220" s="24">
        <f>IF(COUNT(C220:H220)&gt;0,SUM(C220:H220),"")</f>
        <v>43</v>
      </c>
    </row>
    <row r="221" spans="1:9" s="3" customFormat="1" ht="14.25" customHeight="1">
      <c r="A221" s="36"/>
      <c r="B221" s="35" t="s">
        <v>226</v>
      </c>
      <c r="C221" s="34"/>
      <c r="D221" s="33">
        <v>16</v>
      </c>
      <c r="E221" s="34"/>
      <c r="F221" s="32"/>
      <c r="G221" s="25">
        <v>30</v>
      </c>
      <c r="H221" s="32"/>
      <c r="I221" s="24">
        <f>IF(COUNT(C221:H221)&gt;0,SUM(C221:H221),"")</f>
        <v>46</v>
      </c>
    </row>
    <row r="222" spans="1:9" s="3" customFormat="1" ht="14.25" customHeight="1">
      <c r="A222" s="36"/>
      <c r="B222" s="35" t="s">
        <v>227</v>
      </c>
      <c r="C222" s="34"/>
      <c r="D222" s="33">
        <v>12</v>
      </c>
      <c r="E222" s="34"/>
      <c r="F222" s="32"/>
      <c r="G222" s="25">
        <v>13</v>
      </c>
      <c r="H222" s="32"/>
      <c r="I222" s="24">
        <f>IF(COUNT(C222:H222)&gt;0,SUM(C222:H222),"")</f>
        <v>25</v>
      </c>
    </row>
    <row r="223" spans="1:9" s="3" customFormat="1" ht="14.25" customHeight="1">
      <c r="A223" s="28"/>
      <c r="B223" s="27" t="s">
        <v>228</v>
      </c>
      <c r="C223" s="26">
        <v>8</v>
      </c>
      <c r="D223" s="34"/>
      <c r="E223" s="34"/>
      <c r="F223" s="25">
        <v>15</v>
      </c>
      <c r="G223" s="32"/>
      <c r="H223" s="32"/>
      <c r="I223" s="24">
        <f>IF(COUNT(C223:H223)&gt;0,SUM(C223:H223),"")</f>
        <v>23</v>
      </c>
    </row>
    <row r="224" spans="1:9" s="3" customFormat="1" ht="14.25" customHeight="1">
      <c r="A224" s="31">
        <v>70</v>
      </c>
      <c r="B224" s="30" t="s">
        <v>229</v>
      </c>
      <c r="C224" s="29">
        <v>66</v>
      </c>
      <c r="D224" s="29">
        <v>58</v>
      </c>
      <c r="E224" s="29">
        <v>43</v>
      </c>
      <c r="F224" s="25">
        <v>43</v>
      </c>
      <c r="G224" s="25">
        <v>37</v>
      </c>
      <c r="H224" s="25">
        <f>IFERROR(VLOOKUP(B224,'[1]○第３表（1級）'!B226:D600,2,FALSE),"")</f>
        <v>34</v>
      </c>
      <c r="I224" s="24">
        <f>IF(COUNT(C224:H224)&gt;0,SUM(C224:H224),"")</f>
        <v>281</v>
      </c>
    </row>
    <row r="225" spans="1:10" s="3" customFormat="1" ht="14.25" customHeight="1">
      <c r="A225" s="28"/>
      <c r="B225" s="27" t="s">
        <v>230</v>
      </c>
      <c r="C225" s="26">
        <v>66</v>
      </c>
      <c r="D225" s="26">
        <v>58</v>
      </c>
      <c r="E225" s="26">
        <v>43</v>
      </c>
      <c r="F225" s="25">
        <v>43</v>
      </c>
      <c r="G225" s="25">
        <v>37</v>
      </c>
      <c r="H225" s="25">
        <f>IFERROR(VLOOKUP(B225,'[1]○第３表（1級）'!B227:D601,2,FALSE),"")</f>
        <v>34</v>
      </c>
      <c r="I225" s="24">
        <f>IF(COUNT(C225:H225)&gt;0,SUM(C225:H225),"")</f>
        <v>281</v>
      </c>
    </row>
    <row r="226" spans="1:10" s="3" customFormat="1" ht="14.25" customHeight="1">
      <c r="A226" s="31">
        <v>71</v>
      </c>
      <c r="B226" s="30" t="s">
        <v>231</v>
      </c>
      <c r="C226" s="29">
        <v>227</v>
      </c>
      <c r="D226" s="29">
        <v>1</v>
      </c>
      <c r="E226" s="29">
        <v>185</v>
      </c>
      <c r="F226" s="25">
        <v>166</v>
      </c>
      <c r="G226" s="25">
        <v>165</v>
      </c>
      <c r="H226" s="25">
        <f>IFERROR(VLOOKUP(B226,'[1]○第３表（1級）'!B228:D602,2,FALSE),"")</f>
        <v>139</v>
      </c>
      <c r="I226" s="24">
        <f>IF(COUNT(C226:H226)&gt;0,SUM(C226:H226),"")</f>
        <v>883</v>
      </c>
    </row>
    <row r="227" spans="1:10" s="3" customFormat="1" ht="14.25" customHeight="1">
      <c r="A227" s="28"/>
      <c r="B227" s="27" t="s">
        <v>232</v>
      </c>
      <c r="C227" s="26">
        <v>227</v>
      </c>
      <c r="D227" s="26">
        <v>1</v>
      </c>
      <c r="E227" s="26">
        <v>185</v>
      </c>
      <c r="F227" s="25">
        <v>166</v>
      </c>
      <c r="G227" s="25">
        <v>165</v>
      </c>
      <c r="H227" s="25">
        <f>IFERROR(VLOOKUP(B227,'[1]○第３表（1級）'!B229:D603,2,FALSE),"")</f>
        <v>139</v>
      </c>
      <c r="I227" s="24">
        <f>IF(COUNT(C227:H227)&gt;0,SUM(C227:H227),"")</f>
        <v>883</v>
      </c>
    </row>
    <row r="228" spans="1:10" s="3" customFormat="1" ht="14.25" customHeight="1">
      <c r="A228" s="39">
        <v>72</v>
      </c>
      <c r="B228" s="30" t="s">
        <v>233</v>
      </c>
      <c r="C228" s="25"/>
      <c r="D228" s="25">
        <v>20</v>
      </c>
      <c r="E228" s="25"/>
      <c r="F228" s="25">
        <v>12</v>
      </c>
      <c r="G228" s="25"/>
      <c r="H228" s="25">
        <f>IFERROR(VLOOKUP(B228,'[1]○第３表（1級）'!B230:D604,2,FALSE),"")</f>
        <v>8</v>
      </c>
      <c r="I228" s="24">
        <f>IF(COUNT(C228:H228)&gt;0,SUM(C228:H228),"")</f>
        <v>40</v>
      </c>
    </row>
    <row r="229" spans="1:10" s="3" customFormat="1" ht="14.25" customHeight="1">
      <c r="A229" s="28"/>
      <c r="B229" s="27" t="s">
        <v>234</v>
      </c>
      <c r="C229" s="34"/>
      <c r="D229" s="33">
        <v>20</v>
      </c>
      <c r="E229" s="34"/>
      <c r="F229" s="25">
        <v>12</v>
      </c>
      <c r="G229" s="32"/>
      <c r="H229" s="25">
        <f>IFERROR(VLOOKUP(B229,'[1]○第３表（1級）'!B231:D605,2,FALSE),"")</f>
        <v>8</v>
      </c>
      <c r="I229" s="24">
        <f>IF(COUNT(C229:H229)&gt;0,SUM(C229:H229),"")</f>
        <v>40</v>
      </c>
    </row>
    <row r="230" spans="1:10" s="3" customFormat="1" ht="14.25" customHeight="1">
      <c r="A230" s="31">
        <v>73</v>
      </c>
      <c r="B230" s="30" t="s">
        <v>235</v>
      </c>
      <c r="C230" s="29">
        <v>1731</v>
      </c>
      <c r="D230" s="25">
        <v>295</v>
      </c>
      <c r="E230" s="25">
        <v>1453</v>
      </c>
      <c r="F230" s="25">
        <v>1424</v>
      </c>
      <c r="G230" s="25">
        <v>1415</v>
      </c>
      <c r="H230" s="25">
        <f>IFERROR(VLOOKUP(B230,'[1]○第３表（1級）'!B232:D606,2,FALSE),"")</f>
        <v>1531</v>
      </c>
      <c r="I230" s="24">
        <f>IF(COUNT(C230:H230)&gt;0,SUM(C230:H230),"")</f>
        <v>7849</v>
      </c>
    </row>
    <row r="231" spans="1:10" s="3" customFormat="1" ht="14.25" customHeight="1">
      <c r="A231" s="36"/>
      <c r="B231" s="35" t="s">
        <v>236</v>
      </c>
      <c r="C231" s="34"/>
      <c r="D231" s="33">
        <v>7</v>
      </c>
      <c r="E231" s="34"/>
      <c r="F231" s="32"/>
      <c r="G231" s="25">
        <v>12</v>
      </c>
      <c r="H231" s="32"/>
      <c r="I231" s="24">
        <f>IF(COUNT(C231:H231)&gt;0,SUM(C231:H231),"")</f>
        <v>19</v>
      </c>
    </row>
    <row r="232" spans="1:10" s="3" customFormat="1" ht="14.25" customHeight="1">
      <c r="A232" s="36"/>
      <c r="B232" s="35" t="s">
        <v>237</v>
      </c>
      <c r="C232" s="26">
        <v>1662</v>
      </c>
      <c r="D232" s="33">
        <v>272</v>
      </c>
      <c r="E232" s="33">
        <v>1250</v>
      </c>
      <c r="F232" s="25">
        <v>1187</v>
      </c>
      <c r="G232" s="25">
        <v>1178</v>
      </c>
      <c r="H232" s="25">
        <f>IFERROR(VLOOKUP(B232,'[1]○第３表（1級）'!B234:D608,2,FALSE),"")</f>
        <v>1298</v>
      </c>
      <c r="I232" s="24">
        <f>IF(COUNT(C232:H232)&gt;0,SUM(C232:H232),"")</f>
        <v>6847</v>
      </c>
    </row>
    <row r="233" spans="1:10" s="3" customFormat="1" ht="14.25" customHeight="1">
      <c r="A233" s="36"/>
      <c r="B233" s="35" t="s">
        <v>238</v>
      </c>
      <c r="C233" s="26">
        <v>69</v>
      </c>
      <c r="D233" s="33">
        <v>0</v>
      </c>
      <c r="E233" s="33">
        <v>58</v>
      </c>
      <c r="F233" s="25">
        <v>63</v>
      </c>
      <c r="G233" s="25">
        <v>55</v>
      </c>
      <c r="H233" s="25">
        <f>IFERROR(VLOOKUP(B233,'[1]○第３表（1級）'!B235:D609,2,FALSE),"")</f>
        <v>50</v>
      </c>
      <c r="I233" s="24">
        <f>IF(COUNT(C233:H233)&gt;0,SUM(C233:H233),"")</f>
        <v>295</v>
      </c>
    </row>
    <row r="234" spans="1:10" s="3" customFormat="1" ht="14.25" customHeight="1">
      <c r="A234" s="36"/>
      <c r="B234" s="35" t="s">
        <v>239</v>
      </c>
      <c r="C234" s="34"/>
      <c r="D234" s="33">
        <v>16</v>
      </c>
      <c r="E234" s="34"/>
      <c r="F234" s="25">
        <v>15</v>
      </c>
      <c r="G234" s="32">
        <v>1</v>
      </c>
      <c r="H234" s="25">
        <f>IFERROR(VLOOKUP(B234,'[1]○第３表（1級）'!B236:D610,2,FALSE),"")</f>
        <v>20</v>
      </c>
      <c r="I234" s="24">
        <f>IF(COUNT(C234:H234)&gt;0,SUM(C234:H234),"")</f>
        <v>52</v>
      </c>
    </row>
    <row r="235" spans="1:10" s="3" customFormat="1" ht="14.25" customHeight="1">
      <c r="A235" s="28"/>
      <c r="B235" s="27" t="s">
        <v>240</v>
      </c>
      <c r="C235" s="2" t="s">
        <v>29</v>
      </c>
      <c r="D235" s="2" t="s">
        <v>29</v>
      </c>
      <c r="E235" s="33">
        <v>145</v>
      </c>
      <c r="F235" s="25">
        <v>159</v>
      </c>
      <c r="G235" s="25">
        <v>169</v>
      </c>
      <c r="H235" s="25">
        <f>IFERROR(VLOOKUP(B235,'[1]○第３表（1級）'!B237:D611,2,FALSE),"")</f>
        <v>163</v>
      </c>
      <c r="I235" s="24">
        <f>IF(COUNT(C235:H235)&gt;0,SUM(C235:H235),"")</f>
        <v>636</v>
      </c>
    </row>
    <row r="236" spans="1:10" s="3" customFormat="1" ht="14.25" customHeight="1">
      <c r="A236" s="31">
        <v>74</v>
      </c>
      <c r="B236" s="30" t="s">
        <v>241</v>
      </c>
      <c r="C236" s="29">
        <v>96</v>
      </c>
      <c r="D236" s="29">
        <v>1</v>
      </c>
      <c r="E236" s="29">
        <v>90</v>
      </c>
      <c r="F236" s="25">
        <v>30</v>
      </c>
      <c r="G236" s="25">
        <v>66</v>
      </c>
      <c r="H236" s="25">
        <f>IFERROR(VLOOKUP(B236,'[1]○第３表（1級）'!B238:D612,2,FALSE),"")</f>
        <v>44</v>
      </c>
      <c r="I236" s="24">
        <f>IF(COUNT(C236:H236)&gt;0,SUM(C236:H236),"")</f>
        <v>327</v>
      </c>
    </row>
    <row r="237" spans="1:10" s="3" customFormat="1" ht="14.25" customHeight="1">
      <c r="A237" s="36"/>
      <c r="B237" s="35" t="s">
        <v>242</v>
      </c>
      <c r="C237" s="26">
        <v>51</v>
      </c>
      <c r="D237" s="26">
        <v>1</v>
      </c>
      <c r="E237" s="26">
        <v>45</v>
      </c>
      <c r="F237" s="25">
        <v>30</v>
      </c>
      <c r="G237" s="25">
        <v>44</v>
      </c>
      <c r="H237" s="25">
        <f>IFERROR(VLOOKUP(B237,'[1]○第３表（1級）'!B239:D613,2,FALSE),"")</f>
        <v>38</v>
      </c>
      <c r="I237" s="24">
        <f>IF(COUNT(C237:H237)&gt;0,SUM(C237:H237),"")</f>
        <v>209</v>
      </c>
    </row>
    <row r="238" spans="1:10" s="3" customFormat="1" ht="14.25" customHeight="1">
      <c r="A238" s="36"/>
      <c r="B238" s="35" t="s">
        <v>243</v>
      </c>
      <c r="C238" s="26">
        <v>17</v>
      </c>
      <c r="D238" s="40"/>
      <c r="E238" s="33">
        <v>9</v>
      </c>
      <c r="F238" s="32"/>
      <c r="G238" s="32"/>
      <c r="H238" s="25">
        <f>IFERROR(VLOOKUP(B238,'[1]○第３表（1級）'!B240:D614,2,FALSE),"")</f>
        <v>6</v>
      </c>
      <c r="I238" s="24">
        <f>IF(COUNT(C238:H238)&gt;0,SUM(C238:H238),"")</f>
        <v>32</v>
      </c>
    </row>
    <row r="239" spans="1:10" s="3" customFormat="1" ht="14.25" customHeight="1">
      <c r="A239" s="28"/>
      <c r="B239" s="27" t="s">
        <v>244</v>
      </c>
      <c r="C239" s="26">
        <v>28</v>
      </c>
      <c r="D239" s="40"/>
      <c r="E239" s="33">
        <v>36</v>
      </c>
      <c r="F239" s="32"/>
      <c r="G239" s="25">
        <v>22</v>
      </c>
      <c r="H239" s="32"/>
      <c r="I239" s="24">
        <f>IF(COUNT(C239:H239)&gt;0,SUM(C239:H239),"")</f>
        <v>86</v>
      </c>
      <c r="J239" s="41"/>
    </row>
    <row r="240" spans="1:10" s="3" customFormat="1" ht="14.25" customHeight="1">
      <c r="A240" s="31">
        <v>75</v>
      </c>
      <c r="B240" s="30" t="s">
        <v>245</v>
      </c>
      <c r="C240" s="29">
        <v>135</v>
      </c>
      <c r="D240" s="29">
        <v>42</v>
      </c>
      <c r="E240" s="29">
        <v>153</v>
      </c>
      <c r="F240" s="25">
        <v>91</v>
      </c>
      <c r="G240" s="25">
        <v>102</v>
      </c>
      <c r="H240" s="25">
        <f>IFERROR(VLOOKUP(B240,'[1]○第３表（1級）'!B242:D616,2,FALSE),"")</f>
        <v>106</v>
      </c>
      <c r="I240" s="24">
        <f>IF(COUNT(C240:H240)&gt;0,SUM(C240:H240),"")</f>
        <v>629</v>
      </c>
    </row>
    <row r="241" spans="1:9" s="3" customFormat="1" ht="14.25" customHeight="1">
      <c r="A241" s="36"/>
      <c r="B241" s="35" t="s">
        <v>246</v>
      </c>
      <c r="C241" s="26">
        <v>44</v>
      </c>
      <c r="D241" s="34">
        <v>1</v>
      </c>
      <c r="E241" s="33">
        <v>34</v>
      </c>
      <c r="F241" s="32"/>
      <c r="G241" s="25">
        <v>30</v>
      </c>
      <c r="H241" s="32"/>
      <c r="I241" s="24">
        <f>IF(COUNT(C241:H241)&gt;0,SUM(C241:H241),"")</f>
        <v>109</v>
      </c>
    </row>
    <row r="242" spans="1:9" s="3" customFormat="1" ht="14.25" customHeight="1">
      <c r="A242" s="36"/>
      <c r="B242" s="35" t="s">
        <v>247</v>
      </c>
      <c r="C242" s="26">
        <v>90</v>
      </c>
      <c r="D242" s="26">
        <v>0</v>
      </c>
      <c r="E242" s="26">
        <v>119</v>
      </c>
      <c r="F242" s="25">
        <v>57</v>
      </c>
      <c r="G242" s="25">
        <v>72</v>
      </c>
      <c r="H242" s="25">
        <f>IFERROR(VLOOKUP(B242,'[1]○第３表（1級）'!B244:D618,2,FALSE),"")</f>
        <v>81</v>
      </c>
      <c r="I242" s="24">
        <f>IF(COUNT(C242:H242)&gt;0,SUM(C242:H242),"")</f>
        <v>419</v>
      </c>
    </row>
    <row r="243" spans="1:9" s="3" customFormat="1" ht="14.25" customHeight="1">
      <c r="A243" s="28"/>
      <c r="B243" s="27" t="s">
        <v>248</v>
      </c>
      <c r="C243" s="34">
        <v>1</v>
      </c>
      <c r="D243" s="33">
        <v>41</v>
      </c>
      <c r="E243" s="34"/>
      <c r="F243" s="25">
        <v>34</v>
      </c>
      <c r="G243" s="32"/>
      <c r="H243" s="25">
        <f>IFERROR(VLOOKUP(B243,'[1]○第３表（1級）'!B245:D619,2,FALSE),"")</f>
        <v>25</v>
      </c>
      <c r="I243" s="24">
        <f>IF(COUNT(C243:H243)&gt;0,SUM(C243:H243),"")</f>
        <v>101</v>
      </c>
    </row>
    <row r="244" spans="1:9" s="3" customFormat="1" ht="14.25" customHeight="1">
      <c r="A244" s="31">
        <v>76</v>
      </c>
      <c r="B244" s="30" t="s">
        <v>249</v>
      </c>
      <c r="C244" s="29">
        <v>388</v>
      </c>
      <c r="D244" s="29">
        <v>319</v>
      </c>
      <c r="E244" s="29">
        <v>269</v>
      </c>
      <c r="F244" s="25">
        <v>289</v>
      </c>
      <c r="G244" s="25">
        <v>290</v>
      </c>
      <c r="H244" s="25">
        <f>IFERROR(VLOOKUP(B244,'[1]○第３表（1級）'!B246:D620,2,FALSE),"")</f>
        <v>310</v>
      </c>
      <c r="I244" s="24">
        <f>IF(COUNT(C244:H244)&gt;0,SUM(C244:H244),"")</f>
        <v>1865</v>
      </c>
    </row>
    <row r="245" spans="1:9" s="3" customFormat="1" ht="14.25" customHeight="1">
      <c r="A245" s="28"/>
      <c r="B245" s="27" t="s">
        <v>250</v>
      </c>
      <c r="C245" s="26">
        <v>388</v>
      </c>
      <c r="D245" s="26">
        <v>319</v>
      </c>
      <c r="E245" s="26">
        <v>269</v>
      </c>
      <c r="F245" s="25">
        <v>289</v>
      </c>
      <c r="G245" s="25">
        <v>290</v>
      </c>
      <c r="H245" s="25">
        <f>IFERROR(VLOOKUP(B245,'[1]○第３表（1級）'!B247:D621,2,FALSE),"")</f>
        <v>310</v>
      </c>
      <c r="I245" s="24">
        <f>IF(COUNT(C245:H245)&gt;0,SUM(C245:H245),"")</f>
        <v>1865</v>
      </c>
    </row>
    <row r="246" spans="1:9" s="3" customFormat="1" ht="14.25" customHeight="1">
      <c r="A246" s="31">
        <v>77</v>
      </c>
      <c r="B246" s="30" t="s">
        <v>251</v>
      </c>
      <c r="C246" s="29">
        <v>118</v>
      </c>
      <c r="D246" s="29">
        <v>107</v>
      </c>
      <c r="E246" s="29">
        <v>110</v>
      </c>
      <c r="F246" s="25">
        <v>104</v>
      </c>
      <c r="G246" s="25">
        <v>84</v>
      </c>
      <c r="H246" s="25">
        <f>IFERROR(VLOOKUP(B246,'[1]○第３表（1級）'!B248:D622,2,FALSE),"")</f>
        <v>77</v>
      </c>
      <c r="I246" s="24">
        <f>IF(COUNT(C246:H246)&gt;0,SUM(C246:H246),"")</f>
        <v>600</v>
      </c>
    </row>
    <row r="247" spans="1:9" s="3" customFormat="1" ht="14.25" customHeight="1">
      <c r="A247" s="36"/>
      <c r="B247" s="35" t="s">
        <v>252</v>
      </c>
      <c r="C247" s="26">
        <v>57</v>
      </c>
      <c r="D247" s="26">
        <v>60</v>
      </c>
      <c r="E247" s="26">
        <v>65</v>
      </c>
      <c r="F247" s="25">
        <v>59</v>
      </c>
      <c r="G247" s="25">
        <v>40</v>
      </c>
      <c r="H247" s="25">
        <f>IFERROR(VLOOKUP(B247,'[1]○第３表（1級）'!B249:D623,2,FALSE),"")</f>
        <v>37</v>
      </c>
      <c r="I247" s="24">
        <f>IF(COUNT(C247:H247)&gt;0,SUM(C247:H247),"")</f>
        <v>318</v>
      </c>
    </row>
    <row r="248" spans="1:9" s="3" customFormat="1" ht="14.25" customHeight="1">
      <c r="A248" s="28"/>
      <c r="B248" s="27" t="s">
        <v>253</v>
      </c>
      <c r="C248" s="26">
        <v>61</v>
      </c>
      <c r="D248" s="26">
        <v>47</v>
      </c>
      <c r="E248" s="26">
        <v>45</v>
      </c>
      <c r="F248" s="25">
        <v>45</v>
      </c>
      <c r="G248" s="25">
        <v>44</v>
      </c>
      <c r="H248" s="25">
        <f>IFERROR(VLOOKUP(B248,'[1]○第３表（1級）'!B250:D624,2,FALSE),"")</f>
        <v>40</v>
      </c>
      <c r="I248" s="24">
        <f>IF(COUNT(C248:H248)&gt;0,SUM(C248:H248),"")</f>
        <v>282</v>
      </c>
    </row>
    <row r="249" spans="1:9" s="3" customFormat="1" ht="14.25" customHeight="1">
      <c r="A249" s="31">
        <v>79</v>
      </c>
      <c r="B249" s="30" t="s">
        <v>254</v>
      </c>
      <c r="C249" s="29">
        <v>110</v>
      </c>
      <c r="D249" s="29">
        <v>65</v>
      </c>
      <c r="E249" s="29">
        <v>61</v>
      </c>
      <c r="F249" s="25">
        <v>67</v>
      </c>
      <c r="G249" s="25">
        <v>115</v>
      </c>
      <c r="H249" s="25">
        <f>IFERROR(VLOOKUP(B249,'[1]○第３表（1級）'!B251:D625,2,FALSE),"")</f>
        <v>91</v>
      </c>
      <c r="I249" s="24">
        <f>IF(COUNT(C249:H249)&gt;0,SUM(C249:H249),"")</f>
        <v>509</v>
      </c>
    </row>
    <row r="250" spans="1:9" s="3" customFormat="1" ht="14.25" customHeight="1">
      <c r="A250" s="28"/>
      <c r="B250" s="27" t="s">
        <v>255</v>
      </c>
      <c r="C250" s="26">
        <v>110</v>
      </c>
      <c r="D250" s="26">
        <v>65</v>
      </c>
      <c r="E250" s="26">
        <v>61</v>
      </c>
      <c r="F250" s="25">
        <v>67</v>
      </c>
      <c r="G250" s="25">
        <v>115</v>
      </c>
      <c r="H250" s="25">
        <f>IFERROR(VLOOKUP(B250,'[1]○第３表（1級）'!B252:D626,2,FALSE),"")</f>
        <v>91</v>
      </c>
      <c r="I250" s="24">
        <f>IF(COUNT(C250:H250)&gt;0,SUM(C250:H250),"")</f>
        <v>509</v>
      </c>
    </row>
    <row r="251" spans="1:9" s="3" customFormat="1" ht="14.25" customHeight="1">
      <c r="A251" s="31">
        <v>80</v>
      </c>
      <c r="B251" s="30" t="s">
        <v>256</v>
      </c>
      <c r="C251" s="29">
        <v>29</v>
      </c>
      <c r="D251" s="29"/>
      <c r="E251" s="29">
        <v>24</v>
      </c>
      <c r="F251" s="25"/>
      <c r="G251" s="25">
        <v>29</v>
      </c>
      <c r="H251" s="25"/>
      <c r="I251" s="24">
        <f>IF(COUNT(C251:H251)&gt;0,SUM(C251:H251),"")</f>
        <v>82</v>
      </c>
    </row>
    <row r="252" spans="1:9" s="3" customFormat="1" ht="14.25" customHeight="1">
      <c r="A252" s="28"/>
      <c r="B252" s="27" t="s">
        <v>257</v>
      </c>
      <c r="C252" s="26">
        <v>29</v>
      </c>
      <c r="D252" s="40"/>
      <c r="E252" s="33">
        <v>24</v>
      </c>
      <c r="F252" s="32"/>
      <c r="G252" s="25">
        <v>29</v>
      </c>
      <c r="H252" s="32"/>
      <c r="I252" s="24">
        <f>IF(COUNT(C252:H252)&gt;0,SUM(C252:H252),"")</f>
        <v>82</v>
      </c>
    </row>
    <row r="253" spans="1:9" s="3" customFormat="1" ht="14.25" customHeight="1">
      <c r="A253" s="39">
        <v>81</v>
      </c>
      <c r="B253" s="30" t="s">
        <v>258</v>
      </c>
      <c r="C253" s="29"/>
      <c r="D253" s="29">
        <v>33</v>
      </c>
      <c r="E253" s="29"/>
      <c r="F253" s="25">
        <v>88</v>
      </c>
      <c r="G253" s="25"/>
      <c r="H253" s="25">
        <f>IFERROR(VLOOKUP(B253,'[1]○第３表（1級）'!B255:D629,2,FALSE),"")</f>
        <v>61</v>
      </c>
      <c r="I253" s="24">
        <f>IF(COUNT(C253:H253)&gt;0,SUM(C253:H253),"")</f>
        <v>182</v>
      </c>
    </row>
    <row r="254" spans="1:9" s="3" customFormat="1" ht="14.25" customHeight="1">
      <c r="A254" s="28"/>
      <c r="B254" s="27" t="s">
        <v>259</v>
      </c>
      <c r="C254" s="34"/>
      <c r="D254" s="33">
        <v>33</v>
      </c>
      <c r="E254" s="34"/>
      <c r="F254" s="25">
        <v>88</v>
      </c>
      <c r="G254" s="32"/>
      <c r="H254" s="25">
        <f>IFERROR(VLOOKUP(B254,'[1]○第３表（1級）'!B256:D630,2,FALSE),"")</f>
        <v>61</v>
      </c>
      <c r="I254" s="24">
        <f>IF(COUNT(C254:H254)&gt;0,SUM(C254:H254),"")</f>
        <v>182</v>
      </c>
    </row>
    <row r="255" spans="1:9" s="3" customFormat="1" ht="14.25" customHeight="1">
      <c r="A255" s="31">
        <v>82</v>
      </c>
      <c r="B255" s="30" t="s">
        <v>260</v>
      </c>
      <c r="C255" s="29">
        <v>87</v>
      </c>
      <c r="D255" s="29">
        <v>0</v>
      </c>
      <c r="E255" s="29">
        <v>92</v>
      </c>
      <c r="F255" s="25">
        <v>65</v>
      </c>
      <c r="G255" s="25">
        <v>68</v>
      </c>
      <c r="H255" s="25">
        <f>IFERROR(VLOOKUP(B255,'[1]○第３表（1級）'!B257:D631,2,FALSE),"")</f>
        <v>67</v>
      </c>
      <c r="I255" s="24">
        <f>IF(COUNT(C255:H255)&gt;0,SUM(C255:H255),"")</f>
        <v>379</v>
      </c>
    </row>
    <row r="256" spans="1:9" s="3" customFormat="1" ht="14.25" customHeight="1">
      <c r="A256" s="28"/>
      <c r="B256" s="27" t="s">
        <v>261</v>
      </c>
      <c r="C256" s="26">
        <v>87</v>
      </c>
      <c r="D256" s="26">
        <v>0</v>
      </c>
      <c r="E256" s="26">
        <v>92</v>
      </c>
      <c r="F256" s="25">
        <v>65</v>
      </c>
      <c r="G256" s="25">
        <v>68</v>
      </c>
      <c r="H256" s="25">
        <f>IFERROR(VLOOKUP(B256,'[1]○第３表（1級）'!B258:D632,2,FALSE),"")</f>
        <v>67</v>
      </c>
      <c r="I256" s="24">
        <f>IF(COUNT(C256:H256)&gt;0,SUM(C256:H256),"")</f>
        <v>379</v>
      </c>
    </row>
    <row r="257" spans="1:9" s="3" customFormat="1" ht="14.25" customHeight="1">
      <c r="A257" s="31">
        <v>83</v>
      </c>
      <c r="B257" s="30" t="s">
        <v>262</v>
      </c>
      <c r="C257" s="29">
        <v>13</v>
      </c>
      <c r="D257" s="29">
        <v>8</v>
      </c>
      <c r="E257" s="29">
        <v>10</v>
      </c>
      <c r="F257" s="25">
        <v>15</v>
      </c>
      <c r="G257" s="25">
        <v>15</v>
      </c>
      <c r="H257" s="25">
        <f>IFERROR(VLOOKUP(B257,'[1]○第３表（1級）'!B259:D633,2,FALSE),"")</f>
        <v>15</v>
      </c>
      <c r="I257" s="24">
        <f>IF(COUNT(C257:H257)&gt;0,SUM(C257:H257),"")</f>
        <v>76</v>
      </c>
    </row>
    <row r="258" spans="1:9" s="3" customFormat="1" ht="14.25" customHeight="1">
      <c r="A258" s="28"/>
      <c r="B258" s="27" t="s">
        <v>263</v>
      </c>
      <c r="C258" s="26">
        <v>13</v>
      </c>
      <c r="D258" s="26">
        <v>8</v>
      </c>
      <c r="E258" s="26">
        <v>10</v>
      </c>
      <c r="F258" s="25">
        <v>15</v>
      </c>
      <c r="G258" s="25">
        <v>15</v>
      </c>
      <c r="H258" s="25">
        <f>IFERROR(VLOOKUP(B258,'[1]○第３表（1級）'!B260:D634,2,FALSE),"")</f>
        <v>15</v>
      </c>
      <c r="I258" s="24">
        <f>IF(COUNT(C258:H258)&gt;0,SUM(C258:H258),"")</f>
        <v>76</v>
      </c>
    </row>
    <row r="259" spans="1:9" s="3" customFormat="1" ht="14.25" customHeight="1">
      <c r="A259" s="31">
        <v>84</v>
      </c>
      <c r="B259" s="30" t="s">
        <v>264</v>
      </c>
      <c r="C259" s="29">
        <v>761</v>
      </c>
      <c r="D259" s="29">
        <v>696</v>
      </c>
      <c r="E259" s="29">
        <v>690</v>
      </c>
      <c r="F259" s="25">
        <v>514</v>
      </c>
      <c r="G259" s="25">
        <v>598</v>
      </c>
      <c r="H259" s="25">
        <f>IFERROR(VLOOKUP(B259,'[1]○第３表（1級）'!B261:D635,2,FALSE),"")</f>
        <v>590</v>
      </c>
      <c r="I259" s="24">
        <f>IF(COUNT(C259:H259)&gt;0,SUM(C259:H259),"")</f>
        <v>3849</v>
      </c>
    </row>
    <row r="260" spans="1:9" s="3" customFormat="1" ht="14.25" customHeight="1">
      <c r="A260" s="28"/>
      <c r="B260" s="27" t="s">
        <v>265</v>
      </c>
      <c r="C260" s="26">
        <v>761</v>
      </c>
      <c r="D260" s="26">
        <v>696</v>
      </c>
      <c r="E260" s="26">
        <v>690</v>
      </c>
      <c r="F260" s="25">
        <v>514</v>
      </c>
      <c r="G260" s="25">
        <v>598</v>
      </c>
      <c r="H260" s="25">
        <f>IFERROR(VLOOKUP(B260,'[1]○第３表（1級）'!B262:D636,2,FALSE),"")</f>
        <v>590</v>
      </c>
      <c r="I260" s="24">
        <f>IF(COUNT(C260:H260)&gt;0,SUM(C260:H260),"")</f>
        <v>3849</v>
      </c>
    </row>
    <row r="261" spans="1:9" s="3" customFormat="1" ht="14.25" customHeight="1">
      <c r="A261" s="31">
        <v>86</v>
      </c>
      <c r="B261" s="30" t="s">
        <v>266</v>
      </c>
      <c r="C261" s="29">
        <v>116</v>
      </c>
      <c r="D261" s="29">
        <v>100</v>
      </c>
      <c r="E261" s="29">
        <v>91</v>
      </c>
      <c r="F261" s="25">
        <v>75</v>
      </c>
      <c r="G261" s="25">
        <v>59</v>
      </c>
      <c r="H261" s="25">
        <f>IFERROR(VLOOKUP(B261,'[1]○第３表（1級）'!B263:D637,2,FALSE),"")</f>
        <v>58</v>
      </c>
      <c r="I261" s="24">
        <f>IF(COUNT(C261:H261)&gt;0,SUM(C261:H261),"")</f>
        <v>499</v>
      </c>
    </row>
    <row r="262" spans="1:9" s="3" customFormat="1" ht="14.25" customHeight="1">
      <c r="A262" s="28"/>
      <c r="B262" s="27" t="s">
        <v>267</v>
      </c>
      <c r="C262" s="26">
        <v>116</v>
      </c>
      <c r="D262" s="26">
        <v>100</v>
      </c>
      <c r="E262" s="26">
        <v>91</v>
      </c>
      <c r="F262" s="25">
        <v>75</v>
      </c>
      <c r="G262" s="25">
        <v>59</v>
      </c>
      <c r="H262" s="25">
        <f>IFERROR(VLOOKUP(B262,'[1]○第３表（1級）'!B264:D638,2,FALSE),"")</f>
        <v>58</v>
      </c>
      <c r="I262" s="24">
        <f>IF(COUNT(C262:H262)&gt;0,SUM(C262:H262),"")</f>
        <v>499</v>
      </c>
    </row>
    <row r="263" spans="1:9" s="3" customFormat="1" ht="14.25" customHeight="1">
      <c r="A263" s="31">
        <v>87</v>
      </c>
      <c r="B263" s="30" t="s">
        <v>268</v>
      </c>
      <c r="C263" s="29">
        <v>2881</v>
      </c>
      <c r="D263" s="29">
        <v>26</v>
      </c>
      <c r="E263" s="29">
        <v>3665</v>
      </c>
      <c r="F263" s="25">
        <v>3142</v>
      </c>
      <c r="G263" s="25">
        <v>2864</v>
      </c>
      <c r="H263" s="25">
        <f>IFERROR(VLOOKUP(B263,'[1]○第３表（1級）'!B265:D639,2,FALSE),"")</f>
        <v>2925</v>
      </c>
      <c r="I263" s="24">
        <f>IF(COUNT(C263:H263)&gt;0,SUM(C263:H263),"")</f>
        <v>15503</v>
      </c>
    </row>
    <row r="264" spans="1:9" s="3" customFormat="1" ht="14.25" customHeight="1">
      <c r="A264" s="28"/>
      <c r="B264" s="27" t="s">
        <v>269</v>
      </c>
      <c r="C264" s="26">
        <v>2881</v>
      </c>
      <c r="D264" s="26">
        <v>26</v>
      </c>
      <c r="E264" s="26">
        <v>3665</v>
      </c>
      <c r="F264" s="25">
        <v>3142</v>
      </c>
      <c r="G264" s="25">
        <v>2864</v>
      </c>
      <c r="H264" s="25">
        <f>IFERROR(VLOOKUP(B264,'[1]○第３表（1級）'!B266:D640,2,FALSE),"")</f>
        <v>2925</v>
      </c>
      <c r="I264" s="24">
        <f>IF(COUNT(C264:H264)&gt;0,SUM(C264:H264),"")</f>
        <v>15503</v>
      </c>
    </row>
    <row r="265" spans="1:9" s="3" customFormat="1" ht="14.25" customHeight="1">
      <c r="A265" s="31">
        <v>88</v>
      </c>
      <c r="B265" s="30" t="s">
        <v>270</v>
      </c>
      <c r="C265" s="29">
        <v>603</v>
      </c>
      <c r="D265" s="29">
        <v>139</v>
      </c>
      <c r="E265" s="29">
        <v>680</v>
      </c>
      <c r="F265" s="25">
        <v>567</v>
      </c>
      <c r="G265" s="25">
        <v>535</v>
      </c>
      <c r="H265" s="25">
        <f>IFERROR(VLOOKUP(B265,'[1]○第３表（1級）'!B267:D641,2,FALSE),"")</f>
        <v>578</v>
      </c>
      <c r="I265" s="24">
        <f>IF(COUNT(C265:H265)&gt;0,SUM(C265:H265),"")</f>
        <v>3102</v>
      </c>
    </row>
    <row r="266" spans="1:9" s="3" customFormat="1" ht="14.25" customHeight="1">
      <c r="A266" s="28"/>
      <c r="B266" s="27" t="s">
        <v>271</v>
      </c>
      <c r="C266" s="26">
        <v>603</v>
      </c>
      <c r="D266" s="26">
        <v>139</v>
      </c>
      <c r="E266" s="26">
        <v>680</v>
      </c>
      <c r="F266" s="25">
        <v>567</v>
      </c>
      <c r="G266" s="25">
        <v>535</v>
      </c>
      <c r="H266" s="25">
        <f>IFERROR(VLOOKUP(B266,'[1]○第３表（1級）'!B268:D642,2,FALSE),"")</f>
        <v>578</v>
      </c>
      <c r="I266" s="24">
        <f>IF(COUNT(C266:H266)&gt;0,SUM(C266:H266),"")</f>
        <v>3102</v>
      </c>
    </row>
    <row r="267" spans="1:9" s="3" customFormat="1" ht="14.25" customHeight="1">
      <c r="A267" s="31">
        <v>89</v>
      </c>
      <c r="B267" s="30" t="s">
        <v>272</v>
      </c>
      <c r="C267" s="29">
        <v>130</v>
      </c>
      <c r="D267" s="29">
        <v>0</v>
      </c>
      <c r="E267" s="29">
        <v>140</v>
      </c>
      <c r="F267" s="25">
        <v>120</v>
      </c>
      <c r="G267" s="25">
        <v>100</v>
      </c>
      <c r="H267" s="25">
        <f>IFERROR(VLOOKUP(B267,'[1]○第３表（1級）'!B269:D643,2,FALSE),"")</f>
        <v>119</v>
      </c>
      <c r="I267" s="24">
        <f>IF(COUNT(C267:H267)&gt;0,SUM(C267:H267),"")</f>
        <v>609</v>
      </c>
    </row>
    <row r="268" spans="1:9" s="3" customFormat="1" ht="14.25" customHeight="1">
      <c r="A268" s="28"/>
      <c r="B268" s="27" t="s">
        <v>273</v>
      </c>
      <c r="C268" s="26">
        <v>130</v>
      </c>
      <c r="D268" s="26">
        <v>0</v>
      </c>
      <c r="E268" s="26">
        <v>140</v>
      </c>
      <c r="F268" s="25">
        <v>120</v>
      </c>
      <c r="G268" s="25">
        <v>100</v>
      </c>
      <c r="H268" s="25">
        <f>IFERROR(VLOOKUP(B268,'[1]○第３表（1級）'!B270:D644,2,FALSE),"")</f>
        <v>119</v>
      </c>
      <c r="I268" s="24">
        <f>IF(COUNT(C268:H268)&gt;0,SUM(C268:H268),"")</f>
        <v>609</v>
      </c>
    </row>
    <row r="269" spans="1:9" s="3" customFormat="1" ht="14.25" customHeight="1">
      <c r="A269" s="31">
        <v>90</v>
      </c>
      <c r="B269" s="30" t="s">
        <v>274</v>
      </c>
      <c r="C269" s="29">
        <v>108</v>
      </c>
      <c r="D269" s="29">
        <v>18</v>
      </c>
      <c r="E269" s="29">
        <v>38</v>
      </c>
      <c r="F269" s="25">
        <v>35</v>
      </c>
      <c r="G269" s="25">
        <v>43</v>
      </c>
      <c r="H269" s="25">
        <f>IFERROR(VLOOKUP(B269,'[1]○第３表（1級）'!B271:D645,2,FALSE),"")</f>
        <v>31</v>
      </c>
      <c r="I269" s="24">
        <f>IF(COUNT(C269:H269)&gt;0,SUM(C269:H269),"")</f>
        <v>273</v>
      </c>
    </row>
    <row r="270" spans="1:9" s="3" customFormat="1" ht="14.25" customHeight="1">
      <c r="A270" s="28"/>
      <c r="B270" s="27" t="s">
        <v>275</v>
      </c>
      <c r="C270" s="26">
        <v>108</v>
      </c>
      <c r="D270" s="26">
        <v>18</v>
      </c>
      <c r="E270" s="26">
        <v>38</v>
      </c>
      <c r="F270" s="25">
        <v>35</v>
      </c>
      <c r="G270" s="25">
        <v>43</v>
      </c>
      <c r="H270" s="25">
        <f>IFERROR(VLOOKUP(B270,'[1]○第３表（1級）'!B272:D646,2,FALSE),"")</f>
        <v>31</v>
      </c>
      <c r="I270" s="24">
        <f>IF(COUNT(C270:H270)&gt;0,SUM(C270:H270),"")</f>
        <v>273</v>
      </c>
    </row>
    <row r="271" spans="1:9" s="3" customFormat="1" ht="14.25" customHeight="1">
      <c r="A271" s="31">
        <v>92</v>
      </c>
      <c r="B271" s="30" t="s">
        <v>276</v>
      </c>
      <c r="C271" s="29">
        <v>199</v>
      </c>
      <c r="D271" s="29">
        <v>2</v>
      </c>
      <c r="E271" s="29">
        <v>249</v>
      </c>
      <c r="F271" s="25">
        <v>164</v>
      </c>
      <c r="G271" s="25">
        <v>168</v>
      </c>
      <c r="H271" s="25">
        <f>IFERROR(VLOOKUP(B271,'[1]○第３表（1級）'!B273:D647,2,FALSE),"")</f>
        <v>194</v>
      </c>
      <c r="I271" s="24">
        <f>IF(COUNT(C271:H271)&gt;0,SUM(C271:H271),"")</f>
        <v>976</v>
      </c>
    </row>
    <row r="272" spans="1:9" s="3" customFormat="1" ht="14.25" customHeight="1">
      <c r="A272" s="28"/>
      <c r="B272" s="27" t="s">
        <v>277</v>
      </c>
      <c r="C272" s="26">
        <v>199</v>
      </c>
      <c r="D272" s="26">
        <v>2</v>
      </c>
      <c r="E272" s="26">
        <v>249</v>
      </c>
      <c r="F272" s="25">
        <v>164</v>
      </c>
      <c r="G272" s="25">
        <v>168</v>
      </c>
      <c r="H272" s="25">
        <f>IFERROR(VLOOKUP(B272,'[1]○第３表（1級）'!B274:D648,2,FALSE),"")</f>
        <v>194</v>
      </c>
      <c r="I272" s="24">
        <f>IF(COUNT(C272:H272)&gt;0,SUM(C272:H272),"")</f>
        <v>976</v>
      </c>
    </row>
    <row r="273" spans="1:9" s="3" customFormat="1" ht="14.25" customHeight="1">
      <c r="A273" s="31">
        <v>93</v>
      </c>
      <c r="B273" s="30" t="s">
        <v>278</v>
      </c>
      <c r="C273" s="29">
        <v>65</v>
      </c>
      <c r="D273" s="29">
        <v>1</v>
      </c>
      <c r="E273" s="29">
        <v>60</v>
      </c>
      <c r="F273" s="25">
        <v>49</v>
      </c>
      <c r="G273" s="25">
        <v>38</v>
      </c>
      <c r="H273" s="25">
        <f>IFERROR(VLOOKUP(B273,'[1]○第３表（1級）'!B275:D649,2,FALSE),"")</f>
        <v>25</v>
      </c>
      <c r="I273" s="24">
        <f>IF(COUNT(C273:H273)&gt;0,SUM(C273:H273),"")</f>
        <v>238</v>
      </c>
    </row>
    <row r="274" spans="1:9" s="3" customFormat="1" ht="14.25" customHeight="1">
      <c r="A274" s="28"/>
      <c r="B274" s="27" t="s">
        <v>279</v>
      </c>
      <c r="C274" s="26">
        <v>65</v>
      </c>
      <c r="D274" s="26">
        <v>1</v>
      </c>
      <c r="E274" s="26">
        <v>60</v>
      </c>
      <c r="F274" s="25">
        <v>49</v>
      </c>
      <c r="G274" s="25">
        <v>38</v>
      </c>
      <c r="H274" s="25">
        <f>IFERROR(VLOOKUP(B274,'[1]○第３表（1級）'!B276:D650,2,FALSE),"")</f>
        <v>25</v>
      </c>
      <c r="I274" s="24">
        <f>IF(COUNT(C274:H274)&gt;0,SUM(C274:H274),"")</f>
        <v>238</v>
      </c>
    </row>
    <row r="275" spans="1:9" s="3" customFormat="1" ht="14.25" customHeight="1">
      <c r="A275" s="31">
        <v>94</v>
      </c>
      <c r="B275" s="30" t="s">
        <v>280</v>
      </c>
      <c r="C275" s="29">
        <v>1588</v>
      </c>
      <c r="D275" s="29">
        <v>1516</v>
      </c>
      <c r="E275" s="29">
        <v>1546</v>
      </c>
      <c r="F275" s="25">
        <v>1377</v>
      </c>
      <c r="G275" s="25">
        <v>1363</v>
      </c>
      <c r="H275" s="25">
        <f>IFERROR(VLOOKUP(B275,'[1]○第３表（1級）'!B277:D651,2,FALSE),"")</f>
        <v>1383</v>
      </c>
      <c r="I275" s="24">
        <f>IF(COUNT(C275:H275)&gt;0,SUM(C275:H275),"")</f>
        <v>8773</v>
      </c>
    </row>
    <row r="276" spans="1:9" s="3" customFormat="1" ht="14.25" customHeight="1">
      <c r="A276" s="36"/>
      <c r="B276" s="35" t="s">
        <v>281</v>
      </c>
      <c r="C276" s="26">
        <v>1550</v>
      </c>
      <c r="D276" s="26">
        <v>1461</v>
      </c>
      <c r="E276" s="26">
        <v>1487</v>
      </c>
      <c r="F276" s="25">
        <v>1324</v>
      </c>
      <c r="G276" s="25">
        <v>1315</v>
      </c>
      <c r="H276" s="25">
        <f>IFERROR(VLOOKUP(B276,'[1]○第３表（1級）'!B278:D652,2,FALSE),"")</f>
        <v>1328</v>
      </c>
      <c r="I276" s="24">
        <f>IF(COUNT(C276:H276)&gt;0,SUM(C276:H276),"")</f>
        <v>8465</v>
      </c>
    </row>
    <row r="277" spans="1:9" s="3" customFormat="1" ht="14.25" customHeight="1">
      <c r="A277" s="28"/>
      <c r="B277" s="27" t="s">
        <v>282</v>
      </c>
      <c r="C277" s="26">
        <v>38</v>
      </c>
      <c r="D277" s="26">
        <v>55</v>
      </c>
      <c r="E277" s="26">
        <v>59</v>
      </c>
      <c r="F277" s="25">
        <v>53</v>
      </c>
      <c r="G277" s="25">
        <v>48</v>
      </c>
      <c r="H277" s="25">
        <f>IFERROR(VLOOKUP(B277,'[1]○第３表（1級）'!B279:D653,2,FALSE),"")</f>
        <v>55</v>
      </c>
      <c r="I277" s="24">
        <f>IF(COUNT(C277:H277)&gt;0,SUM(C277:H277),"")</f>
        <v>308</v>
      </c>
    </row>
    <row r="278" spans="1:9" s="3" customFormat="1" ht="14.25" customHeight="1">
      <c r="A278" s="31">
        <v>95</v>
      </c>
      <c r="B278" s="30" t="s">
        <v>283</v>
      </c>
      <c r="C278" s="29">
        <v>146</v>
      </c>
      <c r="D278" s="29">
        <v>98</v>
      </c>
      <c r="E278" s="29">
        <v>104</v>
      </c>
      <c r="F278" s="25">
        <v>107</v>
      </c>
      <c r="G278" s="25">
        <v>103</v>
      </c>
      <c r="H278" s="25">
        <f>IFERROR(VLOOKUP(B278,'[1]○第３表（1級）'!B280:D654,2,FALSE),"")</f>
        <v>69</v>
      </c>
      <c r="I278" s="24">
        <f>IF(COUNT(C278:H278)&gt;0,SUM(C278:H278),"")</f>
        <v>627</v>
      </c>
    </row>
    <row r="279" spans="1:9" s="3" customFormat="1" ht="14.25" customHeight="1">
      <c r="A279" s="36"/>
      <c r="B279" s="35" t="s">
        <v>284</v>
      </c>
      <c r="C279" s="26">
        <v>146</v>
      </c>
      <c r="D279" s="26">
        <v>98</v>
      </c>
      <c r="E279" s="26">
        <v>104</v>
      </c>
      <c r="F279" s="25">
        <v>107</v>
      </c>
      <c r="G279" s="25">
        <v>103</v>
      </c>
      <c r="H279" s="25">
        <f>IFERROR(VLOOKUP(B279,'[1]○第３表（1級）'!B281:D655,2,FALSE),"")</f>
        <v>69</v>
      </c>
      <c r="I279" s="24">
        <f>IF(COUNT(C279:H279)&gt;0,SUM(C279:H279),"")</f>
        <v>627</v>
      </c>
    </row>
    <row r="280" spans="1:9" s="3" customFormat="1" ht="14.25" customHeight="1">
      <c r="A280" s="31">
        <v>96</v>
      </c>
      <c r="B280" s="30" t="s">
        <v>285</v>
      </c>
      <c r="C280" s="29">
        <v>1201</v>
      </c>
      <c r="D280" s="29">
        <v>1118</v>
      </c>
      <c r="E280" s="29">
        <v>971</v>
      </c>
      <c r="F280" s="25">
        <v>818</v>
      </c>
      <c r="G280" s="25">
        <v>866</v>
      </c>
      <c r="H280" s="25">
        <f>IFERROR(VLOOKUP(B280,'[1]○第３表（1級）'!B282:D656,2,FALSE),"")</f>
        <v>892</v>
      </c>
      <c r="I280" s="24">
        <f>IF(COUNT(C280:H280)&gt;0,SUM(C280:H280),"")</f>
        <v>5866</v>
      </c>
    </row>
    <row r="281" spans="1:9" s="3" customFormat="1" ht="14.25" customHeight="1">
      <c r="A281" s="28"/>
      <c r="B281" s="27" t="s">
        <v>286</v>
      </c>
      <c r="C281" s="26">
        <v>1201</v>
      </c>
      <c r="D281" s="26">
        <v>1118</v>
      </c>
      <c r="E281" s="26">
        <v>971</v>
      </c>
      <c r="F281" s="25">
        <v>818</v>
      </c>
      <c r="G281" s="25">
        <v>866</v>
      </c>
      <c r="H281" s="25">
        <f>IFERROR(VLOOKUP(B281,'[1]○第３表（1級）'!B283:D657,2,FALSE),"")</f>
        <v>892</v>
      </c>
      <c r="I281" s="24">
        <f>IF(COUNT(C281:H281)&gt;0,SUM(C281:H281),"")</f>
        <v>5866</v>
      </c>
    </row>
    <row r="282" spans="1:9" s="3" customFormat="1" ht="14.25" customHeight="1">
      <c r="A282" s="31">
        <v>97</v>
      </c>
      <c r="B282" s="30" t="s">
        <v>287</v>
      </c>
      <c r="C282" s="29">
        <v>1688</v>
      </c>
      <c r="D282" s="29">
        <v>1498</v>
      </c>
      <c r="E282" s="29">
        <v>1304</v>
      </c>
      <c r="F282" s="25">
        <v>1131</v>
      </c>
      <c r="G282" s="25">
        <v>1019</v>
      </c>
      <c r="H282" s="25">
        <f>IFERROR(VLOOKUP(B282,'[1]○第３表（1級）'!B284:D658,2,FALSE),"")</f>
        <v>1026</v>
      </c>
      <c r="I282" s="24">
        <f>IF(COUNT(C282:H282)&gt;0,SUM(C282:H282),"")</f>
        <v>7666</v>
      </c>
    </row>
    <row r="283" spans="1:9" s="3" customFormat="1" ht="14.25" customHeight="1">
      <c r="A283" s="36"/>
      <c r="B283" s="35" t="s">
        <v>288</v>
      </c>
      <c r="C283" s="26">
        <v>494</v>
      </c>
      <c r="D283" s="26">
        <v>466</v>
      </c>
      <c r="E283" s="26">
        <v>385</v>
      </c>
      <c r="F283" s="25">
        <v>343</v>
      </c>
      <c r="G283" s="25">
        <v>309</v>
      </c>
      <c r="H283" s="25">
        <f>IFERROR(VLOOKUP(B283,'[1]○第３表（1級）'!B285:D659,2,FALSE),"")</f>
        <v>266</v>
      </c>
      <c r="I283" s="24">
        <f>IF(COUNT(C283:H283)&gt;0,SUM(C283:H283),"")</f>
        <v>2263</v>
      </c>
    </row>
    <row r="284" spans="1:9" s="3" customFormat="1" ht="14.25" customHeight="1">
      <c r="A284" s="36"/>
      <c r="B284" s="35" t="s">
        <v>289</v>
      </c>
      <c r="C284" s="26">
        <v>1194</v>
      </c>
      <c r="D284" s="26">
        <v>1032</v>
      </c>
      <c r="E284" s="26">
        <v>919</v>
      </c>
      <c r="F284" s="25">
        <v>788</v>
      </c>
      <c r="G284" s="25">
        <v>710</v>
      </c>
      <c r="H284" s="25">
        <f>IFERROR(VLOOKUP(B284,'[1]○第３表（1級）'!B286:D660,2,FALSE),"")</f>
        <v>760</v>
      </c>
      <c r="I284" s="24">
        <f>IF(COUNT(C284:H284)&gt;0,SUM(C284:H284),"")</f>
        <v>5403</v>
      </c>
    </row>
    <row r="285" spans="1:9" s="3" customFormat="1" ht="14.25" customHeight="1">
      <c r="A285" s="31">
        <v>98</v>
      </c>
      <c r="B285" s="30" t="s">
        <v>290</v>
      </c>
      <c r="C285" s="29">
        <v>248</v>
      </c>
      <c r="D285" s="29">
        <v>273</v>
      </c>
      <c r="E285" s="29">
        <v>267</v>
      </c>
      <c r="F285" s="25">
        <v>228</v>
      </c>
      <c r="G285" s="25">
        <v>177</v>
      </c>
      <c r="H285" s="25">
        <f>IFERROR(VLOOKUP(B285,'[1]○第３表（1級）'!B287:D661,2,FALSE),"")</f>
        <v>223</v>
      </c>
      <c r="I285" s="24">
        <f>IF(COUNT(C285:H285)&gt;0,SUM(C285:H285),"")</f>
        <v>1416</v>
      </c>
    </row>
    <row r="286" spans="1:9" s="3" customFormat="1" ht="14.25" customHeight="1">
      <c r="A286" s="28"/>
      <c r="B286" s="27" t="s">
        <v>291</v>
      </c>
      <c r="C286" s="26">
        <v>248</v>
      </c>
      <c r="D286" s="26">
        <v>273</v>
      </c>
      <c r="E286" s="26">
        <v>267</v>
      </c>
      <c r="F286" s="25">
        <v>228</v>
      </c>
      <c r="G286" s="25">
        <v>177</v>
      </c>
      <c r="H286" s="25">
        <f>IFERROR(VLOOKUP(B286,'[1]○第３表（1級）'!B288:D662,2,FALSE),"")</f>
        <v>223</v>
      </c>
      <c r="I286" s="24">
        <f>IF(COUNT(C286:H286)&gt;0,SUM(C286:H286),"")</f>
        <v>1416</v>
      </c>
    </row>
    <row r="287" spans="1:9" s="3" customFormat="1" ht="14.25" customHeight="1">
      <c r="A287" s="31">
        <v>99</v>
      </c>
      <c r="B287" s="30" t="s">
        <v>292</v>
      </c>
      <c r="C287" s="29">
        <v>3445</v>
      </c>
      <c r="D287" s="29">
        <v>664</v>
      </c>
      <c r="E287" s="29">
        <v>3417</v>
      </c>
      <c r="F287" s="25">
        <v>2996</v>
      </c>
      <c r="G287" s="25">
        <v>2701</v>
      </c>
      <c r="H287" s="25">
        <f>IFERROR(VLOOKUP(B287,'[1]○第３表（1級）'!B289:D663,2,FALSE),"")</f>
        <v>2852</v>
      </c>
      <c r="I287" s="24">
        <f>IF(COUNT(C287:H287)&gt;0,SUM(C287:H287),"")</f>
        <v>16075</v>
      </c>
    </row>
    <row r="288" spans="1:9" s="3" customFormat="1" ht="14.25" customHeight="1">
      <c r="A288" s="36"/>
      <c r="B288" s="35" t="s">
        <v>293</v>
      </c>
      <c r="C288" s="26">
        <v>86</v>
      </c>
      <c r="D288" s="26">
        <v>61</v>
      </c>
      <c r="E288" s="34">
        <v>1</v>
      </c>
      <c r="F288" s="25">
        <v>139</v>
      </c>
      <c r="G288" s="32">
        <v>2</v>
      </c>
      <c r="H288" s="25">
        <f>IFERROR(VLOOKUP(B288,'[1]○第３表（1級）'!B290:D664,2,FALSE),"")</f>
        <v>91</v>
      </c>
      <c r="I288" s="24">
        <f>IF(COUNT(C288:H288)&gt;0,SUM(C288:H288),"")</f>
        <v>380</v>
      </c>
    </row>
    <row r="289" spans="1:9" s="3" customFormat="1" ht="14.25" customHeight="1">
      <c r="A289" s="36"/>
      <c r="B289" s="35" t="s">
        <v>294</v>
      </c>
      <c r="C289" s="26">
        <v>1092</v>
      </c>
      <c r="D289" s="26">
        <v>8</v>
      </c>
      <c r="E289" s="26">
        <v>1218</v>
      </c>
      <c r="F289" s="25">
        <v>1046</v>
      </c>
      <c r="G289" s="25">
        <v>919</v>
      </c>
      <c r="H289" s="25">
        <f>IFERROR(VLOOKUP(B289,'[1]○第３表（1級）'!B291:D665,2,FALSE),"")</f>
        <v>978</v>
      </c>
      <c r="I289" s="24">
        <f>IF(COUNT(C289:H289)&gt;0,SUM(C289:H289),"")</f>
        <v>5261</v>
      </c>
    </row>
    <row r="290" spans="1:9" s="3" customFormat="1" ht="14.25" customHeight="1">
      <c r="A290" s="36"/>
      <c r="B290" s="35" t="s">
        <v>295</v>
      </c>
      <c r="C290" s="26">
        <v>120</v>
      </c>
      <c r="D290" s="26">
        <v>4</v>
      </c>
      <c r="E290" s="26">
        <v>125</v>
      </c>
      <c r="F290" s="25">
        <v>111</v>
      </c>
      <c r="G290" s="25">
        <v>99</v>
      </c>
      <c r="H290" s="25">
        <f>IFERROR(VLOOKUP(B290,'[1]○第３表（1級）'!B292:D666,2,FALSE),"")</f>
        <v>156</v>
      </c>
      <c r="I290" s="24">
        <f>IF(COUNT(C290:H290)&gt;0,SUM(C290:H290),"")</f>
        <v>615</v>
      </c>
    </row>
    <row r="291" spans="1:9" s="3" customFormat="1" ht="14.25" customHeight="1">
      <c r="A291" s="36"/>
      <c r="B291" s="35" t="s">
        <v>296</v>
      </c>
      <c r="C291" s="34">
        <v>3</v>
      </c>
      <c r="D291" s="33">
        <v>49</v>
      </c>
      <c r="E291" s="34">
        <v>1</v>
      </c>
      <c r="F291" s="25">
        <v>48</v>
      </c>
      <c r="G291" s="32"/>
      <c r="H291" s="25">
        <f>IFERROR(VLOOKUP(B291,'[1]○第３表（1級）'!B293:D667,2,FALSE),"")</f>
        <v>74</v>
      </c>
      <c r="I291" s="24">
        <f>IF(COUNT(C291:H291)&gt;0,SUM(C291:H291),"")</f>
        <v>175</v>
      </c>
    </row>
    <row r="292" spans="1:9" s="3" customFormat="1" ht="14.25" customHeight="1">
      <c r="A292" s="36"/>
      <c r="B292" s="35" t="s">
        <v>297</v>
      </c>
      <c r="C292" s="26">
        <v>400</v>
      </c>
      <c r="D292" s="26">
        <v>366</v>
      </c>
      <c r="E292" s="26">
        <v>350</v>
      </c>
      <c r="F292" s="25">
        <v>335</v>
      </c>
      <c r="G292" s="25">
        <v>341</v>
      </c>
      <c r="H292" s="25">
        <f>IFERROR(VLOOKUP(B292,'[1]○第３表（1級）'!B294:D668,2,FALSE),"")</f>
        <v>333</v>
      </c>
      <c r="I292" s="24">
        <f>IF(COUNT(C292:H292)&gt;0,SUM(C292:H292),"")</f>
        <v>2125</v>
      </c>
    </row>
    <row r="293" spans="1:9" s="3" customFormat="1" ht="14.25" customHeight="1">
      <c r="A293" s="36"/>
      <c r="B293" s="35" t="s">
        <v>298</v>
      </c>
      <c r="C293" s="26">
        <v>96</v>
      </c>
      <c r="D293" s="34">
        <v>1</v>
      </c>
      <c r="E293" s="33">
        <v>67</v>
      </c>
      <c r="F293" s="32"/>
      <c r="G293" s="25">
        <v>84</v>
      </c>
      <c r="H293" s="32">
        <f>IFERROR(VLOOKUP(B293,'[1]○第３表（1級）'!B295:D669,2,FALSE),"")</f>
        <v>1</v>
      </c>
      <c r="I293" s="24">
        <f>IF(COUNT(C293:H293)&gt;0,SUM(C293:H293),"")</f>
        <v>249</v>
      </c>
    </row>
    <row r="294" spans="1:9" s="3" customFormat="1" ht="14.25" customHeight="1">
      <c r="A294" s="36"/>
      <c r="B294" s="35" t="s">
        <v>299</v>
      </c>
      <c r="C294" s="26">
        <v>779</v>
      </c>
      <c r="D294" s="26">
        <v>4</v>
      </c>
      <c r="E294" s="26">
        <v>906</v>
      </c>
      <c r="F294" s="25">
        <v>749</v>
      </c>
      <c r="G294" s="25">
        <v>712</v>
      </c>
      <c r="H294" s="25">
        <f>IFERROR(VLOOKUP(B294,'[1]○第３表（1級）'!B296:D670,2,FALSE),"")</f>
        <v>709</v>
      </c>
      <c r="I294" s="24">
        <f>IF(COUNT(C294:H294)&gt;0,SUM(C294:H294),"")</f>
        <v>3859</v>
      </c>
    </row>
    <row r="295" spans="1:9" s="3" customFormat="1" ht="14.25" customHeight="1">
      <c r="A295" s="36"/>
      <c r="B295" s="35" t="s">
        <v>300</v>
      </c>
      <c r="C295" s="26">
        <v>220</v>
      </c>
      <c r="D295" s="26">
        <v>161</v>
      </c>
      <c r="E295" s="26">
        <v>238</v>
      </c>
      <c r="F295" s="25">
        <v>176</v>
      </c>
      <c r="G295" s="25">
        <v>201</v>
      </c>
      <c r="H295" s="25">
        <f>IFERROR(VLOOKUP(B295,'[1]○第３表（1級）'!B297:D671,2,FALSE),"")</f>
        <v>170</v>
      </c>
      <c r="I295" s="24">
        <f>IF(COUNT(C295:H295)&gt;0,SUM(C295:H295),"")</f>
        <v>1166</v>
      </c>
    </row>
    <row r="296" spans="1:9" s="3" customFormat="1" ht="14.25" customHeight="1">
      <c r="A296" s="36"/>
      <c r="B296" s="35" t="s">
        <v>301</v>
      </c>
      <c r="C296" s="26">
        <v>465</v>
      </c>
      <c r="D296" s="26">
        <v>4</v>
      </c>
      <c r="E296" s="26">
        <v>371</v>
      </c>
      <c r="F296" s="25">
        <v>245</v>
      </c>
      <c r="G296" s="25">
        <v>220</v>
      </c>
      <c r="H296" s="25">
        <f>IFERROR(VLOOKUP(B296,'[1]○第３表（1級）'!B298:D672,2,FALSE),"")</f>
        <v>206</v>
      </c>
      <c r="I296" s="24">
        <f>IF(COUNT(C296:H296)&gt;0,SUM(C296:H296),"")</f>
        <v>1511</v>
      </c>
    </row>
    <row r="297" spans="1:9" s="3" customFormat="1" ht="14.25" customHeight="1">
      <c r="A297" s="28"/>
      <c r="B297" s="27" t="s">
        <v>302</v>
      </c>
      <c r="C297" s="26">
        <v>184</v>
      </c>
      <c r="D297" s="26">
        <v>6</v>
      </c>
      <c r="E297" s="26">
        <v>140</v>
      </c>
      <c r="F297" s="25">
        <v>147</v>
      </c>
      <c r="G297" s="25">
        <v>123</v>
      </c>
      <c r="H297" s="25">
        <f>IFERROR(VLOOKUP(B297,'[1]○第３表（1級）'!B299:D673,2,FALSE),"")</f>
        <v>134</v>
      </c>
      <c r="I297" s="24">
        <f>IF(COUNT(C297:H297)&gt;0,SUM(C297:H297),"")</f>
        <v>734</v>
      </c>
    </row>
    <row r="298" spans="1:9" s="3" customFormat="1" ht="14.25" customHeight="1">
      <c r="A298" s="31">
        <v>100</v>
      </c>
      <c r="B298" s="30" t="s">
        <v>303</v>
      </c>
      <c r="C298" s="29">
        <v>394</v>
      </c>
      <c r="D298" s="29">
        <v>429</v>
      </c>
      <c r="E298" s="29">
        <v>461</v>
      </c>
      <c r="F298" s="25">
        <v>453</v>
      </c>
      <c r="G298" s="25">
        <v>379</v>
      </c>
      <c r="H298" s="25">
        <f>IFERROR(VLOOKUP(B298,'[1]○第３表（1級）'!B300:D674,2,FALSE),"")</f>
        <v>431</v>
      </c>
      <c r="I298" s="24">
        <f>IF(COUNT(C298:H298)&gt;0,SUM(C298:H298),"")</f>
        <v>2547</v>
      </c>
    </row>
    <row r="299" spans="1:9" s="3" customFormat="1" ht="14.25" customHeight="1">
      <c r="A299" s="28"/>
      <c r="B299" s="27" t="s">
        <v>304</v>
      </c>
      <c r="C299" s="26">
        <v>394</v>
      </c>
      <c r="D299" s="26">
        <v>429</v>
      </c>
      <c r="E299" s="26">
        <v>461</v>
      </c>
      <c r="F299" s="25">
        <v>453</v>
      </c>
      <c r="G299" s="25">
        <v>379</v>
      </c>
      <c r="H299" s="25">
        <f>IFERROR(VLOOKUP(B299,'[1]○第３表（1級）'!B301:D675,2,FALSE),"")</f>
        <v>431</v>
      </c>
      <c r="I299" s="24">
        <f>IF(COUNT(C299:H299)&gt;0,SUM(C299:H299),"")</f>
        <v>2547</v>
      </c>
    </row>
    <row r="300" spans="1:9" s="3" customFormat="1" ht="14.25" customHeight="1">
      <c r="A300" s="31">
        <v>101</v>
      </c>
      <c r="B300" s="30" t="s">
        <v>305</v>
      </c>
      <c r="C300" s="29">
        <v>1789</v>
      </c>
      <c r="D300" s="29">
        <v>25</v>
      </c>
      <c r="E300" s="29">
        <v>1824</v>
      </c>
      <c r="F300" s="25">
        <v>1705</v>
      </c>
      <c r="G300" s="25">
        <v>1516</v>
      </c>
      <c r="H300" s="25">
        <f>IFERROR(VLOOKUP(B300,'[1]○第３表（1級）'!B302:D676,2,FALSE),"")</f>
        <v>1535</v>
      </c>
      <c r="I300" s="24">
        <f>IF(COUNT(C300:H300)&gt;0,SUM(C300:H300),"")</f>
        <v>8394</v>
      </c>
    </row>
    <row r="301" spans="1:9" s="3" customFormat="1" ht="14.25" customHeight="1">
      <c r="A301" s="36"/>
      <c r="B301" s="35" t="s">
        <v>306</v>
      </c>
      <c r="C301" s="26">
        <v>193</v>
      </c>
      <c r="D301" s="26">
        <v>2</v>
      </c>
      <c r="E301" s="26">
        <v>184</v>
      </c>
      <c r="F301" s="25">
        <v>199</v>
      </c>
      <c r="G301" s="25">
        <v>158</v>
      </c>
      <c r="H301" s="25">
        <f>IFERROR(VLOOKUP(B301,'[1]○第３表（1級）'!B303:D677,2,FALSE),"")</f>
        <v>188</v>
      </c>
      <c r="I301" s="24">
        <f>IF(COUNT(C301:H301)&gt;0,SUM(C301:H301),"")</f>
        <v>924</v>
      </c>
    </row>
    <row r="302" spans="1:9" s="3" customFormat="1" ht="14.25" customHeight="1">
      <c r="A302" s="36"/>
      <c r="B302" s="35" t="s">
        <v>307</v>
      </c>
      <c r="C302" s="34"/>
      <c r="D302" s="34">
        <v>1</v>
      </c>
      <c r="E302" s="33">
        <v>42</v>
      </c>
      <c r="F302" s="32"/>
      <c r="G302" s="32">
        <v>3</v>
      </c>
      <c r="H302" s="25">
        <f>IFERROR(VLOOKUP(B302,'[1]○第３表（1級）'!B304:D678,2,FALSE),"")</f>
        <v>24</v>
      </c>
      <c r="I302" s="24">
        <f>IF(COUNT(C302:H302)&gt;0,SUM(C302:H302),"")</f>
        <v>70</v>
      </c>
    </row>
    <row r="303" spans="1:9" s="3" customFormat="1" ht="14.25" customHeight="1">
      <c r="A303" s="36"/>
      <c r="B303" s="35" t="s">
        <v>308</v>
      </c>
      <c r="C303" s="26">
        <v>61</v>
      </c>
      <c r="D303" s="26">
        <v>2</v>
      </c>
      <c r="E303" s="26">
        <v>50</v>
      </c>
      <c r="F303" s="32"/>
      <c r="G303" s="25">
        <v>40</v>
      </c>
      <c r="H303" s="32"/>
      <c r="I303" s="24">
        <f>IF(COUNT(C303:H303)&gt;0,SUM(C303:H303),"")</f>
        <v>153</v>
      </c>
    </row>
    <row r="304" spans="1:9" s="3" customFormat="1" ht="14.25" customHeight="1">
      <c r="A304" s="36"/>
      <c r="B304" s="35" t="s">
        <v>309</v>
      </c>
      <c r="C304" s="26">
        <v>634</v>
      </c>
      <c r="D304" s="26">
        <v>3</v>
      </c>
      <c r="E304" s="26">
        <v>700</v>
      </c>
      <c r="F304" s="25">
        <v>685</v>
      </c>
      <c r="G304" s="25">
        <v>582</v>
      </c>
      <c r="H304" s="25">
        <f>IFERROR(VLOOKUP(B304,'[1]○第３表（1級）'!B306:D680,2,FALSE),"")</f>
        <v>607</v>
      </c>
      <c r="I304" s="24">
        <f>IF(COUNT(C304:H304)&gt;0,SUM(C304:H304),"")</f>
        <v>3211</v>
      </c>
    </row>
    <row r="305" spans="1:9" s="3" customFormat="1" ht="14.25" customHeight="1">
      <c r="A305" s="36"/>
      <c r="B305" s="35" t="s">
        <v>310</v>
      </c>
      <c r="C305" s="26">
        <v>661</v>
      </c>
      <c r="D305" s="26">
        <v>9</v>
      </c>
      <c r="E305" s="26">
        <v>665</v>
      </c>
      <c r="F305" s="25">
        <v>692</v>
      </c>
      <c r="G305" s="25">
        <v>604</v>
      </c>
      <c r="H305" s="25">
        <f>IFERROR(VLOOKUP(B305,'[1]○第３表（1級）'!B307:D681,2,FALSE),"")</f>
        <v>616</v>
      </c>
      <c r="I305" s="24">
        <f>IF(COUNT(C305:H305)&gt;0,SUM(C305:H305),"")</f>
        <v>3247</v>
      </c>
    </row>
    <row r="306" spans="1:9" s="3" customFormat="1" ht="14.25" customHeight="1">
      <c r="A306" s="36"/>
      <c r="B306" s="35" t="s">
        <v>311</v>
      </c>
      <c r="C306" s="34"/>
      <c r="D306" s="34"/>
      <c r="E306" s="34">
        <v>1</v>
      </c>
      <c r="F306" s="32"/>
      <c r="G306" s="32">
        <v>1</v>
      </c>
      <c r="H306" s="32">
        <f>IFERROR(VLOOKUP(B306,'[1]○第３表（1級）'!B308:D682,2,FALSE),"")</f>
        <v>1</v>
      </c>
      <c r="I306" s="24">
        <f>IF(COUNT(C306:H306)&gt;0,SUM(C306:H306),"")</f>
        <v>3</v>
      </c>
    </row>
    <row r="307" spans="1:9" s="3" customFormat="1" ht="14.25" customHeight="1">
      <c r="A307" s="28"/>
      <c r="B307" s="27" t="s">
        <v>312</v>
      </c>
      <c r="C307" s="26">
        <v>240</v>
      </c>
      <c r="D307" s="26">
        <v>8</v>
      </c>
      <c r="E307" s="26">
        <v>182</v>
      </c>
      <c r="F307" s="25">
        <v>129</v>
      </c>
      <c r="G307" s="25">
        <v>128</v>
      </c>
      <c r="H307" s="25">
        <f>IFERROR(VLOOKUP(B307,'[1]○第３表（1級）'!B309:D683,2,FALSE),"")</f>
        <v>99</v>
      </c>
      <c r="I307" s="24">
        <f>IF(COUNT(C307:H307)&gt;0,SUM(C307:H307),"")</f>
        <v>786</v>
      </c>
    </row>
    <row r="308" spans="1:9" s="3" customFormat="1" ht="14.25" customHeight="1">
      <c r="A308" s="31">
        <v>102</v>
      </c>
      <c r="B308" s="30" t="s">
        <v>313</v>
      </c>
      <c r="C308" s="29">
        <v>495</v>
      </c>
      <c r="D308" s="29">
        <v>1</v>
      </c>
      <c r="E308" s="29">
        <v>642</v>
      </c>
      <c r="F308" s="25">
        <v>517</v>
      </c>
      <c r="G308" s="25">
        <v>471</v>
      </c>
      <c r="H308" s="25">
        <f>IFERROR(VLOOKUP(B308,'[1]○第３表（1級）'!B310:D684,2,FALSE),"")</f>
        <v>474</v>
      </c>
      <c r="I308" s="24">
        <f>IF(COUNT(C308:H308)&gt;0,SUM(C308:H308),"")</f>
        <v>2600</v>
      </c>
    </row>
    <row r="309" spans="1:9" s="3" customFormat="1" ht="14.25" customHeight="1">
      <c r="A309" s="36"/>
      <c r="B309" s="35" t="s">
        <v>314</v>
      </c>
      <c r="C309" s="26">
        <v>428</v>
      </c>
      <c r="D309" s="26">
        <v>1</v>
      </c>
      <c r="E309" s="26">
        <v>587</v>
      </c>
      <c r="F309" s="25">
        <v>469</v>
      </c>
      <c r="G309" s="25">
        <v>400</v>
      </c>
      <c r="H309" s="25">
        <f>IFERROR(VLOOKUP(B309,'[1]○第３表（1級）'!B311:D685,2,FALSE),"")</f>
        <v>410</v>
      </c>
      <c r="I309" s="24">
        <f>IF(COUNT(C309:H309)&gt;0,SUM(C309:H309),"")</f>
        <v>2295</v>
      </c>
    </row>
    <row r="310" spans="1:9" s="3" customFormat="1" ht="14.25" customHeight="1">
      <c r="A310" s="28"/>
      <c r="B310" s="27" t="s">
        <v>315</v>
      </c>
      <c r="C310" s="26">
        <v>67</v>
      </c>
      <c r="D310" s="26">
        <v>0</v>
      </c>
      <c r="E310" s="26">
        <v>55</v>
      </c>
      <c r="F310" s="25">
        <v>48</v>
      </c>
      <c r="G310" s="25">
        <v>71</v>
      </c>
      <c r="H310" s="25">
        <f>IFERROR(VLOOKUP(B310,'[1]○第３表（1級）'!B312:D686,2,FALSE),"")</f>
        <v>64</v>
      </c>
      <c r="I310" s="24">
        <f>IF(COUNT(C310:H310)&gt;0,SUM(C310:H310),"")</f>
        <v>305</v>
      </c>
    </row>
    <row r="311" spans="1:9" s="3" customFormat="1" ht="14.25" customHeight="1">
      <c r="A311" s="31">
        <v>103</v>
      </c>
      <c r="B311" s="30" t="s">
        <v>316</v>
      </c>
      <c r="C311" s="29">
        <v>113</v>
      </c>
      <c r="D311" s="29">
        <v>117</v>
      </c>
      <c r="E311" s="29">
        <v>129</v>
      </c>
      <c r="F311" s="25">
        <v>97</v>
      </c>
      <c r="G311" s="25">
        <v>78</v>
      </c>
      <c r="H311" s="25">
        <f>IFERROR(VLOOKUP(B311,'[1]○第３表（1級）'!B313:D687,2,FALSE),"")</f>
        <v>108</v>
      </c>
      <c r="I311" s="24">
        <f>IF(COUNT(C311:H311)&gt;0,SUM(C311:H311),"")</f>
        <v>642</v>
      </c>
    </row>
    <row r="312" spans="1:9" s="3" customFormat="1" ht="14.25" customHeight="1">
      <c r="A312" s="28"/>
      <c r="B312" s="27" t="s">
        <v>317</v>
      </c>
      <c r="C312" s="26">
        <v>113</v>
      </c>
      <c r="D312" s="26">
        <v>117</v>
      </c>
      <c r="E312" s="26">
        <v>129</v>
      </c>
      <c r="F312" s="25">
        <v>97</v>
      </c>
      <c r="G312" s="25">
        <v>78</v>
      </c>
      <c r="H312" s="25">
        <f>IFERROR(VLOOKUP(B312,'[1]○第３表（1級）'!B314:D688,2,FALSE),"")</f>
        <v>108</v>
      </c>
      <c r="I312" s="24">
        <f>IF(COUNT(C312:H312)&gt;0,SUM(C312:H312),"")</f>
        <v>642</v>
      </c>
    </row>
    <row r="313" spans="1:9" s="3" customFormat="1" ht="14.25" customHeight="1">
      <c r="A313" s="31">
        <v>104</v>
      </c>
      <c r="B313" s="30" t="s">
        <v>318</v>
      </c>
      <c r="C313" s="29">
        <v>345</v>
      </c>
      <c r="D313" s="29">
        <v>0</v>
      </c>
      <c r="E313" s="29">
        <v>397</v>
      </c>
      <c r="F313" s="25">
        <v>341</v>
      </c>
      <c r="G313" s="25">
        <v>306</v>
      </c>
      <c r="H313" s="25">
        <f>IFERROR(VLOOKUP(B313,'[1]○第３表（1級）'!B315:D689,2,FALSE),"")</f>
        <v>314</v>
      </c>
      <c r="I313" s="24">
        <f>IF(COUNT(C313:H313)&gt;0,SUM(C313:H313),"")</f>
        <v>1703</v>
      </c>
    </row>
    <row r="314" spans="1:9" s="3" customFormat="1" ht="14.25" customHeight="1">
      <c r="A314" s="28"/>
      <c r="B314" s="27" t="s">
        <v>319</v>
      </c>
      <c r="C314" s="26">
        <v>345</v>
      </c>
      <c r="D314" s="26">
        <v>0</v>
      </c>
      <c r="E314" s="26">
        <v>397</v>
      </c>
      <c r="F314" s="25">
        <v>341</v>
      </c>
      <c r="G314" s="25">
        <v>306</v>
      </c>
      <c r="H314" s="25">
        <f>IFERROR(VLOOKUP(B314,'[1]○第３表（1級）'!B316:D690,2,FALSE),"")</f>
        <v>314</v>
      </c>
      <c r="I314" s="24">
        <f>IF(COUNT(C314:H314)&gt;0,SUM(C314:H314),"")</f>
        <v>1703</v>
      </c>
    </row>
    <row r="315" spans="1:9" s="3" customFormat="1" ht="14.25" customHeight="1">
      <c r="A315" s="31">
        <v>105</v>
      </c>
      <c r="B315" s="30" t="s">
        <v>320</v>
      </c>
      <c r="C315" s="29">
        <v>128</v>
      </c>
      <c r="D315" s="29">
        <v>136</v>
      </c>
      <c r="E315" s="29">
        <v>134</v>
      </c>
      <c r="F315" s="25">
        <v>139</v>
      </c>
      <c r="G315" s="25">
        <v>135</v>
      </c>
      <c r="H315" s="25">
        <f>IFERROR(VLOOKUP(B315,'[1]○第３表（1級）'!B317:D691,2,FALSE),"")</f>
        <v>117</v>
      </c>
      <c r="I315" s="24">
        <f>IF(COUNT(C315:H315)&gt;0,SUM(C315:H315),"")</f>
        <v>789</v>
      </c>
    </row>
    <row r="316" spans="1:9" s="3" customFormat="1" ht="14.25" customHeight="1">
      <c r="A316" s="28"/>
      <c r="B316" s="27" t="s">
        <v>321</v>
      </c>
      <c r="C316" s="26">
        <v>128</v>
      </c>
      <c r="D316" s="26">
        <v>136</v>
      </c>
      <c r="E316" s="26">
        <v>134</v>
      </c>
      <c r="F316" s="25">
        <v>139</v>
      </c>
      <c r="G316" s="25">
        <v>135</v>
      </c>
      <c r="H316" s="25">
        <f>IFERROR(VLOOKUP(B316,'[1]○第３表（1級）'!B318:D692,2,FALSE),"")</f>
        <v>117</v>
      </c>
      <c r="I316" s="24">
        <f>IF(COUNT(C316:H316)&gt;0,SUM(C316:H316),"")</f>
        <v>789</v>
      </c>
    </row>
    <row r="317" spans="1:9" s="3" customFormat="1" ht="14.25" customHeight="1">
      <c r="A317" s="31">
        <v>107</v>
      </c>
      <c r="B317" s="30" t="s">
        <v>322</v>
      </c>
      <c r="C317" s="29">
        <v>199</v>
      </c>
      <c r="D317" s="29">
        <v>179</v>
      </c>
      <c r="E317" s="29">
        <v>200</v>
      </c>
      <c r="F317" s="25">
        <v>206</v>
      </c>
      <c r="G317" s="25">
        <v>176</v>
      </c>
      <c r="H317" s="25">
        <f>IFERROR(VLOOKUP(B317,'[1]○第３表（1級）'!B319:D693,2,FALSE),"")</f>
        <v>181</v>
      </c>
      <c r="I317" s="24">
        <f>IF(COUNT(C317:H317)&gt;0,SUM(C317:H317),"")</f>
        <v>1141</v>
      </c>
    </row>
    <row r="318" spans="1:9" s="3" customFormat="1" ht="14.25" customHeight="1">
      <c r="A318" s="28"/>
      <c r="B318" s="27" t="s">
        <v>323</v>
      </c>
      <c r="C318" s="26">
        <v>199</v>
      </c>
      <c r="D318" s="26">
        <v>179</v>
      </c>
      <c r="E318" s="26">
        <v>200</v>
      </c>
      <c r="F318" s="25">
        <v>206</v>
      </c>
      <c r="G318" s="25">
        <v>176</v>
      </c>
      <c r="H318" s="25">
        <f>IFERROR(VLOOKUP(B318,'[1]○第３表（1級）'!B320:D694,2,FALSE),"")</f>
        <v>181</v>
      </c>
      <c r="I318" s="24">
        <f>IF(COUNT(C318:H318)&gt;0,SUM(C318:H318),"")</f>
        <v>1141</v>
      </c>
    </row>
    <row r="319" spans="1:9" s="12" customFormat="1" ht="14.25" customHeight="1">
      <c r="A319" s="39">
        <v>108</v>
      </c>
      <c r="B319" s="30" t="s">
        <v>324</v>
      </c>
      <c r="C319" s="29"/>
      <c r="D319" s="29">
        <v>0</v>
      </c>
      <c r="E319" s="29">
        <v>31</v>
      </c>
      <c r="F319" s="25"/>
      <c r="G319" s="25"/>
      <c r="H319" s="25">
        <f>IFERROR(VLOOKUP(B319,'[1]○第３表（1級）'!B321:D695,2,FALSE),"")</f>
        <v>37</v>
      </c>
      <c r="I319" s="24">
        <f>IF(COUNT(C319:H319)&gt;0,SUM(C319:H319),"")</f>
        <v>68</v>
      </c>
    </row>
    <row r="320" spans="1:9" s="3" customFormat="1" ht="14.25" customHeight="1">
      <c r="A320" s="28"/>
      <c r="B320" s="27" t="s">
        <v>325</v>
      </c>
      <c r="C320" s="34"/>
      <c r="D320" s="33">
        <v>0</v>
      </c>
      <c r="E320" s="33">
        <v>31</v>
      </c>
      <c r="F320" s="32"/>
      <c r="G320" s="32"/>
      <c r="H320" s="25">
        <f>IFERROR(VLOOKUP(B320,'[1]○第３表（1級）'!B322:D696,2,FALSE),"")</f>
        <v>37</v>
      </c>
      <c r="I320" s="24">
        <f>IF(COUNT(C320:H320)&gt;0,SUM(C320:H320),"")</f>
        <v>68</v>
      </c>
    </row>
    <row r="321" spans="1:9" s="12" customFormat="1" ht="14.25" customHeight="1">
      <c r="A321" s="39">
        <v>109</v>
      </c>
      <c r="B321" s="30" t="s">
        <v>326</v>
      </c>
      <c r="C321" s="29"/>
      <c r="D321" s="25">
        <v>11</v>
      </c>
      <c r="E321" s="25"/>
      <c r="F321" s="25">
        <v>9</v>
      </c>
      <c r="G321" s="25"/>
      <c r="H321" s="25"/>
      <c r="I321" s="24">
        <f>IF(COUNT(C321:H321)&gt;0,SUM(C321:H321),"")</f>
        <v>20</v>
      </c>
    </row>
    <row r="322" spans="1:9" s="3" customFormat="1" ht="14.25" customHeight="1">
      <c r="A322" s="36"/>
      <c r="B322" s="35" t="s">
        <v>327</v>
      </c>
      <c r="C322" s="34"/>
      <c r="D322" s="33">
        <v>2</v>
      </c>
      <c r="E322" s="34"/>
      <c r="F322" s="25">
        <v>3</v>
      </c>
      <c r="G322" s="32"/>
      <c r="H322" s="32"/>
      <c r="I322" s="24">
        <f>IF(COUNT(C322:H322)&gt;0,SUM(C322:H322),"")</f>
        <v>5</v>
      </c>
    </row>
    <row r="323" spans="1:9" s="3" customFormat="1" ht="14.25" customHeight="1">
      <c r="A323" s="28"/>
      <c r="B323" s="27" t="s">
        <v>328</v>
      </c>
      <c r="C323" s="34"/>
      <c r="D323" s="33">
        <v>9</v>
      </c>
      <c r="E323" s="34"/>
      <c r="F323" s="25">
        <v>6</v>
      </c>
      <c r="G323" s="32"/>
      <c r="H323" s="32"/>
      <c r="I323" s="24">
        <f>IF(COUNT(C323:H323)&gt;0,SUM(C323:H323),"")</f>
        <v>15</v>
      </c>
    </row>
    <row r="324" spans="1:9" s="3" customFormat="1" ht="14.25" customHeight="1">
      <c r="A324" s="31">
        <v>110</v>
      </c>
      <c r="B324" s="30" t="s">
        <v>329</v>
      </c>
      <c r="C324" s="29">
        <v>1250</v>
      </c>
      <c r="D324" s="25">
        <v>988</v>
      </c>
      <c r="E324" s="25">
        <v>975</v>
      </c>
      <c r="F324" s="25">
        <v>948</v>
      </c>
      <c r="G324" s="25">
        <v>901</v>
      </c>
      <c r="H324" s="25">
        <f>IFERROR(VLOOKUP(B324,'[1]○第３表（1級）'!B326:D700,2,FALSE),"")</f>
        <v>880</v>
      </c>
      <c r="I324" s="24">
        <f>IF(COUNT(C324:H324)&gt;0,SUM(C324:H324),"")</f>
        <v>5942</v>
      </c>
    </row>
    <row r="325" spans="1:9" s="3" customFormat="1" ht="14.25" customHeight="1">
      <c r="A325" s="36"/>
      <c r="B325" s="35" t="s">
        <v>330</v>
      </c>
      <c r="C325" s="26">
        <v>36</v>
      </c>
      <c r="D325" s="33">
        <v>19</v>
      </c>
      <c r="E325" s="33">
        <v>25</v>
      </c>
      <c r="F325" s="25">
        <v>25</v>
      </c>
      <c r="G325" s="25">
        <v>18</v>
      </c>
      <c r="H325" s="25">
        <f>IFERROR(VLOOKUP(B325,'[1]○第３表（1級）'!B327:D701,2,FALSE),"")</f>
        <v>17</v>
      </c>
      <c r="I325" s="24">
        <f>IF(COUNT(C325:H325)&gt;0,SUM(C325:H325),"")</f>
        <v>140</v>
      </c>
    </row>
    <row r="326" spans="1:9" s="3" customFormat="1" ht="14.25" customHeight="1">
      <c r="A326" s="36"/>
      <c r="B326" s="35" t="s">
        <v>331</v>
      </c>
      <c r="C326" s="26">
        <v>1214</v>
      </c>
      <c r="D326" s="33">
        <v>969</v>
      </c>
      <c r="E326" s="33">
        <v>931</v>
      </c>
      <c r="F326" s="25">
        <v>923</v>
      </c>
      <c r="G326" s="25">
        <v>883</v>
      </c>
      <c r="H326" s="25">
        <f>IFERROR(VLOOKUP(B326,'[1]○第３表（1級）'!B328:D702,2,FALSE),"")</f>
        <v>847</v>
      </c>
      <c r="I326" s="24">
        <f>IF(COUNT(C326:H326)&gt;0,SUM(C326:H326),"")</f>
        <v>5767</v>
      </c>
    </row>
    <row r="327" spans="1:9" s="3" customFormat="1" ht="14.25" customHeight="1">
      <c r="A327" s="28"/>
      <c r="B327" s="27" t="s">
        <v>332</v>
      </c>
      <c r="C327" s="34"/>
      <c r="D327" s="34"/>
      <c r="E327" s="33">
        <v>19</v>
      </c>
      <c r="F327" s="32"/>
      <c r="G327" s="32"/>
      <c r="H327" s="25">
        <f>IFERROR(VLOOKUP(B327,'[1]○第３表（1級）'!B329:D703,2,FALSE),"")</f>
        <v>16</v>
      </c>
      <c r="I327" s="24">
        <f>IF(COUNT(C327:H327)&gt;0,SUM(C327:H327),"")</f>
        <v>35</v>
      </c>
    </row>
    <row r="328" spans="1:9" s="3" customFormat="1" ht="14.25" customHeight="1">
      <c r="A328" s="31">
        <v>111</v>
      </c>
      <c r="B328" s="30" t="s">
        <v>333</v>
      </c>
      <c r="C328" s="29">
        <v>144</v>
      </c>
      <c r="D328" s="29">
        <v>152</v>
      </c>
      <c r="E328" s="29">
        <v>151</v>
      </c>
      <c r="F328" s="25">
        <v>149</v>
      </c>
      <c r="G328" s="25">
        <v>138</v>
      </c>
      <c r="H328" s="25">
        <f>IFERROR(VLOOKUP(B328,'[1]○第３表（1級）'!B330:D704,2,FALSE),"")</f>
        <v>106</v>
      </c>
      <c r="I328" s="24">
        <f>IF(COUNT(C328:H328)&gt;0,SUM(C328:H328),"")</f>
        <v>840</v>
      </c>
    </row>
    <row r="329" spans="1:9" s="3" customFormat="1" ht="14.25" customHeight="1">
      <c r="A329" s="28"/>
      <c r="B329" s="38" t="s">
        <v>334</v>
      </c>
      <c r="C329" s="26">
        <v>144</v>
      </c>
      <c r="D329" s="26">
        <v>152</v>
      </c>
      <c r="E329" s="26">
        <v>151</v>
      </c>
      <c r="F329" s="25">
        <v>149</v>
      </c>
      <c r="G329" s="25">
        <v>138</v>
      </c>
      <c r="H329" s="25">
        <f>IFERROR(VLOOKUP(B329,'[1]○第３表（1級）'!B331:D705,2,FALSE),"")</f>
        <v>106</v>
      </c>
      <c r="I329" s="24">
        <f>IF(COUNT(C329:H329)&gt;0,SUM(C329:H329),"")</f>
        <v>840</v>
      </c>
    </row>
    <row r="330" spans="1:9" s="3" customFormat="1" ht="14.25" customHeight="1">
      <c r="A330" s="31">
        <v>112</v>
      </c>
      <c r="B330" s="30" t="s">
        <v>335</v>
      </c>
      <c r="C330" s="29">
        <v>59</v>
      </c>
      <c r="D330" s="29">
        <v>0</v>
      </c>
      <c r="E330" s="29">
        <v>55</v>
      </c>
      <c r="F330" s="25">
        <v>47</v>
      </c>
      <c r="G330" s="25">
        <v>49</v>
      </c>
      <c r="H330" s="25">
        <f>IFERROR(VLOOKUP(B330,'[1]○第３表（1級）'!B332:D706,2,FALSE),"")</f>
        <v>55</v>
      </c>
      <c r="I330" s="24">
        <f>IF(COUNT(C330:H330)&gt;0,SUM(C330:H330),"")</f>
        <v>265</v>
      </c>
    </row>
    <row r="331" spans="1:9" s="3" customFormat="1" ht="14.25" customHeight="1">
      <c r="A331" s="28"/>
      <c r="B331" s="27" t="s">
        <v>336</v>
      </c>
      <c r="C331" s="26">
        <v>59</v>
      </c>
      <c r="D331" s="26">
        <v>0</v>
      </c>
      <c r="E331" s="26">
        <v>55</v>
      </c>
      <c r="F331" s="25">
        <v>47</v>
      </c>
      <c r="G331" s="25">
        <v>49</v>
      </c>
      <c r="H331" s="25">
        <f>IFERROR(VLOOKUP(B331,'[1]○第３表（1級）'!B333:D707,2,FALSE),"")</f>
        <v>55</v>
      </c>
      <c r="I331" s="24">
        <f>IF(COUNT(C331:H331)&gt;0,SUM(C331:H331),"")</f>
        <v>265</v>
      </c>
    </row>
    <row r="332" spans="1:9" s="3" customFormat="1" ht="14.25" customHeight="1">
      <c r="A332" s="31">
        <v>113</v>
      </c>
      <c r="B332" s="30" t="s">
        <v>337</v>
      </c>
      <c r="C332" s="29">
        <v>256</v>
      </c>
      <c r="D332" s="29">
        <v>157</v>
      </c>
      <c r="E332" s="29">
        <v>167</v>
      </c>
      <c r="F332" s="25">
        <v>211</v>
      </c>
      <c r="G332" s="25">
        <v>198</v>
      </c>
      <c r="H332" s="25">
        <f>IFERROR(VLOOKUP(B332,'[1]○第３表（1級）'!B334:D708,2,FALSE),"")</f>
        <v>185</v>
      </c>
      <c r="I332" s="24">
        <f>IF(COUNT(C332:H332)&gt;0,SUM(C332:H332),"")</f>
        <v>1174</v>
      </c>
    </row>
    <row r="333" spans="1:9" s="3" customFormat="1" ht="14.25" customHeight="1">
      <c r="A333" s="36"/>
      <c r="B333" s="35" t="s">
        <v>338</v>
      </c>
      <c r="C333" s="26">
        <v>74</v>
      </c>
      <c r="D333" s="26">
        <v>32</v>
      </c>
      <c r="E333" s="26">
        <v>42</v>
      </c>
      <c r="F333" s="25">
        <v>53</v>
      </c>
      <c r="G333" s="25">
        <v>36</v>
      </c>
      <c r="H333" s="25">
        <f>IFERROR(VLOOKUP(B333,'[1]○第３表（1級）'!B335:D709,2,FALSE),"")</f>
        <v>43</v>
      </c>
      <c r="I333" s="24">
        <f>IF(COUNT(C333:H333)&gt;0,SUM(C333:H333),"")</f>
        <v>280</v>
      </c>
    </row>
    <row r="334" spans="1:9" s="3" customFormat="1" ht="14.25" customHeight="1">
      <c r="A334" s="28"/>
      <c r="B334" s="27" t="s">
        <v>339</v>
      </c>
      <c r="C334" s="26">
        <v>182</v>
      </c>
      <c r="D334" s="26">
        <v>125</v>
      </c>
      <c r="E334" s="26">
        <v>125</v>
      </c>
      <c r="F334" s="25">
        <v>158</v>
      </c>
      <c r="G334" s="25">
        <v>162</v>
      </c>
      <c r="H334" s="25">
        <f>IFERROR(VLOOKUP(B334,'[1]○第３表（1級）'!B336:D710,2,FALSE),"")</f>
        <v>142</v>
      </c>
      <c r="I334" s="24">
        <f>IF(COUNT(C334:H334)&gt;0,SUM(C334:H334),"")</f>
        <v>894</v>
      </c>
    </row>
    <row r="335" spans="1:9" s="3" customFormat="1" ht="14.25" customHeight="1">
      <c r="A335" s="31">
        <v>114</v>
      </c>
      <c r="B335" s="30" t="s">
        <v>340</v>
      </c>
      <c r="C335" s="29">
        <v>51</v>
      </c>
      <c r="D335" s="29">
        <v>0</v>
      </c>
      <c r="E335" s="29">
        <v>58</v>
      </c>
      <c r="F335" s="25">
        <v>64</v>
      </c>
      <c r="G335" s="25">
        <v>40</v>
      </c>
      <c r="H335" s="25">
        <f>IFERROR(VLOOKUP(B335,'[1]○第３表（1級）'!B337:D711,2,FALSE),"")</f>
        <v>52</v>
      </c>
      <c r="I335" s="24">
        <f>IF(COUNT(C335:H335)&gt;0,SUM(C335:H335),"")</f>
        <v>265</v>
      </c>
    </row>
    <row r="336" spans="1:9" s="3" customFormat="1" ht="14.25" customHeight="1">
      <c r="A336" s="28"/>
      <c r="B336" s="27" t="s">
        <v>341</v>
      </c>
      <c r="C336" s="26">
        <v>51</v>
      </c>
      <c r="D336" s="26">
        <v>0</v>
      </c>
      <c r="E336" s="26">
        <v>58</v>
      </c>
      <c r="F336" s="25">
        <v>64</v>
      </c>
      <c r="G336" s="25">
        <v>40</v>
      </c>
      <c r="H336" s="25">
        <f>IFERROR(VLOOKUP(B336,'[1]○第３表（1級）'!B338:D712,2,FALSE),"")</f>
        <v>52</v>
      </c>
      <c r="I336" s="24">
        <f>IF(COUNT(C336:H336)&gt;0,SUM(C336:H336),"")</f>
        <v>265</v>
      </c>
    </row>
    <row r="337" spans="1:9" s="12" customFormat="1" ht="14.25" customHeight="1">
      <c r="A337" s="31">
        <v>115</v>
      </c>
      <c r="B337" s="30" t="s">
        <v>342</v>
      </c>
      <c r="C337" s="29">
        <v>50</v>
      </c>
      <c r="D337" s="29"/>
      <c r="E337" s="29">
        <v>44</v>
      </c>
      <c r="F337" s="25"/>
      <c r="G337" s="25"/>
      <c r="H337" s="25">
        <f>IFERROR(VLOOKUP(B337,'[1]○第３表（1級）'!B339:D713,2,FALSE),"")</f>
        <v>42</v>
      </c>
      <c r="I337" s="24">
        <f>IF(COUNT(C337:H337)&gt;0,SUM(C337:H337),"")</f>
        <v>136</v>
      </c>
    </row>
    <row r="338" spans="1:9" s="12" customFormat="1" ht="14.25" customHeight="1">
      <c r="A338" s="36"/>
      <c r="B338" s="35" t="s">
        <v>343</v>
      </c>
      <c r="C338" s="32"/>
      <c r="D338" s="32"/>
      <c r="E338" s="25">
        <v>44</v>
      </c>
      <c r="F338" s="32"/>
      <c r="G338" s="32"/>
      <c r="H338" s="25">
        <f>IFERROR(VLOOKUP(B338,'[1]○第３表（1級）'!B339:D713,2,FALSE),"")</f>
        <v>42</v>
      </c>
      <c r="I338" s="24">
        <f>IF(COUNT(C338:H338)&gt;0,SUM(C338:H338),"")</f>
        <v>86</v>
      </c>
    </row>
    <row r="339" spans="1:9" s="12" customFormat="1" ht="14.25" customHeight="1">
      <c r="A339" s="28"/>
      <c r="B339" s="27" t="s">
        <v>385</v>
      </c>
      <c r="C339" s="25">
        <v>50</v>
      </c>
      <c r="D339" s="37" t="s">
        <v>21</v>
      </c>
      <c r="E339" s="37" t="s">
        <v>21</v>
      </c>
      <c r="F339" s="37" t="s">
        <v>21</v>
      </c>
      <c r="G339" s="37" t="s">
        <v>21</v>
      </c>
      <c r="H339" s="37" t="s">
        <v>21</v>
      </c>
      <c r="I339" s="24">
        <f>IF(COUNT(C339:H339)&gt;0,SUM(C339:H339),"")</f>
        <v>50</v>
      </c>
    </row>
    <row r="340" spans="1:9" s="3" customFormat="1" ht="14.25" customHeight="1">
      <c r="A340" s="31">
        <v>116</v>
      </c>
      <c r="B340" s="30" t="s">
        <v>344</v>
      </c>
      <c r="C340" s="29">
        <v>57</v>
      </c>
      <c r="D340" s="29">
        <v>21</v>
      </c>
      <c r="E340" s="33">
        <v>37</v>
      </c>
      <c r="F340" s="25">
        <v>56</v>
      </c>
      <c r="G340" s="25">
        <v>86</v>
      </c>
      <c r="H340" s="25">
        <f>IFERROR(VLOOKUP(B340,'[1]○第３表（1級）'!B341:D715,2,FALSE),"")</f>
        <v>50</v>
      </c>
      <c r="I340" s="24">
        <f>IF(COUNT(C340:H340)&gt;0,SUM(C340:H340),"")</f>
        <v>307</v>
      </c>
    </row>
    <row r="341" spans="1:9" s="3" customFormat="1" ht="14.25" customHeight="1">
      <c r="A341" s="36"/>
      <c r="B341" s="35" t="s">
        <v>345</v>
      </c>
      <c r="C341" s="26">
        <v>20</v>
      </c>
      <c r="D341" s="37" t="s">
        <v>21</v>
      </c>
      <c r="E341" s="37" t="s">
        <v>21</v>
      </c>
      <c r="F341" s="25">
        <v>17</v>
      </c>
      <c r="G341" s="25">
        <v>22</v>
      </c>
      <c r="H341" s="25">
        <f>IFERROR(VLOOKUP(B341,'[1]○第３表（1級）'!B342:D716,2,FALSE),"")</f>
        <v>12</v>
      </c>
      <c r="I341" s="24">
        <f>IF(COUNT(C341:H341)&gt;0,SUM(C341:H341),"")</f>
        <v>71</v>
      </c>
    </row>
    <row r="342" spans="1:9" s="3" customFormat="1" ht="14.25" customHeight="1">
      <c r="A342" s="28"/>
      <c r="B342" s="27" t="s">
        <v>346</v>
      </c>
      <c r="C342" s="26">
        <v>37</v>
      </c>
      <c r="D342" s="26">
        <v>21</v>
      </c>
      <c r="E342" s="33">
        <v>37</v>
      </c>
      <c r="F342" s="25">
        <v>39</v>
      </c>
      <c r="G342" s="25">
        <v>64</v>
      </c>
      <c r="H342" s="25">
        <f>IFERROR(VLOOKUP(B342,'[1]○第３表（1級）'!B343:D717,2,FALSE),"")</f>
        <v>38</v>
      </c>
      <c r="I342" s="24">
        <f>IF(COUNT(C342:H342)&gt;0,SUM(C342:H342),"")</f>
        <v>236</v>
      </c>
    </row>
    <row r="343" spans="1:9" s="3" customFormat="1" ht="14.25" customHeight="1">
      <c r="A343" s="31">
        <v>117</v>
      </c>
      <c r="B343" s="30" t="s">
        <v>347</v>
      </c>
      <c r="C343" s="29">
        <v>454</v>
      </c>
      <c r="D343" s="29">
        <v>1</v>
      </c>
      <c r="E343" s="29">
        <v>458</v>
      </c>
      <c r="F343" s="25">
        <v>395</v>
      </c>
      <c r="G343" s="25">
        <v>371</v>
      </c>
      <c r="H343" s="25">
        <f>IFERROR(VLOOKUP(B343,'[1]○第３表（1級）'!B344:D718,2,FALSE),"")</f>
        <v>339</v>
      </c>
      <c r="I343" s="24">
        <f>IF(COUNT(C343:H343)&gt;0,SUM(C343:H343),"")</f>
        <v>2018</v>
      </c>
    </row>
    <row r="344" spans="1:9" s="3" customFormat="1" ht="14.25" customHeight="1">
      <c r="A344" s="36"/>
      <c r="B344" s="35" t="s">
        <v>348</v>
      </c>
      <c r="C344" s="26">
        <v>59</v>
      </c>
      <c r="D344" s="34"/>
      <c r="E344" s="33">
        <v>41</v>
      </c>
      <c r="F344" s="32">
        <v>1</v>
      </c>
      <c r="G344" s="25">
        <v>47</v>
      </c>
      <c r="H344" s="32"/>
      <c r="I344" s="24">
        <f>IF(COUNT(C344:H344)&gt;0,SUM(C344:H344),"")</f>
        <v>148</v>
      </c>
    </row>
    <row r="345" spans="1:9" s="3" customFormat="1" ht="14.25" customHeight="1">
      <c r="A345" s="28"/>
      <c r="B345" s="27" t="s">
        <v>349</v>
      </c>
      <c r="C345" s="26">
        <v>395</v>
      </c>
      <c r="D345" s="26">
        <v>1</v>
      </c>
      <c r="E345" s="26">
        <v>417</v>
      </c>
      <c r="F345" s="25">
        <v>394</v>
      </c>
      <c r="G345" s="25">
        <v>324</v>
      </c>
      <c r="H345" s="25">
        <f>IFERROR(VLOOKUP(B345,'[1]○第３表（1級）'!B346:D720,2,FALSE),"")</f>
        <v>339</v>
      </c>
      <c r="I345" s="24">
        <f>IF(COUNT(C345:H345)&gt;0,SUM(C345:H345),"")</f>
        <v>1870</v>
      </c>
    </row>
    <row r="346" spans="1:9" s="3" customFormat="1" ht="14.25" customHeight="1">
      <c r="A346" s="31">
        <v>118</v>
      </c>
      <c r="B346" s="30" t="s">
        <v>350</v>
      </c>
      <c r="C346" s="29">
        <v>4843</v>
      </c>
      <c r="D346" s="29">
        <v>683</v>
      </c>
      <c r="E346" s="29">
        <v>5129</v>
      </c>
      <c r="F346" s="25">
        <v>4620</v>
      </c>
      <c r="G346" s="25">
        <v>4432</v>
      </c>
      <c r="H346" s="25">
        <f>IFERROR(VLOOKUP(B346,'[1]○第３表（1級）'!B347:D721,2,FALSE),"")</f>
        <v>4339</v>
      </c>
      <c r="I346" s="24">
        <f>IF(COUNT(C346:H346)&gt;0,SUM(C346:H346),"")</f>
        <v>24046</v>
      </c>
    </row>
    <row r="347" spans="1:9" s="3" customFormat="1" ht="14.25" customHeight="1">
      <c r="A347" s="36"/>
      <c r="B347" s="35" t="s">
        <v>351</v>
      </c>
      <c r="C347" s="34"/>
      <c r="D347" s="33">
        <v>0</v>
      </c>
      <c r="E347" s="33">
        <v>44</v>
      </c>
      <c r="F347" s="32"/>
      <c r="G347" s="25">
        <v>45</v>
      </c>
      <c r="H347" s="32"/>
      <c r="I347" s="24">
        <f>IF(COUNT(C347:H347)&gt;0,SUM(C347:H347),"")</f>
        <v>89</v>
      </c>
    </row>
    <row r="348" spans="1:9" s="3" customFormat="1" ht="14.25" customHeight="1">
      <c r="A348" s="36"/>
      <c r="B348" s="35" t="s">
        <v>352</v>
      </c>
      <c r="C348" s="26">
        <v>2988</v>
      </c>
      <c r="D348" s="33">
        <v>30</v>
      </c>
      <c r="E348" s="26">
        <v>3272</v>
      </c>
      <c r="F348" s="25">
        <v>2976</v>
      </c>
      <c r="G348" s="25">
        <v>2859</v>
      </c>
      <c r="H348" s="25">
        <f>IFERROR(VLOOKUP(B348,'[1]○第３表（1級）'!B349:D723,2,FALSE),"")</f>
        <v>2835</v>
      </c>
      <c r="I348" s="24">
        <f>IF(COUNT(C348:H348)&gt;0,SUM(C348:H348),"")</f>
        <v>14960</v>
      </c>
    </row>
    <row r="349" spans="1:9" s="3" customFormat="1" ht="14.25" customHeight="1">
      <c r="A349" s="36"/>
      <c r="B349" s="35" t="s">
        <v>353</v>
      </c>
      <c r="C349" s="26">
        <v>998</v>
      </c>
      <c r="D349" s="33">
        <v>3</v>
      </c>
      <c r="E349" s="26">
        <v>942</v>
      </c>
      <c r="F349" s="25">
        <v>787</v>
      </c>
      <c r="G349" s="25">
        <v>670</v>
      </c>
      <c r="H349" s="25">
        <f>IFERROR(VLOOKUP(B349,'[1]○第３表（1級）'!B350:D724,2,FALSE),"")</f>
        <v>698</v>
      </c>
      <c r="I349" s="24">
        <f>IF(COUNT(C349:H349)&gt;0,SUM(C349:H349),"")</f>
        <v>4098</v>
      </c>
    </row>
    <row r="350" spans="1:9" s="3" customFormat="1" ht="14.25" customHeight="1">
      <c r="A350" s="36"/>
      <c r="B350" s="35" t="s">
        <v>354</v>
      </c>
      <c r="C350" s="26">
        <v>623</v>
      </c>
      <c r="D350" s="26">
        <v>649</v>
      </c>
      <c r="E350" s="26">
        <v>671</v>
      </c>
      <c r="F350" s="25">
        <v>669</v>
      </c>
      <c r="G350" s="25">
        <v>660</v>
      </c>
      <c r="H350" s="25">
        <f>IFERROR(VLOOKUP(B350,'[1]○第３表（1級）'!B351:D725,2,FALSE),"")</f>
        <v>611</v>
      </c>
      <c r="I350" s="24">
        <f>IF(COUNT(C350:H350)&gt;0,SUM(C350:H350),"")</f>
        <v>3883</v>
      </c>
    </row>
    <row r="351" spans="1:9" s="3" customFormat="1" ht="14.25" customHeight="1">
      <c r="A351" s="28"/>
      <c r="B351" s="27" t="s">
        <v>355</v>
      </c>
      <c r="C351" s="26">
        <v>234</v>
      </c>
      <c r="D351" s="26">
        <v>1</v>
      </c>
      <c r="E351" s="26">
        <v>200</v>
      </c>
      <c r="F351" s="25">
        <v>188</v>
      </c>
      <c r="G351" s="25">
        <v>198</v>
      </c>
      <c r="H351" s="25">
        <f>IFERROR(VLOOKUP(B351,'[1]○第３表（1級）'!B352:D726,2,FALSE),"")</f>
        <v>195</v>
      </c>
      <c r="I351" s="24">
        <f>IF(COUNT(C351:H351)&gt;0,SUM(C351:H351),"")</f>
        <v>1016</v>
      </c>
    </row>
    <row r="352" spans="1:9" s="3" customFormat="1" ht="14.25" customHeight="1">
      <c r="A352" s="31">
        <v>121</v>
      </c>
      <c r="B352" s="30" t="s">
        <v>356</v>
      </c>
      <c r="C352" s="29">
        <v>71</v>
      </c>
      <c r="D352" s="29">
        <v>89</v>
      </c>
      <c r="E352" s="29">
        <v>62</v>
      </c>
      <c r="F352" s="25">
        <v>61</v>
      </c>
      <c r="G352" s="25">
        <v>53</v>
      </c>
      <c r="H352" s="25">
        <f>IFERROR(VLOOKUP(B352,'[1]○第３表（1級）'!B353:D727,2,FALSE),"")</f>
        <v>29</v>
      </c>
      <c r="I352" s="24">
        <f>IF(COUNT(C352:H352)&gt;0,SUM(C352:H352),"")</f>
        <v>365</v>
      </c>
    </row>
    <row r="353" spans="1:9" s="3" customFormat="1" ht="14.25" customHeight="1">
      <c r="A353" s="36"/>
      <c r="B353" s="35" t="s">
        <v>357</v>
      </c>
      <c r="C353" s="34"/>
      <c r="D353" s="33">
        <v>33</v>
      </c>
      <c r="E353" s="34"/>
      <c r="F353" s="32"/>
      <c r="G353" s="25">
        <v>16</v>
      </c>
      <c r="H353" s="32"/>
      <c r="I353" s="24">
        <f>IF(COUNT(C353:H353)&gt;0,SUM(C353:H353),"")</f>
        <v>49</v>
      </c>
    </row>
    <row r="354" spans="1:9" s="3" customFormat="1" ht="14.25" customHeight="1">
      <c r="A354" s="36"/>
      <c r="B354" s="35" t="s">
        <v>358</v>
      </c>
      <c r="C354" s="34"/>
      <c r="D354" s="34"/>
      <c r="E354" s="34"/>
      <c r="F354" s="32"/>
      <c r="G354" s="32"/>
      <c r="H354" s="32"/>
      <c r="I354" s="24" t="str">
        <f>IF(COUNT(C354:H354)&gt;0,SUM(C354:H354),"")</f>
        <v/>
      </c>
    </row>
    <row r="355" spans="1:9" s="3" customFormat="1" ht="14.25" customHeight="1">
      <c r="A355" s="28"/>
      <c r="B355" s="27" t="s">
        <v>359</v>
      </c>
      <c r="C355" s="26">
        <v>71</v>
      </c>
      <c r="D355" s="26">
        <v>56</v>
      </c>
      <c r="E355" s="26">
        <v>62</v>
      </c>
      <c r="F355" s="25">
        <v>61</v>
      </c>
      <c r="G355" s="25">
        <v>37</v>
      </c>
      <c r="H355" s="25">
        <f>IFERROR(VLOOKUP(B355,'[1]○第３表（1級）'!B356:D730,2,FALSE),"")</f>
        <v>29</v>
      </c>
      <c r="I355" s="24">
        <f>IF(COUNT(C355:H355)&gt;0,SUM(C355:H355),"")</f>
        <v>316</v>
      </c>
    </row>
    <row r="356" spans="1:9" s="3" customFormat="1" ht="14.25" customHeight="1">
      <c r="A356" s="31">
        <v>122</v>
      </c>
      <c r="B356" s="30" t="s">
        <v>360</v>
      </c>
      <c r="C356" s="29">
        <v>30</v>
      </c>
      <c r="D356" s="29">
        <v>18</v>
      </c>
      <c r="E356" s="29">
        <v>14</v>
      </c>
      <c r="F356" s="25">
        <v>11</v>
      </c>
      <c r="G356" s="25">
        <v>24</v>
      </c>
      <c r="H356" s="25"/>
      <c r="I356" s="24">
        <f>IF(COUNT(C356:H356)&gt;0,SUM(C356:H356),"")</f>
        <v>97</v>
      </c>
    </row>
    <row r="357" spans="1:9" s="3" customFormat="1" ht="14.25" customHeight="1">
      <c r="A357" s="36"/>
      <c r="B357" s="35" t="s">
        <v>361</v>
      </c>
      <c r="C357" s="34"/>
      <c r="D357" s="33">
        <v>17</v>
      </c>
      <c r="E357" s="34"/>
      <c r="F357" s="25">
        <v>11</v>
      </c>
      <c r="G357" s="32"/>
      <c r="H357" s="32"/>
      <c r="I357" s="24">
        <f>IF(COUNT(C357:H357)&gt;0,SUM(C357:H357),"")</f>
        <v>28</v>
      </c>
    </row>
    <row r="358" spans="1:9" s="3" customFormat="1" ht="14.25" customHeight="1">
      <c r="A358" s="28"/>
      <c r="B358" s="27" t="s">
        <v>362</v>
      </c>
      <c r="C358" s="26">
        <v>30</v>
      </c>
      <c r="D358" s="34">
        <v>1</v>
      </c>
      <c r="E358" s="33">
        <v>14</v>
      </c>
      <c r="F358" s="32"/>
      <c r="G358" s="25">
        <v>24</v>
      </c>
      <c r="H358" s="32"/>
      <c r="I358" s="24">
        <f>IF(COUNT(C358:H358)&gt;0,SUM(C358:H358),"")</f>
        <v>69</v>
      </c>
    </row>
    <row r="359" spans="1:9" s="3" customFormat="1" ht="14.25" customHeight="1">
      <c r="A359" s="31">
        <v>123</v>
      </c>
      <c r="B359" s="30" t="s">
        <v>363</v>
      </c>
      <c r="C359" s="29">
        <v>58</v>
      </c>
      <c r="D359" s="29">
        <v>79</v>
      </c>
      <c r="E359" s="29">
        <v>67</v>
      </c>
      <c r="F359" s="25">
        <v>51</v>
      </c>
      <c r="G359" s="25">
        <v>49</v>
      </c>
      <c r="H359" s="25">
        <f>IFERROR(VLOOKUP(B359,'[1]○第３表（1級）'!B360:D734,2,FALSE),"")</f>
        <v>54</v>
      </c>
      <c r="I359" s="24">
        <f>IF(COUNT(C359:H359)&gt;0,SUM(C359:H359),"")</f>
        <v>358</v>
      </c>
    </row>
    <row r="360" spans="1:9" s="3" customFormat="1" ht="14.25" customHeight="1">
      <c r="A360" s="28"/>
      <c r="B360" s="27" t="s">
        <v>364</v>
      </c>
      <c r="C360" s="26">
        <v>58</v>
      </c>
      <c r="D360" s="26">
        <v>79</v>
      </c>
      <c r="E360" s="26">
        <v>67</v>
      </c>
      <c r="F360" s="25">
        <v>51</v>
      </c>
      <c r="G360" s="25">
        <v>49</v>
      </c>
      <c r="H360" s="25">
        <f>IFERROR(VLOOKUP(B360,'[1]○第３表（1級）'!B361:D735,2,FALSE),"")</f>
        <v>54</v>
      </c>
      <c r="I360" s="24">
        <f>IF(COUNT(C360:H360)&gt;0,SUM(C360:H360),"")</f>
        <v>358</v>
      </c>
    </row>
    <row r="361" spans="1:9" s="3" customFormat="1" ht="14.25" customHeight="1">
      <c r="A361" s="31">
        <v>124</v>
      </c>
      <c r="B361" s="30" t="s">
        <v>365</v>
      </c>
      <c r="C361" s="29">
        <v>80</v>
      </c>
      <c r="D361" s="29"/>
      <c r="E361" s="29">
        <v>61</v>
      </c>
      <c r="F361" s="25"/>
      <c r="G361" s="25">
        <v>77</v>
      </c>
      <c r="H361" s="25"/>
      <c r="I361" s="24">
        <f>IF(COUNT(C361:H361)&gt;0,SUM(C361:H361),"")</f>
        <v>218</v>
      </c>
    </row>
    <row r="362" spans="1:9" s="3" customFormat="1" ht="14.25" customHeight="1">
      <c r="A362" s="28"/>
      <c r="B362" s="27" t="s">
        <v>366</v>
      </c>
      <c r="C362" s="26">
        <v>80</v>
      </c>
      <c r="D362" s="34"/>
      <c r="E362" s="33">
        <v>61</v>
      </c>
      <c r="F362" s="32"/>
      <c r="G362" s="25">
        <v>77</v>
      </c>
      <c r="H362" s="32"/>
      <c r="I362" s="24">
        <f>IF(COUNT(C362:H362)&gt;0,SUM(C362:H362),"")</f>
        <v>218</v>
      </c>
    </row>
    <row r="363" spans="1:9" s="3" customFormat="1" ht="14.25" customHeight="1">
      <c r="A363" s="31">
        <v>125</v>
      </c>
      <c r="B363" s="30" t="s">
        <v>367</v>
      </c>
      <c r="C363" s="29">
        <v>53</v>
      </c>
      <c r="D363" s="29">
        <v>0</v>
      </c>
      <c r="E363" s="29">
        <v>36</v>
      </c>
      <c r="F363" s="25"/>
      <c r="G363" s="25">
        <v>50</v>
      </c>
      <c r="H363" s="25"/>
      <c r="I363" s="24">
        <f>IF(COUNT(C363:H363)&gt;0,SUM(C363:H363),"")</f>
        <v>139</v>
      </c>
    </row>
    <row r="364" spans="1:9" s="3" customFormat="1" ht="14.25" customHeight="1">
      <c r="A364" s="28"/>
      <c r="B364" s="27" t="s">
        <v>368</v>
      </c>
      <c r="C364" s="26">
        <v>53</v>
      </c>
      <c r="D364" s="26">
        <v>0</v>
      </c>
      <c r="E364" s="26">
        <v>36</v>
      </c>
      <c r="F364" s="32"/>
      <c r="G364" s="25">
        <v>50</v>
      </c>
      <c r="H364" s="32"/>
      <c r="I364" s="24">
        <f>IF(COUNT(C364:H364)&gt;0,SUM(C364:H364),"")</f>
        <v>139</v>
      </c>
    </row>
    <row r="365" spans="1:9" s="3" customFormat="1" ht="15" customHeight="1">
      <c r="A365" s="31">
        <v>127</v>
      </c>
      <c r="B365" s="30" t="s">
        <v>369</v>
      </c>
      <c r="C365" s="29">
        <v>1936</v>
      </c>
      <c r="D365" s="29">
        <v>2015</v>
      </c>
      <c r="E365" s="33">
        <v>2091</v>
      </c>
      <c r="F365" s="25">
        <v>1761</v>
      </c>
      <c r="G365" s="25">
        <v>2025</v>
      </c>
      <c r="H365" s="25">
        <f>IFERROR(VLOOKUP(B365,'[1]○第３表（1級）'!B366:D740,2,FALSE),"")</f>
        <v>1972</v>
      </c>
      <c r="I365" s="24">
        <f>IF(COUNT(C365:H365)&gt;0,SUM(C365:H365),"")</f>
        <v>11800</v>
      </c>
    </row>
    <row r="366" spans="1:9" s="3" customFormat="1" ht="15" customHeight="1">
      <c r="A366" s="28"/>
      <c r="B366" s="27" t="s">
        <v>370</v>
      </c>
      <c r="C366" s="26">
        <v>1936</v>
      </c>
      <c r="D366" s="26">
        <v>2015</v>
      </c>
      <c r="E366" s="33">
        <v>2091</v>
      </c>
      <c r="F366" s="25">
        <v>1761</v>
      </c>
      <c r="G366" s="25">
        <v>2025</v>
      </c>
      <c r="H366" s="25">
        <f>IFERROR(VLOOKUP(B366,'[1]○第３表（1級）'!B367:D741,2,FALSE),"")</f>
        <v>1972</v>
      </c>
      <c r="I366" s="24">
        <f>IF(COUNT(C366:H366)&gt;0,SUM(C366:H366),"")</f>
        <v>11800</v>
      </c>
    </row>
    <row r="367" spans="1:9" s="3" customFormat="1" ht="15" customHeight="1">
      <c r="A367" s="31">
        <v>130</v>
      </c>
      <c r="B367" s="30" t="s">
        <v>371</v>
      </c>
      <c r="C367" s="29">
        <v>22</v>
      </c>
      <c r="D367" s="29">
        <v>0</v>
      </c>
      <c r="E367" s="29">
        <v>13</v>
      </c>
      <c r="F367" s="25"/>
      <c r="G367" s="25">
        <v>15</v>
      </c>
      <c r="H367" s="25"/>
      <c r="I367" s="24">
        <f>IF(COUNT(C367:H367)&gt;0,SUM(C367:H367),"")</f>
        <v>50</v>
      </c>
    </row>
    <row r="368" spans="1:9" s="3" customFormat="1" ht="15" customHeight="1">
      <c r="A368" s="28"/>
      <c r="B368" s="27" t="s">
        <v>372</v>
      </c>
      <c r="C368" s="26">
        <v>22</v>
      </c>
      <c r="D368" s="26">
        <v>0</v>
      </c>
      <c r="E368" s="26">
        <v>13</v>
      </c>
      <c r="F368" s="32"/>
      <c r="G368" s="25">
        <v>15</v>
      </c>
      <c r="H368" s="32"/>
      <c r="I368" s="24">
        <f>IF(COUNT(C368:H368)&gt;0,SUM(C368:H368),"")</f>
        <v>50</v>
      </c>
    </row>
    <row r="369" spans="1:10" s="3" customFormat="1" ht="13.5" customHeight="1">
      <c r="A369" s="31">
        <v>131</v>
      </c>
      <c r="B369" s="30" t="s">
        <v>373</v>
      </c>
      <c r="C369" s="29">
        <v>302</v>
      </c>
      <c r="D369" s="29">
        <v>81</v>
      </c>
      <c r="E369" s="29">
        <v>212</v>
      </c>
      <c r="F369" s="25">
        <v>183</v>
      </c>
      <c r="G369" s="25">
        <v>192</v>
      </c>
      <c r="H369" s="25">
        <f>IFERROR(VLOOKUP(B369,'[1]○第３表（1級）'!B370:D744,2,FALSE),"")</f>
        <v>208</v>
      </c>
      <c r="I369" s="24">
        <f>IF(COUNT(C369:H369)&gt;0,SUM(C369:H369),"")</f>
        <v>1178</v>
      </c>
    </row>
    <row r="370" spans="1:10" s="3" customFormat="1" ht="12.75" customHeight="1">
      <c r="A370" s="28"/>
      <c r="B370" s="27" t="s">
        <v>374</v>
      </c>
      <c r="C370" s="26">
        <v>302</v>
      </c>
      <c r="D370" s="26">
        <v>81</v>
      </c>
      <c r="E370" s="26">
        <v>212</v>
      </c>
      <c r="F370" s="25">
        <v>183</v>
      </c>
      <c r="G370" s="25">
        <v>192</v>
      </c>
      <c r="H370" s="25">
        <f>IFERROR(VLOOKUP(B370,'[1]○第３表（1級）'!B371:D745,2,FALSE),"")</f>
        <v>208</v>
      </c>
      <c r="I370" s="24">
        <f>IF(COUNT(C370:H370)&gt;0,SUM(C370:H370),"")</f>
        <v>1178</v>
      </c>
    </row>
    <row r="371" spans="1:10" s="3" customFormat="1" ht="14.25" customHeight="1">
      <c r="A371" s="23"/>
      <c r="B371" s="22"/>
      <c r="C371" s="21"/>
      <c r="D371" s="21"/>
      <c r="E371" s="21"/>
      <c r="F371" s="21"/>
      <c r="G371" s="21"/>
      <c r="H371" s="20"/>
      <c r="I371" s="19" t="str">
        <f>IF(COUNT(C371:G371)&gt;0,SUM(C371:G371),"")</f>
        <v/>
      </c>
    </row>
    <row r="372" spans="1:10" s="3" customFormat="1" ht="15" customHeight="1">
      <c r="A372" s="18" t="s">
        <v>375</v>
      </c>
      <c r="B372" s="17"/>
      <c r="C372" s="16">
        <v>96157</v>
      </c>
      <c r="D372" s="16">
        <v>61087</v>
      </c>
      <c r="E372" s="16">
        <v>100543</v>
      </c>
      <c r="F372" s="16">
        <v>93393</v>
      </c>
      <c r="G372" s="16">
        <f>SUM(G5:G370)/2</f>
        <v>81569</v>
      </c>
      <c r="H372" s="16">
        <f>SUM(H5:H370)/2</f>
        <v>79346</v>
      </c>
      <c r="I372" s="15">
        <f>IF(COUNT(C372:H372)&gt;0,SUM(C372:H372),"")</f>
        <v>512095</v>
      </c>
      <c r="J372" s="14"/>
    </row>
    <row r="373" spans="1:10" s="3" customFormat="1" ht="15" customHeight="1">
      <c r="B373" s="3" t="s">
        <v>376</v>
      </c>
      <c r="C373" s="5"/>
      <c r="D373" s="5"/>
      <c r="E373" s="5"/>
      <c r="F373" s="5"/>
      <c r="G373" s="5"/>
      <c r="H373" s="5"/>
      <c r="I373" s="4"/>
    </row>
    <row r="374" spans="1:10" s="3" customFormat="1" ht="15" customHeight="1">
      <c r="B374" s="3" t="s">
        <v>377</v>
      </c>
      <c r="C374" s="5"/>
      <c r="D374" s="5"/>
      <c r="E374" s="5"/>
      <c r="F374" s="5"/>
      <c r="G374" s="5"/>
      <c r="H374" s="5"/>
      <c r="I374" s="4"/>
    </row>
    <row r="375" spans="1:10" s="3" customFormat="1" ht="15" customHeight="1">
      <c r="B375" s="3" t="s">
        <v>378</v>
      </c>
      <c r="I375" s="4"/>
    </row>
    <row r="376" spans="1:10" s="3" customFormat="1" ht="15" customHeight="1">
      <c r="B376" s="3" t="s">
        <v>379</v>
      </c>
      <c r="C376" s="13"/>
      <c r="D376" s="13"/>
      <c r="E376" s="13"/>
      <c r="F376" s="13"/>
      <c r="G376" s="13"/>
      <c r="H376" s="13"/>
      <c r="I376" s="4"/>
    </row>
    <row r="377" spans="1:10" s="3" customFormat="1" ht="15" customHeight="1">
      <c r="B377" s="12" t="s">
        <v>386</v>
      </c>
      <c r="C377" s="5"/>
      <c r="D377" s="5"/>
      <c r="E377" s="5"/>
      <c r="F377" s="5"/>
      <c r="G377" s="5"/>
      <c r="H377" s="5"/>
      <c r="I377" s="4"/>
    </row>
    <row r="378" spans="1:10" s="3" customFormat="1" ht="15" customHeight="1">
      <c r="B378" s="3" t="s">
        <v>380</v>
      </c>
      <c r="C378" s="11"/>
      <c r="D378" s="9" t="s">
        <v>381</v>
      </c>
      <c r="E378" s="5"/>
      <c r="F378" s="5"/>
      <c r="G378" s="5"/>
      <c r="H378" s="5"/>
      <c r="I378" s="4"/>
    </row>
    <row r="379" spans="1:10" s="3" customFormat="1" ht="15" customHeight="1">
      <c r="B379" s="3" t="s">
        <v>380</v>
      </c>
      <c r="C379" s="10" t="s">
        <v>29</v>
      </c>
      <c r="D379" s="9" t="s">
        <v>382</v>
      </c>
      <c r="E379" s="5"/>
      <c r="F379" s="5"/>
      <c r="G379" s="5"/>
      <c r="H379" s="5"/>
      <c r="I379" s="4"/>
    </row>
    <row r="380" spans="1:10" s="3" customFormat="1" ht="15" customHeight="1">
      <c r="C380" s="5"/>
      <c r="D380" s="5"/>
      <c r="E380" s="5"/>
      <c r="F380" s="5"/>
      <c r="G380" s="5"/>
      <c r="H380" s="5"/>
      <c r="I380" s="4"/>
    </row>
    <row r="381" spans="1:10" s="3" customFormat="1" ht="15" customHeight="1">
      <c r="C381" s="7"/>
      <c r="D381" s="8"/>
      <c r="E381" s="7"/>
      <c r="F381" s="7"/>
      <c r="G381" s="5"/>
      <c r="H381" s="5"/>
      <c r="I381" s="7"/>
    </row>
    <row r="382" spans="1:10" s="3" customFormat="1" ht="15" customHeight="1">
      <c r="C382" s="5"/>
      <c r="D382" s="6"/>
      <c r="E382" s="6"/>
      <c r="F382" s="6"/>
      <c r="G382" s="6"/>
      <c r="H382" s="6"/>
      <c r="I382" s="4"/>
    </row>
  </sheetData>
  <autoFilter ref="A4:J379" xr:uid="{2332CCD4-F7B8-4875-B3F0-EDF104E0A6EB}">
    <filterColumn colId="0" showButton="0"/>
  </autoFilter>
  <mergeCells count="4">
    <mergeCell ref="A3:B3"/>
    <mergeCell ref="A4:B4"/>
    <mergeCell ref="A371:B371"/>
    <mergeCell ref="A372:B372"/>
  </mergeCells>
  <phoneticPr fontId="3"/>
  <printOptions horizontalCentered="1" gridLinesSet="0"/>
  <pageMargins left="0.59055118110236227" right="0.59055118110236227" top="0.78740157480314965" bottom="0.59055118110236227" header="0.51181102362204722" footer="0.11811023622047245"/>
  <pageSetup paperSize="9" scale="71" fitToHeight="0" orientation="portrait" r:id="rId1"/>
  <headerFooter scaleWithDoc="0" alignWithMargins="0">
    <oddHeader>&amp;R&amp;8第12表　職種別　受検申請者数の推移（１級、令和元年度～令和６年度）</oddHeader>
  </headerFooter>
  <rowBreaks count="5" manualBreakCount="5">
    <brk id="64" max="8" man="1"/>
    <brk id="132" max="8" man="1"/>
    <brk id="205" max="8" man="1"/>
    <brk id="270" max="8" man="1"/>
    <brk id="336" max="8" man="1"/>
  </rowBreak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3d44c8ac-039a-4195-8d49-abd72f071ad9">
      <UserInfo>
        <DisplayName/>
        <AccountId xsi:nil="true"/>
        <AccountType/>
      </UserInfo>
    </Owner>
    <lcf76f155ced4ddcb4097134ff3c332f xmlns="3d44c8ac-039a-4195-8d49-abd72f071ad9">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4335681FB23F374293649DDF313DF078" ma:contentTypeVersion="15" ma:contentTypeDescription="新しいドキュメントを作成します。" ma:contentTypeScope="" ma:versionID="978e7ec1a103ea4a60fed06b00413860">
  <xsd:schema xmlns:xsd="http://www.w3.org/2001/XMLSchema" xmlns:xs="http://www.w3.org/2001/XMLSchema" xmlns:p="http://schemas.microsoft.com/office/2006/metadata/properties" xmlns:ns2="3d44c8ac-039a-4195-8d49-abd72f071ad9" xmlns:ns3="263dbbe5-076b-4606-a03b-9598f5f2f35a" targetNamespace="http://schemas.microsoft.com/office/2006/metadata/properties" ma:root="true" ma:fieldsID="e5eaa71030d7b24e12caeeccd36cbe60" ns2:_="" ns3:_="">
    <xsd:import namespace="3d44c8ac-039a-4195-8d49-abd72f071ad9"/>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d44c8ac-039a-4195-8d49-abd72f071ad9"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8fc2c1e1-7237-4531-8a47-eeb416e7cb1a}"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40C94BA-C266-475B-92FF-9C1C4272CF6F}">
  <ds:schemaRefs>
    <ds:schemaRef ds:uri="http://purl.org/dc/terms/"/>
    <ds:schemaRef ds:uri="http://schemas.openxmlformats.org/package/2006/metadata/core-properties"/>
    <ds:schemaRef ds:uri="http://purl.org/dc/dcmitype/"/>
    <ds:schemaRef ds:uri="http://purl.org/dc/elements/1.1/"/>
    <ds:schemaRef ds:uri="http://schemas.microsoft.com/office/2006/documentManagement/types"/>
    <ds:schemaRef ds:uri="263dbbe5-076b-4606-a03b-9598f5f2f35a"/>
    <ds:schemaRef ds:uri="3d44c8ac-039a-4195-8d49-abd72f071ad9"/>
    <ds:schemaRef ds:uri="http://schemas.microsoft.com/office/infopath/2007/PartnerControls"/>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09E156E0-6291-464C-B53D-C114D16DA941}">
  <ds:schemaRefs>
    <ds:schemaRef ds:uri="http://schemas.microsoft.com/sharepoint/v3/contenttype/forms"/>
  </ds:schemaRefs>
</ds:datastoreItem>
</file>

<file path=customXml/itemProps3.xml><?xml version="1.0" encoding="utf-8"?>
<ds:datastoreItem xmlns:ds="http://schemas.openxmlformats.org/officeDocument/2006/customXml" ds:itemID="{C024C851-7C3E-4933-912C-A7FB46235C4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d44c8ac-039a-4195-8d49-abd72f071ad9"/>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〇第12表（1級申請）</vt:lpstr>
      <vt:lpstr>'〇第12表（1級申請）'!Print_Area</vt:lpstr>
      <vt:lpstr>'〇第12表（1級申請）'!Print_Titles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木村 優(kimura-yuu.ls2)</dc:creator>
  <cp:keywords/>
  <dc:description/>
  <cp:lastModifiedBy>藤田 結衣(fujita-yui.wg5)</cp:lastModifiedBy>
  <cp:revision/>
  <dcterms:created xsi:type="dcterms:W3CDTF">2025-02-26T10:41:08Z</dcterms:created>
  <dcterms:modified xsi:type="dcterms:W3CDTF">2026-03-30T13:58:19Z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0x0101004335681FB23F374293649DDF313DF078</vt:lpwstr>
  </property>
  <property fmtid="{D5CDD505-2E9C-101B-9397-08002B2CF9AE}" pid="3" name="MediaServiceImageTags">
    <vt:lpwstr/>
  </property>
</Properties>
</file>