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159" documentId="8_{F66A23CF-3380-4C74-9D6F-533E26C7D38D}" xr6:coauthVersionLast="47" xr6:coauthVersionMax="47" xr10:uidLastSave="{BE3A09D7-E301-4A3A-B013-ADE65EB795D3}"/>
  <bookViews>
    <workbookView xWindow="1710" yWindow="-14370" windowWidth="21600" windowHeight="12645" xr2:uid="{7A65A42A-A2B4-4D74-A376-145A5D77B62E}"/>
  </bookViews>
  <sheets>
    <sheet name="○第19表（全等級合格者）" sheetId="3" r:id="rId1"/>
  </sheets>
  <externalReferences>
    <externalReference r:id="rId2"/>
  </externalReferences>
  <definedNames>
    <definedName name="_xlnm._FilterDatabase" localSheetId="0" hidden="1">'○第19表（全等級合格者）'!$A$4:$I$409</definedName>
    <definedName name="Ａ" localSheetId="0">#REF!</definedName>
    <definedName name="Ａ">#REF!</definedName>
    <definedName name="_xlnm.Print_Area" localSheetId="0">'○第19表（全等級合格者）'!$A$1:$I$420</definedName>
    <definedName name="_xlnm.Print_Titles" localSheetId="0">'○第19表（全等級合格者）'!$5:$6</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1" i="3" l="1"/>
  <c r="G409" i="3"/>
  <c r="I409" i="3" s="1"/>
  <c r="G408" i="3"/>
  <c r="I408" i="3" s="1"/>
  <c r="G407" i="3"/>
  <c r="I407" i="3" s="1"/>
  <c r="G406" i="3"/>
  <c r="I406" i="3" s="1"/>
  <c r="I405" i="3"/>
  <c r="G404" i="3"/>
  <c r="I404" i="3" s="1"/>
  <c r="G403" i="3"/>
  <c r="I403" i="3" s="1"/>
  <c r="G402" i="3"/>
  <c r="I402" i="3" s="1"/>
  <c r="G401" i="3"/>
  <c r="I401" i="3" s="1"/>
  <c r="G400" i="3"/>
  <c r="I400" i="3" s="1"/>
  <c r="I399" i="3"/>
  <c r="G399" i="3"/>
  <c r="G398" i="3"/>
  <c r="I398" i="3" s="1"/>
  <c r="G397" i="3"/>
  <c r="I397" i="3" s="1"/>
  <c r="G396" i="3"/>
  <c r="I396" i="3" s="1"/>
  <c r="G395" i="3"/>
  <c r="I395" i="3" s="1"/>
  <c r="G394" i="3"/>
  <c r="I394" i="3" s="1"/>
  <c r="G393" i="3"/>
  <c r="I393" i="3" s="1"/>
  <c r="G392" i="3"/>
  <c r="I392" i="3" s="1"/>
  <c r="I391" i="3"/>
  <c r="G391" i="3"/>
  <c r="G390" i="3"/>
  <c r="I390" i="3" s="1"/>
  <c r="G389" i="3"/>
  <c r="I389" i="3" s="1"/>
  <c r="G388" i="3"/>
  <c r="I388" i="3" s="1"/>
  <c r="I387" i="3"/>
  <c r="G387" i="3"/>
  <c r="G386" i="3"/>
  <c r="I386" i="3" s="1"/>
  <c r="G385" i="3"/>
  <c r="I385" i="3" s="1"/>
  <c r="G384" i="3"/>
  <c r="I384" i="3" s="1"/>
  <c r="I383" i="3"/>
  <c r="G382" i="3"/>
  <c r="I382" i="3" s="1"/>
  <c r="I381" i="3"/>
  <c r="G380" i="3"/>
  <c r="I380" i="3" s="1"/>
  <c r="G379" i="3"/>
  <c r="I379" i="3" s="1"/>
  <c r="I378" i="3"/>
  <c r="G378" i="3"/>
  <c r="G377" i="3"/>
  <c r="I377" i="3" s="1"/>
  <c r="G376" i="3"/>
  <c r="I376" i="3" s="1"/>
  <c r="G375" i="3"/>
  <c r="I375" i="3" s="1"/>
  <c r="I374" i="3"/>
  <c r="G374" i="3"/>
  <c r="G373" i="3"/>
  <c r="I373" i="3" s="1"/>
  <c r="G372" i="3"/>
  <c r="I372" i="3" s="1"/>
  <c r="G371" i="3"/>
  <c r="I371" i="3" s="1"/>
  <c r="I370" i="3"/>
  <c r="G370" i="3"/>
  <c r="G369" i="3"/>
  <c r="I369" i="3" s="1"/>
  <c r="G368" i="3"/>
  <c r="I368" i="3" s="1"/>
  <c r="G367" i="3"/>
  <c r="I367" i="3" s="1"/>
  <c r="G366" i="3"/>
  <c r="I366" i="3" s="1"/>
  <c r="G365" i="3"/>
  <c r="I365" i="3" s="1"/>
  <c r="G364" i="3"/>
  <c r="I364" i="3" s="1"/>
  <c r="G363" i="3"/>
  <c r="I363" i="3" s="1"/>
  <c r="G362" i="3"/>
  <c r="I362" i="3" s="1"/>
  <c r="I361" i="3"/>
  <c r="I360" i="3"/>
  <c r="G359" i="3"/>
  <c r="I359" i="3" s="1"/>
  <c r="G358" i="3"/>
  <c r="I358" i="3" s="1"/>
  <c r="I357" i="3"/>
  <c r="G357" i="3"/>
  <c r="G356" i="3"/>
  <c r="I356" i="3" s="1"/>
  <c r="G355" i="3"/>
  <c r="I355" i="3" s="1"/>
  <c r="G354" i="3"/>
  <c r="I354" i="3" s="1"/>
  <c r="G353" i="3"/>
  <c r="I353" i="3" s="1"/>
  <c r="I352" i="3"/>
  <c r="I351" i="3"/>
  <c r="G351" i="3"/>
  <c r="I350" i="3"/>
  <c r="G349" i="3"/>
  <c r="I349" i="3" s="1"/>
  <c r="I348" i="3"/>
  <c r="G348" i="3"/>
  <c r="I347" i="3"/>
  <c r="G346" i="3"/>
  <c r="I346" i="3" s="1"/>
  <c r="G345" i="3"/>
  <c r="I345" i="3" s="1"/>
  <c r="G344" i="3"/>
  <c r="I344" i="3" s="1"/>
  <c r="I343" i="3"/>
  <c r="G343" i="3"/>
  <c r="I342" i="3"/>
  <c r="G342" i="3"/>
  <c r="I341" i="3"/>
  <c r="G341" i="3"/>
  <c r="G340" i="3"/>
  <c r="I340" i="3" s="1"/>
  <c r="I339" i="3"/>
  <c r="G339" i="3"/>
  <c r="G338" i="3"/>
  <c r="I338" i="3" s="1"/>
  <c r="G337" i="3"/>
  <c r="I337" i="3" s="1"/>
  <c r="G336" i="3"/>
  <c r="I336" i="3" s="1"/>
  <c r="G335" i="3"/>
  <c r="I335" i="3" s="1"/>
  <c r="I334" i="3"/>
  <c r="G334" i="3"/>
  <c r="I333" i="3"/>
  <c r="G333" i="3"/>
  <c r="G332" i="3"/>
  <c r="I332" i="3" s="1"/>
  <c r="G331" i="3"/>
  <c r="I331" i="3" s="1"/>
  <c r="I330" i="3"/>
  <c r="G330" i="3"/>
  <c r="G329" i="3"/>
  <c r="I329" i="3" s="1"/>
  <c r="G328" i="3"/>
  <c r="I328" i="3" s="1"/>
  <c r="I327" i="3"/>
  <c r="G327" i="3"/>
  <c r="G326" i="3"/>
  <c r="I326" i="3" s="1"/>
  <c r="I325" i="3"/>
  <c r="G325" i="3"/>
  <c r="G324" i="3"/>
  <c r="I324" i="3" s="1"/>
  <c r="G323" i="3"/>
  <c r="I323" i="3" s="1"/>
  <c r="G322" i="3"/>
  <c r="I322" i="3" s="1"/>
  <c r="I321" i="3"/>
  <c r="G321" i="3"/>
  <c r="G320" i="3"/>
  <c r="I320" i="3" s="1"/>
  <c r="I319" i="3"/>
  <c r="G319" i="3"/>
  <c r="I318" i="3"/>
  <c r="G318" i="3"/>
  <c r="G317" i="3"/>
  <c r="I317" i="3" s="1"/>
  <c r="G316" i="3"/>
  <c r="I316" i="3" s="1"/>
  <c r="G315" i="3"/>
  <c r="I315" i="3" s="1"/>
  <c r="G314" i="3"/>
  <c r="I314" i="3" s="1"/>
  <c r="G313" i="3"/>
  <c r="I313" i="3" s="1"/>
  <c r="I312" i="3"/>
  <c r="I311" i="3"/>
  <c r="G311" i="3"/>
  <c r="G310" i="3"/>
  <c r="I310" i="3" s="1"/>
  <c r="G309" i="3"/>
  <c r="I309" i="3" s="1"/>
  <c r="G308" i="3"/>
  <c r="I308" i="3" s="1"/>
  <c r="G307" i="3"/>
  <c r="I307" i="3" s="1"/>
  <c r="G306" i="3"/>
  <c r="I306" i="3" s="1"/>
  <c r="G305" i="3"/>
  <c r="I305" i="3" s="1"/>
  <c r="G304" i="3"/>
  <c r="I304" i="3" s="1"/>
  <c r="I303" i="3"/>
  <c r="G303" i="3"/>
  <c r="G302" i="3"/>
  <c r="I302" i="3" s="1"/>
  <c r="G301" i="3"/>
  <c r="I301" i="3" s="1"/>
  <c r="G300" i="3"/>
  <c r="I300" i="3" s="1"/>
  <c r="I299" i="3"/>
  <c r="G299" i="3"/>
  <c r="G298" i="3"/>
  <c r="I298" i="3" s="1"/>
  <c r="G297" i="3"/>
  <c r="I297" i="3" s="1"/>
  <c r="G296" i="3"/>
  <c r="I296" i="3" s="1"/>
  <c r="I295" i="3"/>
  <c r="G295" i="3"/>
  <c r="G294" i="3"/>
  <c r="I294" i="3" s="1"/>
  <c r="G293" i="3"/>
  <c r="I293" i="3" s="1"/>
  <c r="G292" i="3"/>
  <c r="I292" i="3" s="1"/>
  <c r="G291" i="3"/>
  <c r="I291" i="3" s="1"/>
  <c r="G290" i="3"/>
  <c r="I290" i="3" s="1"/>
  <c r="G289" i="3"/>
  <c r="I289" i="3" s="1"/>
  <c r="G288" i="3"/>
  <c r="I288" i="3" s="1"/>
  <c r="G287" i="3"/>
  <c r="I287" i="3" s="1"/>
  <c r="G286" i="3"/>
  <c r="I286" i="3" s="1"/>
  <c r="G285" i="3"/>
  <c r="I285" i="3" s="1"/>
  <c r="G284" i="3"/>
  <c r="I284" i="3" s="1"/>
  <c r="G283" i="3"/>
  <c r="I283" i="3" s="1"/>
  <c r="G282" i="3"/>
  <c r="I282" i="3" s="1"/>
  <c r="G281" i="3"/>
  <c r="I281" i="3" s="1"/>
  <c r="G280" i="3"/>
  <c r="I280" i="3" s="1"/>
  <c r="I279" i="3"/>
  <c r="G279" i="3"/>
  <c r="G278" i="3"/>
  <c r="I278" i="3" s="1"/>
  <c r="G277" i="3"/>
  <c r="I277" i="3" s="1"/>
  <c r="G276" i="3"/>
  <c r="I276" i="3" s="1"/>
  <c r="I275" i="3"/>
  <c r="G275" i="3"/>
  <c r="G274" i="3"/>
  <c r="I274" i="3" s="1"/>
  <c r="G273" i="3"/>
  <c r="I273" i="3" s="1"/>
  <c r="G272" i="3"/>
  <c r="I272" i="3" s="1"/>
  <c r="I271" i="3"/>
  <c r="I270" i="3"/>
  <c r="G269" i="3"/>
  <c r="I269" i="3" s="1"/>
  <c r="G268" i="3"/>
  <c r="I268" i="3" s="1"/>
  <c r="G267" i="3"/>
  <c r="I267" i="3" s="1"/>
  <c r="I266" i="3"/>
  <c r="I265" i="3"/>
  <c r="G265" i="3"/>
  <c r="I264" i="3"/>
  <c r="G264" i="3"/>
  <c r="I263" i="3"/>
  <c r="G263" i="3"/>
  <c r="G262" i="3"/>
  <c r="I262" i="3" s="1"/>
  <c r="I261" i="3"/>
  <c r="G261" i="3"/>
  <c r="G260" i="3"/>
  <c r="I260" i="3" s="1"/>
  <c r="G259" i="3"/>
  <c r="I259" i="3" s="1"/>
  <c r="G258" i="3"/>
  <c r="I258" i="3" s="1"/>
  <c r="G257" i="3"/>
  <c r="I257" i="3" s="1"/>
  <c r="I256" i="3"/>
  <c r="G255" i="3"/>
  <c r="I255" i="3" s="1"/>
  <c r="G254" i="3"/>
  <c r="I254" i="3" s="1"/>
  <c r="G253" i="3"/>
  <c r="I253" i="3" s="1"/>
  <c r="G252" i="3"/>
  <c r="I252" i="3" s="1"/>
  <c r="I251" i="3"/>
  <c r="I250" i="3"/>
  <c r="G250" i="3"/>
  <c r="G249" i="3"/>
  <c r="I249" i="3" s="1"/>
  <c r="I248" i="3"/>
  <c r="G248" i="3"/>
  <c r="I247" i="3"/>
  <c r="G247" i="3"/>
  <c r="G246" i="3"/>
  <c r="I246" i="3" s="1"/>
  <c r="G245" i="3"/>
  <c r="I245" i="3" s="1"/>
  <c r="G244" i="3"/>
  <c r="I244" i="3" s="1"/>
  <c r="G243" i="3"/>
  <c r="I243" i="3" s="1"/>
  <c r="I242" i="3"/>
  <c r="G242" i="3"/>
  <c r="G241" i="3"/>
  <c r="I241" i="3" s="1"/>
  <c r="I240" i="3"/>
  <c r="G240" i="3"/>
  <c r="I239" i="3"/>
  <c r="G239" i="3"/>
  <c r="I238" i="3"/>
  <c r="G238" i="3"/>
  <c r="G237" i="3"/>
  <c r="I237" i="3" s="1"/>
  <c r="I236" i="3"/>
  <c r="G236" i="3"/>
  <c r="G235" i="3"/>
  <c r="I235" i="3" s="1"/>
  <c r="G234" i="3"/>
  <c r="I234" i="3" s="1"/>
  <c r="G233" i="3"/>
  <c r="I233" i="3" s="1"/>
  <c r="I232" i="3"/>
  <c r="G231" i="3"/>
  <c r="I231" i="3" s="1"/>
  <c r="G230" i="3"/>
  <c r="I230" i="3" s="1"/>
  <c r="G229" i="3"/>
  <c r="I229" i="3" s="1"/>
  <c r="I228" i="3"/>
  <c r="G228" i="3"/>
  <c r="G227" i="3"/>
  <c r="I227" i="3" s="1"/>
  <c r="G226" i="3"/>
  <c r="I226" i="3" s="1"/>
  <c r="G225" i="3"/>
  <c r="I225" i="3" s="1"/>
  <c r="I224" i="3"/>
  <c r="I223" i="3"/>
  <c r="I222" i="3"/>
  <c r="I221" i="3"/>
  <c r="G220" i="3"/>
  <c r="I220" i="3" s="1"/>
  <c r="G219" i="3"/>
  <c r="I219" i="3" s="1"/>
  <c r="I218" i="3"/>
  <c r="G218" i="3"/>
  <c r="G217" i="3"/>
  <c r="I217" i="3" s="1"/>
  <c r="G216" i="3"/>
  <c r="I216" i="3" s="1"/>
  <c r="G215" i="3"/>
  <c r="I215" i="3" s="1"/>
  <c r="I214" i="3"/>
  <c r="G214" i="3"/>
  <c r="G213" i="3"/>
  <c r="I213" i="3" s="1"/>
  <c r="G212" i="3"/>
  <c r="I212" i="3" s="1"/>
  <c r="G211" i="3"/>
  <c r="I211" i="3" s="1"/>
  <c r="I210" i="3"/>
  <c r="G210" i="3"/>
  <c r="G209" i="3"/>
  <c r="I209" i="3" s="1"/>
  <c r="G208" i="3"/>
  <c r="I208" i="3" s="1"/>
  <c r="G207" i="3"/>
  <c r="I207" i="3" s="1"/>
  <c r="I206" i="3"/>
  <c r="G206" i="3"/>
  <c r="G205" i="3"/>
  <c r="I205" i="3" s="1"/>
  <c r="G204" i="3"/>
  <c r="I204" i="3" s="1"/>
  <c r="I203" i="3"/>
  <c r="I202" i="3"/>
  <c r="I201" i="3"/>
  <c r="G201" i="3"/>
  <c r="G200" i="3"/>
  <c r="I200" i="3" s="1"/>
  <c r="G199" i="3"/>
  <c r="I199" i="3" s="1"/>
  <c r="G198" i="3"/>
  <c r="I198" i="3" s="1"/>
  <c r="I197" i="3"/>
  <c r="G197" i="3"/>
  <c r="G196" i="3"/>
  <c r="I196" i="3" s="1"/>
  <c r="G195" i="3"/>
  <c r="I195" i="3" s="1"/>
  <c r="G194" i="3"/>
  <c r="I194" i="3" s="1"/>
  <c r="I193" i="3"/>
  <c r="I192" i="3"/>
  <c r="G191" i="3"/>
  <c r="I191" i="3" s="1"/>
  <c r="G190" i="3"/>
  <c r="I190" i="3" s="1"/>
  <c r="G189" i="3"/>
  <c r="I189" i="3" s="1"/>
  <c r="G188" i="3"/>
  <c r="I188" i="3" s="1"/>
  <c r="G187" i="3"/>
  <c r="I187" i="3" s="1"/>
  <c r="G186" i="3"/>
  <c r="I186" i="3" s="1"/>
  <c r="G185" i="3"/>
  <c r="I185" i="3" s="1"/>
  <c r="G184" i="3"/>
  <c r="I184" i="3" s="1"/>
  <c r="G183" i="3"/>
  <c r="I183" i="3" s="1"/>
  <c r="G182" i="3"/>
  <c r="I182" i="3" s="1"/>
  <c r="G181" i="3"/>
  <c r="I181" i="3" s="1"/>
  <c r="I180" i="3"/>
  <c r="I179" i="3"/>
  <c r="G178" i="3"/>
  <c r="I178" i="3" s="1"/>
  <c r="I177" i="3"/>
  <c r="I176" i="3"/>
  <c r="G176" i="3"/>
  <c r="G175" i="3"/>
  <c r="I175" i="3" s="1"/>
  <c r="I174" i="3"/>
  <c r="G174" i="3"/>
  <c r="I173" i="3"/>
  <c r="I172" i="3"/>
  <c r="I171" i="3"/>
  <c r="G171" i="3"/>
  <c r="G170" i="3"/>
  <c r="I170" i="3" s="1"/>
  <c r="I169" i="3"/>
  <c r="G169" i="3"/>
  <c r="G168" i="3"/>
  <c r="I168" i="3" s="1"/>
  <c r="G167" i="3"/>
  <c r="I167" i="3" s="1"/>
  <c r="G166" i="3"/>
  <c r="I166" i="3" s="1"/>
  <c r="G165" i="3"/>
  <c r="I165" i="3" s="1"/>
  <c r="I164" i="3"/>
  <c r="G164" i="3"/>
  <c r="I163" i="3"/>
  <c r="G163" i="3"/>
  <c r="G162" i="3"/>
  <c r="I162" i="3" s="1"/>
  <c r="G161" i="3"/>
  <c r="I161" i="3" s="1"/>
  <c r="I160" i="3"/>
  <c r="G160" i="3"/>
  <c r="I159" i="3"/>
  <c r="G158" i="3"/>
  <c r="I158" i="3" s="1"/>
  <c r="G157" i="3"/>
  <c r="I157" i="3" s="1"/>
  <c r="I156" i="3"/>
  <c r="G155" i="3"/>
  <c r="I155" i="3" s="1"/>
  <c r="I154" i="3"/>
  <c r="G154" i="3"/>
  <c r="G153" i="3"/>
  <c r="I153" i="3" s="1"/>
  <c r="I152" i="3"/>
  <c r="G152" i="3"/>
  <c r="I151" i="3"/>
  <c r="G151" i="3"/>
  <c r="G150" i="3"/>
  <c r="I150" i="3" s="1"/>
  <c r="G149" i="3"/>
  <c r="I149" i="3" s="1"/>
  <c r="G148" i="3"/>
  <c r="I148" i="3" s="1"/>
  <c r="G147" i="3"/>
  <c r="I147" i="3" s="1"/>
  <c r="G146" i="3"/>
  <c r="I146" i="3" s="1"/>
  <c r="G145" i="3"/>
  <c r="I145" i="3" s="1"/>
  <c r="I144" i="3"/>
  <c r="G144" i="3"/>
  <c r="I143" i="3"/>
  <c r="G143" i="3"/>
  <c r="I142" i="3"/>
  <c r="G142" i="3"/>
  <c r="G141" i="3"/>
  <c r="I141" i="3" s="1"/>
  <c r="I140" i="3"/>
  <c r="G140" i="3"/>
  <c r="I139" i="3"/>
  <c r="G138" i="3"/>
  <c r="I138" i="3" s="1"/>
  <c r="G137" i="3"/>
  <c r="I137" i="3" s="1"/>
  <c r="G136" i="3"/>
  <c r="I136" i="3" s="1"/>
  <c r="G135" i="3"/>
  <c r="I135" i="3" s="1"/>
  <c r="G134" i="3"/>
  <c r="I134" i="3" s="1"/>
  <c r="G133" i="3"/>
  <c r="I133" i="3" s="1"/>
  <c r="G132" i="3"/>
  <c r="I132" i="3" s="1"/>
  <c r="G131" i="3"/>
  <c r="I131" i="3" s="1"/>
  <c r="G130" i="3"/>
  <c r="I130" i="3" s="1"/>
  <c r="G129" i="3"/>
  <c r="I129" i="3" s="1"/>
  <c r="G128" i="3"/>
  <c r="I128" i="3" s="1"/>
  <c r="I127" i="3"/>
  <c r="G126" i="3"/>
  <c r="I126" i="3" s="1"/>
  <c r="I125" i="3"/>
  <c r="G125" i="3"/>
  <c r="G124" i="3"/>
  <c r="I124" i="3" s="1"/>
  <c r="G123" i="3"/>
  <c r="I123" i="3" s="1"/>
  <c r="G122" i="3"/>
  <c r="I122" i="3" s="1"/>
  <c r="I121" i="3"/>
  <c r="G121" i="3"/>
  <c r="G120" i="3"/>
  <c r="I120" i="3" s="1"/>
  <c r="I119" i="3"/>
  <c r="G119" i="3"/>
  <c r="I118" i="3"/>
  <c r="G118" i="3"/>
  <c r="G117" i="3"/>
  <c r="I117" i="3" s="1"/>
  <c r="G116" i="3"/>
  <c r="I116" i="3" s="1"/>
  <c r="G115" i="3"/>
  <c r="I115" i="3" s="1"/>
  <c r="G114" i="3"/>
  <c r="I114" i="3" s="1"/>
  <c r="G113" i="3"/>
  <c r="I113" i="3" s="1"/>
  <c r="G112" i="3"/>
  <c r="I112" i="3" s="1"/>
  <c r="I110" i="3"/>
  <c r="G110" i="3"/>
  <c r="I109" i="3"/>
  <c r="G109" i="3"/>
  <c r="I108" i="3"/>
  <c r="G108" i="3"/>
  <c r="G107" i="3"/>
  <c r="I107" i="3" s="1"/>
  <c r="I106" i="3"/>
  <c r="G106" i="3"/>
  <c r="G105" i="3"/>
  <c r="I105" i="3" s="1"/>
  <c r="G104" i="3"/>
  <c r="I104" i="3" s="1"/>
  <c r="G103" i="3"/>
  <c r="I103" i="3" s="1"/>
  <c r="I102" i="3"/>
  <c r="G101" i="3"/>
  <c r="I101" i="3" s="1"/>
  <c r="G100" i="3"/>
  <c r="I100" i="3" s="1"/>
  <c r="I99" i="3"/>
  <c r="G98" i="3"/>
  <c r="I98" i="3" s="1"/>
  <c r="I97" i="3"/>
  <c r="G96" i="3"/>
  <c r="I96" i="3" s="1"/>
  <c r="G95" i="3"/>
  <c r="I95" i="3" s="1"/>
  <c r="I94" i="3"/>
  <c r="I93" i="3"/>
  <c r="I92" i="3"/>
  <c r="I91" i="3"/>
  <c r="G90" i="3"/>
  <c r="I90" i="3" s="1"/>
  <c r="G89" i="3"/>
  <c r="I89" i="3" s="1"/>
  <c r="I88" i="3"/>
  <c r="G87" i="3"/>
  <c r="I87" i="3" s="1"/>
  <c r="I86" i="3"/>
  <c r="G85" i="3"/>
  <c r="I85" i="3" s="1"/>
  <c r="I84" i="3"/>
  <c r="I83" i="3"/>
  <c r="I82" i="3"/>
  <c r="I81" i="3"/>
  <c r="I80" i="3"/>
  <c r="I79" i="3"/>
  <c r="G79" i="3"/>
  <c r="I78" i="3"/>
  <c r="G78" i="3"/>
  <c r="I77" i="3"/>
  <c r="G76" i="3"/>
  <c r="I76" i="3" s="1"/>
  <c r="G75" i="3"/>
  <c r="I75" i="3" s="1"/>
  <c r="G74" i="3"/>
  <c r="I74" i="3" s="1"/>
  <c r="I73" i="3"/>
  <c r="I72" i="3"/>
  <c r="G71" i="3"/>
  <c r="I71" i="3" s="1"/>
  <c r="I70" i="3"/>
  <c r="I69" i="3"/>
  <c r="G68" i="3"/>
  <c r="I68" i="3" s="1"/>
  <c r="G67" i="3"/>
  <c r="I67" i="3" s="1"/>
  <c r="G66" i="3"/>
  <c r="I66" i="3" s="1"/>
  <c r="G65" i="3"/>
  <c r="I65" i="3" s="1"/>
  <c r="I64" i="3"/>
  <c r="I63" i="3"/>
  <c r="G63" i="3"/>
  <c r="G62" i="3"/>
  <c r="I62" i="3" s="1"/>
  <c r="I61" i="3"/>
  <c r="G60" i="3"/>
  <c r="I60" i="3" s="1"/>
  <c r="G59" i="3"/>
  <c r="I59" i="3" s="1"/>
  <c r="I58" i="3"/>
  <c r="I57" i="3"/>
  <c r="G57" i="3"/>
  <c r="I56" i="3"/>
  <c r="G55" i="3"/>
  <c r="I55" i="3" s="1"/>
  <c r="G54" i="3"/>
  <c r="I54" i="3" s="1"/>
  <c r="G53" i="3"/>
  <c r="I53" i="3" s="1"/>
  <c r="G52" i="3"/>
  <c r="I52" i="3" s="1"/>
  <c r="G51" i="3"/>
  <c r="I51" i="3" s="1"/>
  <c r="G50" i="3"/>
  <c r="I50" i="3" s="1"/>
  <c r="G49" i="3"/>
  <c r="I49" i="3" s="1"/>
  <c r="G48" i="3"/>
  <c r="I48" i="3" s="1"/>
  <c r="G47" i="3"/>
  <c r="I47" i="3" s="1"/>
  <c r="G46" i="3"/>
  <c r="I46" i="3" s="1"/>
  <c r="G45" i="3"/>
  <c r="I45" i="3" s="1"/>
  <c r="G44" i="3"/>
  <c r="I44" i="3" s="1"/>
  <c r="G43" i="3"/>
  <c r="I43" i="3" s="1"/>
  <c r="G42" i="3"/>
  <c r="I42" i="3" s="1"/>
  <c r="G41" i="3"/>
  <c r="I41" i="3" s="1"/>
  <c r="G40" i="3"/>
  <c r="I40" i="3" s="1"/>
  <c r="G39" i="3"/>
  <c r="I39" i="3" s="1"/>
  <c r="G38" i="3"/>
  <c r="I38" i="3" s="1"/>
  <c r="G37" i="3"/>
  <c r="I37" i="3" s="1"/>
  <c r="G36" i="3"/>
  <c r="I36" i="3" s="1"/>
  <c r="G35" i="3"/>
  <c r="I35" i="3" s="1"/>
  <c r="G34" i="3"/>
  <c r="I34" i="3" s="1"/>
  <c r="G33" i="3"/>
  <c r="I33" i="3" s="1"/>
  <c r="G32" i="3"/>
  <c r="I32" i="3" s="1"/>
  <c r="G31" i="3"/>
  <c r="I31" i="3" s="1"/>
  <c r="G30" i="3"/>
  <c r="I30" i="3" s="1"/>
  <c r="G29" i="3"/>
  <c r="I29" i="3" s="1"/>
  <c r="G28" i="3"/>
  <c r="I28" i="3" s="1"/>
  <c r="G27" i="3"/>
  <c r="I27" i="3" s="1"/>
  <c r="G26" i="3"/>
  <c r="I26" i="3" s="1"/>
  <c r="G25" i="3"/>
  <c r="I25" i="3" s="1"/>
  <c r="G24" i="3"/>
  <c r="I24" i="3" s="1"/>
  <c r="G23" i="3"/>
  <c r="I23" i="3" s="1"/>
  <c r="G22" i="3"/>
  <c r="I22" i="3" s="1"/>
  <c r="G21" i="3"/>
  <c r="I21" i="3" s="1"/>
  <c r="G20" i="3"/>
  <c r="I20" i="3" s="1"/>
  <c r="G19" i="3"/>
  <c r="I19" i="3" s="1"/>
  <c r="G18" i="3"/>
  <c r="I18" i="3" s="1"/>
  <c r="G17" i="3"/>
  <c r="I17" i="3" s="1"/>
  <c r="G16" i="3"/>
  <c r="I16" i="3" s="1"/>
  <c r="G15" i="3"/>
  <c r="I15" i="3" s="1"/>
  <c r="G14" i="3"/>
  <c r="I14" i="3" s="1"/>
  <c r="G13" i="3"/>
  <c r="I13" i="3" s="1"/>
  <c r="G12" i="3"/>
  <c r="I12" i="3" s="1"/>
  <c r="G11" i="3"/>
  <c r="I11" i="3" s="1"/>
  <c r="G10" i="3"/>
  <c r="I10" i="3" s="1"/>
  <c r="G9" i="3"/>
  <c r="I9" i="3" s="1"/>
  <c r="G8" i="3"/>
  <c r="I8" i="3" s="1"/>
  <c r="G7" i="3"/>
  <c r="G411" i="3" l="1"/>
  <c r="I411" i="3" s="1"/>
  <c r="I7" i="3"/>
</calcChain>
</file>

<file path=xl/sharedStrings.xml><?xml version="1.0" encoding="utf-8"?>
<sst xmlns="http://schemas.openxmlformats.org/spreadsheetml/2006/main" count="448" uniqueCount="426">
  <si>
    <t>４．合格者数の推移</t>
    <phoneticPr fontId="2"/>
  </si>
  <si>
    <t>職種名（※）</t>
  </si>
  <si>
    <t>元年度</t>
    <rPh sb="0" eb="1">
      <t>ガン</t>
    </rPh>
    <rPh sb="1" eb="3">
      <t>ネンド</t>
    </rPh>
    <phoneticPr fontId="2"/>
  </si>
  <si>
    <t>２年度</t>
    <rPh sb="1" eb="3">
      <t>ネンド</t>
    </rPh>
    <phoneticPr fontId="2"/>
  </si>
  <si>
    <t>３年度</t>
    <rPh sb="1" eb="3">
      <t>ネンド</t>
    </rPh>
    <phoneticPr fontId="2"/>
  </si>
  <si>
    <t>４年度</t>
    <rPh sb="1" eb="3">
      <t>ネンド</t>
    </rPh>
    <phoneticPr fontId="2"/>
  </si>
  <si>
    <t>５年度</t>
    <rPh sb="1" eb="3">
      <t>ネンド</t>
    </rPh>
    <phoneticPr fontId="2"/>
  </si>
  <si>
    <t>直近６年計</t>
    <rPh sb="0" eb="2">
      <t>チョッキン</t>
    </rPh>
    <rPh sb="3" eb="4">
      <t>ネン</t>
    </rPh>
    <rPh sb="4" eb="5">
      <t>ケイ</t>
    </rPh>
    <phoneticPr fontId="4"/>
  </si>
  <si>
    <t>　作業名</t>
  </si>
  <si>
    <t>ウェブデザイン</t>
  </si>
  <si>
    <t>ウェブデザイン作業</t>
    <rPh sb="7" eb="9">
      <t>サギョウ</t>
    </rPh>
    <phoneticPr fontId="7"/>
  </si>
  <si>
    <t>キャリアコンサルティング</t>
    <phoneticPr fontId="2"/>
  </si>
  <si>
    <t>キャリアコンサルティング作業</t>
  </si>
  <si>
    <t>ピアノ調律</t>
    <rPh sb="3" eb="5">
      <t>チョウリツ</t>
    </rPh>
    <phoneticPr fontId="7"/>
  </si>
  <si>
    <t>ピアノ調律作業</t>
    <rPh sb="3" eb="5">
      <t>チョウリツ</t>
    </rPh>
    <rPh sb="5" eb="7">
      <t>サギョウ</t>
    </rPh>
    <phoneticPr fontId="7"/>
  </si>
  <si>
    <t>ファイナンシャル・プランニング</t>
  </si>
  <si>
    <t>資産相談業務</t>
  </si>
  <si>
    <t>資産設計提案業務</t>
  </si>
  <si>
    <t>個人資産相談業務</t>
  </si>
  <si>
    <t>中小事業主資産相談業務</t>
  </si>
  <si>
    <t>生保顧客資産相談業務</t>
  </si>
  <si>
    <t>損保顧客資産相談業務</t>
  </si>
  <si>
    <t>保険顧客資産相談業務</t>
  </si>
  <si>
    <t>眼鏡作製</t>
    <rPh sb="0" eb="4">
      <t>メガネサクセイ</t>
    </rPh>
    <phoneticPr fontId="2"/>
  </si>
  <si>
    <t>-</t>
    <phoneticPr fontId="4"/>
  </si>
  <si>
    <t>知的財産管理</t>
  </si>
  <si>
    <t>管理業務</t>
  </si>
  <si>
    <t>特許専門業務</t>
  </si>
  <si>
    <t>コンテンツ専門業務</t>
  </si>
  <si>
    <t>ブランド専門業務</t>
    <rPh sb="4" eb="6">
      <t>センモン</t>
    </rPh>
    <rPh sb="6" eb="8">
      <t>ギョウム</t>
    </rPh>
    <phoneticPr fontId="2"/>
  </si>
  <si>
    <t>金融窓口サービス</t>
    <phoneticPr fontId="2"/>
  </si>
  <si>
    <t>金融窓口サービス業務</t>
    <rPh sb="8" eb="10">
      <t>ギョウム</t>
    </rPh>
    <phoneticPr fontId="2"/>
  </si>
  <si>
    <t>テラー業務</t>
  </si>
  <si>
    <t>金融商品コンサルティング業務</t>
  </si>
  <si>
    <t>ブライダルコーディネート</t>
  </si>
  <si>
    <t>ブライダルコーディネート作業</t>
  </si>
  <si>
    <t>接客販売</t>
    <rPh sb="0" eb="2">
      <t>セッキャク</t>
    </rPh>
    <rPh sb="2" eb="4">
      <t>ハンバイ</t>
    </rPh>
    <phoneticPr fontId="9"/>
  </si>
  <si>
    <t>レディスファッション販売作業</t>
    <rPh sb="10" eb="12">
      <t>ハンバイ</t>
    </rPh>
    <phoneticPr fontId="9"/>
  </si>
  <si>
    <t>メンズファッション販売作業</t>
    <rPh sb="9" eb="11">
      <t>ハンバイ</t>
    </rPh>
    <phoneticPr fontId="9"/>
  </si>
  <si>
    <t>ギフト販売作業</t>
    <rPh sb="3" eb="5">
      <t>ハンバイ</t>
    </rPh>
    <phoneticPr fontId="9"/>
  </si>
  <si>
    <t>着付け</t>
    <rPh sb="0" eb="2">
      <t>キツ</t>
    </rPh>
    <phoneticPr fontId="8"/>
  </si>
  <si>
    <t>着付け作業</t>
    <rPh sb="0" eb="2">
      <t>キツ</t>
    </rPh>
    <rPh sb="3" eb="5">
      <t>サギョウ</t>
    </rPh>
    <phoneticPr fontId="10"/>
  </si>
  <si>
    <t>ホテル・マネジメント</t>
    <phoneticPr fontId="2"/>
  </si>
  <si>
    <t>ホテル・マネジメント作業</t>
    <rPh sb="10" eb="12">
      <t>サギョウ</t>
    </rPh>
    <phoneticPr fontId="9"/>
  </si>
  <si>
    <t>レストランサービス</t>
  </si>
  <si>
    <t>レストランサービス作業</t>
  </si>
  <si>
    <t>フィットネスクラブ・マネジメント</t>
  </si>
  <si>
    <t>フィットネスクラブ・マネジメント作業</t>
    <rPh sb="16" eb="18">
      <t>サギョウ</t>
    </rPh>
    <phoneticPr fontId="9"/>
  </si>
  <si>
    <t>ビル設備管理</t>
  </si>
  <si>
    <t>ビル設備管理作業</t>
  </si>
  <si>
    <t>園芸装飾</t>
    <phoneticPr fontId="2"/>
  </si>
  <si>
    <t>室内園芸装飾作業</t>
  </si>
  <si>
    <t>造園</t>
  </si>
  <si>
    <t>造園工事作業</t>
  </si>
  <si>
    <t>さく井</t>
    <phoneticPr fontId="2"/>
  </si>
  <si>
    <t>パーカッション式さく井工事作業</t>
  </si>
  <si>
    <t>ロータリー式さく井工事作業</t>
  </si>
  <si>
    <t>金属溶解</t>
    <phoneticPr fontId="2"/>
  </si>
  <si>
    <t>鋳鉄溶解作業</t>
    <rPh sb="0" eb="2">
      <t>チュウテツ</t>
    </rPh>
    <rPh sb="2" eb="4">
      <t>ヨウカイ</t>
    </rPh>
    <rPh sb="4" eb="6">
      <t>サギョウ</t>
    </rPh>
    <phoneticPr fontId="2"/>
  </si>
  <si>
    <t>鋳鋼溶解作業</t>
    <rPh sb="0" eb="2">
      <t>チュウコウ</t>
    </rPh>
    <rPh sb="2" eb="4">
      <t>ヨウカイ</t>
    </rPh>
    <rPh sb="4" eb="6">
      <t>サギョウ</t>
    </rPh>
    <phoneticPr fontId="2"/>
  </si>
  <si>
    <t>軽合金溶解炉溶解作業</t>
    <rPh sb="0" eb="3">
      <t>ケイゴウキン</t>
    </rPh>
    <rPh sb="3" eb="6">
      <t>ヨウカイロ</t>
    </rPh>
    <rPh sb="6" eb="8">
      <t>ヨウカイ</t>
    </rPh>
    <rPh sb="8" eb="10">
      <t>サギョウ</t>
    </rPh>
    <phoneticPr fontId="2"/>
  </si>
  <si>
    <t>鋳造</t>
    <phoneticPr fontId="2"/>
  </si>
  <si>
    <t>鋳鉄鋳物鋳造作業</t>
  </si>
  <si>
    <t>鋳鋼鋳物鋳造作業</t>
  </si>
  <si>
    <t>非鉄金属鋳物鋳造作業</t>
    <rPh sb="0" eb="2">
      <t>ヒテツ</t>
    </rPh>
    <rPh sb="2" eb="4">
      <t>キンゾク</t>
    </rPh>
    <rPh sb="4" eb="6">
      <t>イモノ</t>
    </rPh>
    <rPh sb="6" eb="8">
      <t>チュウゾウ</t>
    </rPh>
    <rPh sb="8" eb="10">
      <t>サギョウ</t>
    </rPh>
    <phoneticPr fontId="2"/>
  </si>
  <si>
    <t>鍛造</t>
    <phoneticPr fontId="2"/>
  </si>
  <si>
    <t>自由鍛造作業</t>
  </si>
  <si>
    <t>ハンマ型鍛造作業</t>
  </si>
  <si>
    <t>プレス型鍛造作業</t>
  </si>
  <si>
    <t>金属熱処理</t>
    <phoneticPr fontId="2"/>
  </si>
  <si>
    <t>一般熱処理作業</t>
  </si>
  <si>
    <t>粉末冶金</t>
    <phoneticPr fontId="2"/>
  </si>
  <si>
    <t>焼結作業</t>
  </si>
  <si>
    <t>機械加工</t>
    <phoneticPr fontId="2"/>
  </si>
  <si>
    <t>普通旋盤作業</t>
  </si>
  <si>
    <t>数値制御旋盤作業</t>
  </si>
  <si>
    <t>立旋盤作業</t>
  </si>
  <si>
    <t>フライス盤作業</t>
  </si>
  <si>
    <t>数値制御フライス盤作業</t>
  </si>
  <si>
    <t>ブローチ盤作業</t>
  </si>
  <si>
    <t>ボール盤作業</t>
  </si>
  <si>
    <t>数値制御ボール盤作業</t>
  </si>
  <si>
    <t>横中ぐり盤作業</t>
  </si>
  <si>
    <t>ジグ中ぐり盤作業</t>
  </si>
  <si>
    <t>平面研削盤作業</t>
  </si>
  <si>
    <t>数値制御平面研削盤作業</t>
    <rPh sb="0" eb="2">
      <t>スウチ</t>
    </rPh>
    <rPh sb="2" eb="4">
      <t>セイギョ</t>
    </rPh>
    <rPh sb="4" eb="6">
      <t>ヘイメン</t>
    </rPh>
    <rPh sb="6" eb="9">
      <t>ケンサクバン</t>
    </rPh>
    <rPh sb="9" eb="11">
      <t>サギョウ</t>
    </rPh>
    <phoneticPr fontId="7"/>
  </si>
  <si>
    <t>円筒研削盤作業</t>
  </si>
  <si>
    <t>数値制御円筒研削盤作業</t>
    <rPh sb="0" eb="2">
      <t>スウチ</t>
    </rPh>
    <rPh sb="2" eb="4">
      <t>セイギョ</t>
    </rPh>
    <rPh sb="4" eb="6">
      <t>エントウ</t>
    </rPh>
    <rPh sb="6" eb="9">
      <t>ケンサクバン</t>
    </rPh>
    <rPh sb="9" eb="11">
      <t>サギョウ</t>
    </rPh>
    <phoneticPr fontId="7"/>
  </si>
  <si>
    <t>心無し研削盤作業</t>
  </si>
  <si>
    <t>ホブ盤作業</t>
  </si>
  <si>
    <t>数値制御ホブ盤作業</t>
    <rPh sb="0" eb="2">
      <t>スウチ</t>
    </rPh>
    <rPh sb="2" eb="4">
      <t>セイギョ</t>
    </rPh>
    <rPh sb="6" eb="7">
      <t>バン</t>
    </rPh>
    <rPh sb="7" eb="9">
      <t>サギョウ</t>
    </rPh>
    <phoneticPr fontId="7"/>
  </si>
  <si>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</si>
  <si>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</si>
  <si>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</si>
  <si>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</si>
  <si>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</si>
  <si>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</si>
  <si>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2"/>
  </si>
  <si>
    <t>形彫り放電加工作業</t>
  </si>
  <si>
    <t>数値制御形彫り放電加工作業</t>
  </si>
  <si>
    <t>ワイヤ放電加工作業</t>
  </si>
  <si>
    <t>-</t>
    <phoneticPr fontId="2"/>
  </si>
  <si>
    <t>金型製作</t>
    <phoneticPr fontId="2"/>
  </si>
  <si>
    <t>プレス金型製作作業</t>
    <phoneticPr fontId="2"/>
  </si>
  <si>
    <t>プラスチック成形用金型製作作業</t>
  </si>
  <si>
    <t>金属プレス加工</t>
    <phoneticPr fontId="2"/>
  </si>
  <si>
    <t>金属プレス作業</t>
  </si>
  <si>
    <t>鉄工</t>
  </si>
  <si>
    <t>製缶作業</t>
  </si>
  <si>
    <t>構造物鉄工作業</t>
  </si>
  <si>
    <t>構造物現図作業</t>
  </si>
  <si>
    <t>建築板金</t>
    <phoneticPr fontId="2"/>
  </si>
  <si>
    <t>内外装板金作業</t>
  </si>
  <si>
    <t>ダクト板金作業</t>
  </si>
  <si>
    <t>工場板金</t>
    <phoneticPr fontId="2"/>
  </si>
  <si>
    <t>曲げ板金作業</t>
  </si>
  <si>
    <t>打出し板金作業</t>
  </si>
  <si>
    <t>機械板金作業</t>
  </si>
  <si>
    <t>数値制御タレットパンチプレス板金作業</t>
  </si>
  <si>
    <t>めっき</t>
  </si>
  <si>
    <t>電気めっき作業</t>
  </si>
  <si>
    <t>溶融亜鉛めっき作業</t>
  </si>
  <si>
    <t>アルミニウム陽極酸化処理</t>
    <phoneticPr fontId="2"/>
  </si>
  <si>
    <t>陽極酸化処理作業</t>
  </si>
  <si>
    <t>溶射</t>
    <phoneticPr fontId="2"/>
  </si>
  <si>
    <t>防食溶射作業</t>
  </si>
  <si>
    <t>肉盛溶射作業</t>
  </si>
  <si>
    <t>金属ばね製造</t>
    <phoneticPr fontId="2"/>
  </si>
  <si>
    <t>線ばね製造作業</t>
  </si>
  <si>
    <t>薄板ばね製造作業</t>
  </si>
  <si>
    <t>ロープ加工</t>
    <phoneticPr fontId="2"/>
  </si>
  <si>
    <t>ロープ加工作業</t>
  </si>
  <si>
    <t>仕上げ</t>
    <phoneticPr fontId="2"/>
  </si>
  <si>
    <t>治工具仕上げ作業</t>
  </si>
  <si>
    <t>金型仕上げ作業</t>
  </si>
  <si>
    <t>機械組立仕上げ作業</t>
  </si>
  <si>
    <t>切削工具研削</t>
    <phoneticPr fontId="2"/>
  </si>
  <si>
    <t>工作機械用切削工具研削作業</t>
  </si>
  <si>
    <t>超硬刃物研磨作業</t>
  </si>
  <si>
    <t>機械検査</t>
    <phoneticPr fontId="2"/>
  </si>
  <si>
    <t>機械検査作業</t>
  </si>
  <si>
    <t>ダイカスト</t>
    <phoneticPr fontId="2"/>
  </si>
  <si>
    <t>ホットチャンバダイカスト作業</t>
  </si>
  <si>
    <t>コールドチャンバダイカスト作業</t>
  </si>
  <si>
    <t>機械保全</t>
  </si>
  <si>
    <t>機械系保全作業</t>
  </si>
  <si>
    <t>電気系保全作業</t>
  </si>
  <si>
    <t>設備診断作業</t>
  </si>
  <si>
    <t>電子回路接続</t>
    <phoneticPr fontId="2"/>
  </si>
  <si>
    <t>電子回路接続作業</t>
  </si>
  <si>
    <t>電子機器組立て</t>
    <phoneticPr fontId="2"/>
  </si>
  <si>
    <t>電子機器組立て作業</t>
  </si>
  <si>
    <t>電気機器組立て</t>
    <phoneticPr fontId="2"/>
  </si>
  <si>
    <t>回転電機組立て作業</t>
  </si>
  <si>
    <t>変圧器組立て作業</t>
  </si>
  <si>
    <t>開閉制御器具組立て作業</t>
  </si>
  <si>
    <t>回転電機巻線製作作業</t>
  </si>
  <si>
    <t>シーケンス制御</t>
    <rPh sb="5" eb="7">
      <t>セイギョ</t>
    </rPh>
    <phoneticPr fontId="2"/>
  </si>
  <si>
    <t>シーケンス制御作業</t>
  </si>
  <si>
    <t>半導体製品製造</t>
    <phoneticPr fontId="2"/>
  </si>
  <si>
    <t>集積回路チップ製造作業</t>
  </si>
  <si>
    <t>集積回路組立て作業</t>
  </si>
  <si>
    <t>プリント配線板製造</t>
    <phoneticPr fontId="2"/>
  </si>
  <si>
    <t>プリント配線板設計作業</t>
  </si>
  <si>
    <t>プリント配線板製造作業</t>
  </si>
  <si>
    <t>自動販売機調整</t>
    <phoneticPr fontId="2"/>
  </si>
  <si>
    <t>自動販売機調整作業</t>
  </si>
  <si>
    <t>産業車両整備</t>
    <phoneticPr fontId="2"/>
  </si>
  <si>
    <t>産業車両整備作業</t>
  </si>
  <si>
    <t>機器ぎ装作業</t>
  </si>
  <si>
    <t>内部ぎ装作業</t>
  </si>
  <si>
    <t>配管ぎ装作業</t>
  </si>
  <si>
    <t>電気ぎ装作業</t>
  </si>
  <si>
    <t>鉄道車両現図作業</t>
  </si>
  <si>
    <t>走行装置整備作業</t>
  </si>
  <si>
    <t>原動機整備作業</t>
  </si>
  <si>
    <t>鉄道車両点検・調整作業</t>
  </si>
  <si>
    <t>時計修理</t>
    <phoneticPr fontId="2"/>
  </si>
  <si>
    <t>時計修理作業</t>
  </si>
  <si>
    <t>光学機器製造</t>
    <phoneticPr fontId="2"/>
  </si>
  <si>
    <t>光学ガラス研磨作業</t>
  </si>
  <si>
    <t>光学機器組立て作業</t>
  </si>
  <si>
    <t>内燃機関組立て</t>
    <phoneticPr fontId="2"/>
  </si>
  <si>
    <t>量産形内燃機関組立て作業</t>
  </si>
  <si>
    <t>空気圧装置組立て</t>
    <phoneticPr fontId="2"/>
  </si>
  <si>
    <t>空気圧装置組立て作業</t>
  </si>
  <si>
    <t>油圧装置調整</t>
    <phoneticPr fontId="2"/>
  </si>
  <si>
    <t>油圧装置調整作業</t>
  </si>
  <si>
    <t>縫製機械整備</t>
    <phoneticPr fontId="2"/>
  </si>
  <si>
    <t>縫製機械整備作業</t>
  </si>
  <si>
    <t>建設機械整備</t>
    <phoneticPr fontId="2"/>
  </si>
  <si>
    <t>建設機械整備作業</t>
  </si>
  <si>
    <t>農業機械整備</t>
    <phoneticPr fontId="2"/>
  </si>
  <si>
    <t>農業機械整備作業</t>
  </si>
  <si>
    <t>冷凍空気調和機器施工</t>
    <phoneticPr fontId="2"/>
  </si>
  <si>
    <t>冷凍空気調和機器施工作業</t>
  </si>
  <si>
    <t>染色</t>
  </si>
  <si>
    <t>糸浸染作業</t>
  </si>
  <si>
    <t>染色補正作業</t>
  </si>
  <si>
    <t>ニット製品製造</t>
    <phoneticPr fontId="2"/>
  </si>
  <si>
    <t>丸編みニット製造作業</t>
  </si>
  <si>
    <t>靴下製造作業</t>
  </si>
  <si>
    <t>婦人子供服製造</t>
    <phoneticPr fontId="2"/>
  </si>
  <si>
    <t>婦人子供注文服製作作業</t>
  </si>
  <si>
    <t>婦人子供既製服パターンメーキング作業</t>
  </si>
  <si>
    <t>婦人子供既製服縫製作業</t>
  </si>
  <si>
    <t>紳士服製造</t>
  </si>
  <si>
    <t>紳士既製服製造作業</t>
  </si>
  <si>
    <t>和裁</t>
  </si>
  <si>
    <t>和服製作作業</t>
  </si>
  <si>
    <t>寝具製作</t>
    <phoneticPr fontId="2"/>
  </si>
  <si>
    <t>寝具製作作業</t>
  </si>
  <si>
    <t>帆布製品製造</t>
    <phoneticPr fontId="2"/>
  </si>
  <si>
    <t>帆布製品製造作業</t>
  </si>
  <si>
    <t>布はく縫製</t>
    <phoneticPr fontId="2"/>
  </si>
  <si>
    <t>ワイシャツ製造作業</t>
  </si>
  <si>
    <t>衛生白衣製造作業</t>
  </si>
  <si>
    <t>機械木工</t>
    <phoneticPr fontId="2"/>
  </si>
  <si>
    <t>機械木工作業</t>
  </si>
  <si>
    <t>木工機械整備作業</t>
    <rPh sb="4" eb="6">
      <t>セイビ</t>
    </rPh>
    <phoneticPr fontId="2"/>
  </si>
  <si>
    <t>家具製作</t>
  </si>
  <si>
    <t>家具手加工作業</t>
  </si>
  <si>
    <t>家具機械加工作業</t>
  </si>
  <si>
    <t>いす張り作業</t>
  </si>
  <si>
    <t>建具製作</t>
    <phoneticPr fontId="2"/>
  </si>
  <si>
    <t>木製建具手加工作業</t>
  </si>
  <si>
    <t>木製建具機械加工作業</t>
  </si>
  <si>
    <t>印刷箱打抜き作業</t>
  </si>
  <si>
    <t>印刷箱製箱作業</t>
  </si>
  <si>
    <t>貼箱製造作業</t>
  </si>
  <si>
    <t>段ボール箱製造作業</t>
  </si>
  <si>
    <t>プリプレス</t>
    <phoneticPr fontId="2"/>
  </si>
  <si>
    <t>DTP作業</t>
  </si>
  <si>
    <t>印刷</t>
  </si>
  <si>
    <t>オフセット印刷作業</t>
  </si>
  <si>
    <t>製本</t>
  </si>
  <si>
    <t>製本作業</t>
  </si>
  <si>
    <t>プラスチック成形</t>
  </si>
  <si>
    <t>圧縮成形作業</t>
  </si>
  <si>
    <t>射出成形作業</t>
  </si>
  <si>
    <t>インフレーション成形作業</t>
  </si>
  <si>
    <t>ブロー成形作業</t>
  </si>
  <si>
    <t>真空成形作業</t>
    <rPh sb="0" eb="6">
      <t>シンクウセイケイサギョウ</t>
    </rPh>
    <phoneticPr fontId="2"/>
  </si>
  <si>
    <t>-</t>
  </si>
  <si>
    <t>強化プラスチック成形</t>
  </si>
  <si>
    <t>手積み積層成形作業</t>
  </si>
  <si>
    <t>エポキシ樹脂積層防食作業</t>
    <rPh sb="10" eb="12">
      <t>サギョウ</t>
    </rPh>
    <phoneticPr fontId="9"/>
  </si>
  <si>
    <t>ビニルエステル樹脂積層防食作業</t>
    <rPh sb="13" eb="15">
      <t>サギョウ</t>
    </rPh>
    <phoneticPr fontId="9"/>
  </si>
  <si>
    <t>石材施工</t>
    <phoneticPr fontId="2"/>
  </si>
  <si>
    <t>石材加工作業</t>
  </si>
  <si>
    <t>石張り作業</t>
  </si>
  <si>
    <t>石積み作業</t>
  </si>
  <si>
    <t>パン製造</t>
  </si>
  <si>
    <t>パン製造作業</t>
  </si>
  <si>
    <t>菓子製造</t>
  </si>
  <si>
    <t>洋菓子製造作業</t>
  </si>
  <si>
    <t>和菓子製造作業</t>
  </si>
  <si>
    <t>製麺</t>
  </si>
  <si>
    <t>機械生麺製造作業</t>
  </si>
  <si>
    <t>機械乾麺製造作業</t>
  </si>
  <si>
    <t>手延べ干し麺製造作業</t>
  </si>
  <si>
    <t>ハム・ソーセージ・ベーコン製造作業</t>
  </si>
  <si>
    <t>水産練り製品製造</t>
    <phoneticPr fontId="2"/>
  </si>
  <si>
    <t>かまぼこ製品製造作業</t>
  </si>
  <si>
    <t>みそ製造</t>
  </si>
  <si>
    <t>みそ製造作業</t>
  </si>
  <si>
    <t>酒造</t>
  </si>
  <si>
    <t>清酒製造作業</t>
  </si>
  <si>
    <t>情報配線施工</t>
    <phoneticPr fontId="2"/>
  </si>
  <si>
    <t>情報配線施工作業</t>
  </si>
  <si>
    <t>建築大工</t>
  </si>
  <si>
    <t>大工工事作業</t>
  </si>
  <si>
    <t>枠組壁建築</t>
  </si>
  <si>
    <t>枠組壁工事作業</t>
  </si>
  <si>
    <t>かわらぶき</t>
  </si>
  <si>
    <t>かわらぶき作業</t>
  </si>
  <si>
    <t>とび</t>
  </si>
  <si>
    <t>とび作業</t>
  </si>
  <si>
    <t>左官</t>
  </si>
  <si>
    <t>左官作業</t>
  </si>
  <si>
    <t>築炉</t>
  </si>
  <si>
    <t>築炉作業</t>
  </si>
  <si>
    <t>ブロック建築</t>
  </si>
  <si>
    <t>コンクリートブロック工事作業</t>
  </si>
  <si>
    <t>エーエルシーパネル施工</t>
  </si>
  <si>
    <t>エーエルシーパネル工事作業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</si>
  <si>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</si>
  <si>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</si>
  <si>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</si>
  <si>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</si>
  <si>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</si>
  <si>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</si>
  <si>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</si>
  <si>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</si>
  <si>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</si>
  <si>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</si>
  <si>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</si>
  <si>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</si>
  <si>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</si>
  <si>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</si>
  <si>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</si>
  <si>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</si>
  <si>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</si>
  <si>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</si>
  <si>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</si>
  <si>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</si>
  <si>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</si>
  <si>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</si>
  <si>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</si>
  <si>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</si>
  <si>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</si>
  <si>
    <t>改質アスファルトシート常温粘着工法防水工事作業</t>
  </si>
  <si>
    <t>FRP防水工事作業</t>
  </si>
  <si>
    <t>樹脂接着剤注入施工</t>
  </si>
  <si>
    <t>樹脂接着剤注入工事作業</t>
    <rPh sb="2" eb="5">
      <t>セッチャクザイ</t>
    </rPh>
    <rPh sb="7" eb="9">
      <t>コウジ</t>
    </rPh>
    <phoneticPr fontId="7"/>
  </si>
  <si>
    <t>内装仕上げ施工</t>
  </si>
  <si>
    <t>プラスチック系床仕上げ工事作業</t>
  </si>
  <si>
    <t>カーペット系床仕上げ工事作業</t>
  </si>
  <si>
    <t>木質系床仕上げ工事作業</t>
    <rPh sb="0" eb="2">
      <t>モクシツ</t>
    </rPh>
    <rPh sb="2" eb="3">
      <t>ケイ</t>
    </rPh>
    <phoneticPr fontId="10"/>
  </si>
  <si>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</si>
  <si>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</si>
  <si>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</si>
  <si>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</si>
  <si>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</si>
  <si>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</si>
  <si>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</si>
  <si>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</si>
  <si>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</si>
  <si>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phoneticPr fontId="2"/>
  </si>
  <si>
    <t>ビル用サッシ施工作業</t>
  </si>
  <si>
    <t>自動ドア施工</t>
    <phoneticPr fontId="2"/>
  </si>
  <si>
    <t>自動ドア施工作業</t>
  </si>
  <si>
    <t>バルコニー施工</t>
    <phoneticPr fontId="2"/>
  </si>
  <si>
    <t>金属製バルコニー工事作業</t>
  </si>
  <si>
    <t>ガラス施工</t>
    <phoneticPr fontId="2"/>
  </si>
  <si>
    <t>ガラス工事作業</t>
  </si>
  <si>
    <t>ウェルポイント施工</t>
    <phoneticPr fontId="2"/>
  </si>
  <si>
    <t>ウェルポイント工事作業</t>
  </si>
  <si>
    <t>テクニカルイラストレーション</t>
    <phoneticPr fontId="2"/>
  </si>
  <si>
    <t>テクニカルイラストレーション手書き作業</t>
  </si>
  <si>
    <t>テクニカルイラストレーションCAD作業</t>
  </si>
  <si>
    <t>機械製図手書き作業</t>
  </si>
  <si>
    <t>機械製図CAD作業</t>
  </si>
  <si>
    <t>プラント配管製図作業</t>
  </si>
  <si>
    <t>電気製図</t>
    <phoneticPr fontId="2"/>
  </si>
  <si>
    <t>化学分析</t>
    <phoneticPr fontId="2"/>
  </si>
  <si>
    <t>化学分析作業</t>
  </si>
  <si>
    <t>金属材料試験</t>
    <phoneticPr fontId="2"/>
  </si>
  <si>
    <t>機械試験作業</t>
  </si>
  <si>
    <t>組織試験作業</t>
  </si>
  <si>
    <t>貴金属装身具製作</t>
    <phoneticPr fontId="2"/>
  </si>
  <si>
    <t>貴金属装身具製作作業</t>
  </si>
  <si>
    <t>印章彫刻</t>
    <phoneticPr fontId="2"/>
  </si>
  <si>
    <t>木口彫刻作業</t>
  </si>
  <si>
    <t>ガラス用フィルム施工</t>
    <phoneticPr fontId="2"/>
  </si>
  <si>
    <t>自動車フィルム作業</t>
  </si>
  <si>
    <t>建築フィルム作業</t>
  </si>
  <si>
    <t>表装</t>
    <phoneticPr fontId="2"/>
  </si>
  <si>
    <t>表具作業</t>
  </si>
  <si>
    <t>壁装作業</t>
  </si>
  <si>
    <t>塗装</t>
    <phoneticPr fontId="2"/>
  </si>
  <si>
    <t>木工塗装作業</t>
  </si>
  <si>
    <t>建築塗装作業</t>
  </si>
  <si>
    <t>金属塗装作業</t>
  </si>
  <si>
    <t>鋼橋塗装作業</t>
  </si>
  <si>
    <t>噴霧塗装作業</t>
  </si>
  <si>
    <t>路面標示施工</t>
    <phoneticPr fontId="2"/>
  </si>
  <si>
    <t>溶融ペイントハンドマーカー工事作業</t>
  </si>
  <si>
    <t>加熱ペイントマシンマーカー工事作業</t>
  </si>
  <si>
    <t>塗料調色</t>
    <phoneticPr fontId="2"/>
  </si>
  <si>
    <t>調色作業</t>
  </si>
  <si>
    <t>広告美術仕上げ</t>
    <phoneticPr fontId="2"/>
  </si>
  <si>
    <t>広告面ペイント仕上げ作業</t>
  </si>
  <si>
    <t>広告面プラスチック仕上げ作業</t>
  </si>
  <si>
    <t>広告面粘着シート仕上げ作業</t>
  </si>
  <si>
    <t>義肢製作作業</t>
  </si>
  <si>
    <t>装具製作作業</t>
  </si>
  <si>
    <t>舞台機構調整</t>
    <phoneticPr fontId="2"/>
  </si>
  <si>
    <t>音響機構調整作業</t>
  </si>
  <si>
    <t>工業包装</t>
    <phoneticPr fontId="2"/>
  </si>
  <si>
    <t>工業包装作業</t>
  </si>
  <si>
    <t>写真</t>
    <phoneticPr fontId="2"/>
  </si>
  <si>
    <t>肖像写真デジタル作業</t>
    <rPh sb="0" eb="2">
      <t>ショウゾウ</t>
    </rPh>
    <rPh sb="2" eb="4">
      <t>シャシン</t>
    </rPh>
    <rPh sb="8" eb="10">
      <t>サギョウ</t>
    </rPh>
    <phoneticPr fontId="7"/>
  </si>
  <si>
    <t>調理</t>
    <phoneticPr fontId="2"/>
  </si>
  <si>
    <t>日本料理調理作業</t>
  </si>
  <si>
    <t>すし料理調理作業</t>
  </si>
  <si>
    <t>西洋料理調理作業</t>
  </si>
  <si>
    <t>中国料理調理作業</t>
  </si>
  <si>
    <t>麺料理調理作業</t>
  </si>
  <si>
    <t>給食用特殊料理調理作業</t>
  </si>
  <si>
    <t>ビルクリーニング</t>
  </si>
  <si>
    <t>ビルクリーニング作業</t>
  </si>
  <si>
    <t>ハウスクリーニング</t>
    <phoneticPr fontId="2"/>
  </si>
  <si>
    <t>ハウスクリーニング作業</t>
    <rPh sb="9" eb="11">
      <t>サギョウ</t>
    </rPh>
    <phoneticPr fontId="7"/>
  </si>
  <si>
    <t>産業洗浄</t>
    <phoneticPr fontId="2"/>
  </si>
  <si>
    <t>高圧洗浄作業</t>
  </si>
  <si>
    <t>化学洗浄作業</t>
  </si>
  <si>
    <t>商品装飾展示</t>
    <phoneticPr fontId="2"/>
  </si>
  <si>
    <t>商品装飾展示作業</t>
  </si>
  <si>
    <t>フラワー装飾</t>
    <phoneticPr fontId="2"/>
  </si>
  <si>
    <t>フラワー装飾作業</t>
  </si>
  <si>
    <t>　合 計</t>
    <rPh sb="3" eb="4">
      <t>ケイ</t>
    </rPh>
    <phoneticPr fontId="4"/>
  </si>
  <si>
    <t>※：職種名における番号は、省令順に便宜的に付与したものである。</t>
  </si>
  <si>
    <t>※：職種名の欄に記載している人数には、特級の人数を含む。</t>
    <phoneticPr fontId="2"/>
  </si>
  <si>
    <t>※：休止において計上されている人数は、受検者区分Ｂ又はＤに係るものである。</t>
    <phoneticPr fontId="2"/>
  </si>
  <si>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2"/>
  </si>
  <si>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2"/>
  </si>
  <si>
    <t>　</t>
  </si>
  <si>
    <t>休止</t>
    <rPh sb="0" eb="2">
      <t>キュウシ</t>
    </rPh>
    <phoneticPr fontId="4"/>
  </si>
  <si>
    <t>設定なし</t>
    <rPh sb="0" eb="2">
      <t>セッテイ</t>
    </rPh>
    <phoneticPr fontId="4"/>
  </si>
  <si>
    <t>第19表　職種別　合格者数の推移（全等級計、令和元年度～令和６年度）</t>
    <rPh sb="8" eb="11">
      <t>ゴウカクシャ</t>
    </rPh>
    <rPh sb="11" eb="12">
      <t>スウ</t>
    </rPh>
    <rPh sb="16" eb="17">
      <t>ゼン</t>
    </rPh>
    <rPh sb="17" eb="19">
      <t>トウキュウ</t>
    </rPh>
    <rPh sb="19" eb="20">
      <t>ケイ</t>
    </rPh>
    <rPh sb="22" eb="24">
      <t>レイワ</t>
    </rPh>
    <rPh sb="24" eb="25">
      <t>モト</t>
    </rPh>
    <rPh sb="27" eb="29">
      <t>レイワ</t>
    </rPh>
    <phoneticPr fontId="4"/>
  </si>
  <si>
    <t>６年度</t>
    <rPh sb="1" eb="3">
      <t>ネンド</t>
    </rPh>
    <phoneticPr fontId="2"/>
  </si>
  <si>
    <t>浸炭・浸炭窒化・窒化処理作業</t>
    <phoneticPr fontId="2"/>
  </si>
  <si>
    <t>高周波・炎熱処理作業</t>
    <phoneticPr fontId="2"/>
  </si>
  <si>
    <t>成形・再圧縮作業</t>
    <phoneticPr fontId="2"/>
  </si>
  <si>
    <t>レーザー加工作業</t>
    <phoneticPr fontId="2"/>
  </si>
  <si>
    <t>配電盤・制御盤組立て作業</t>
    <phoneticPr fontId="2"/>
  </si>
  <si>
    <t>鉄道車両製造・整備</t>
    <phoneticPr fontId="2"/>
  </si>
  <si>
    <t>織物・ニット浸染作業</t>
    <phoneticPr fontId="2"/>
  </si>
  <si>
    <t>紙器・段ボール箱製造</t>
    <phoneticPr fontId="2"/>
  </si>
  <si>
    <t>ハム・ソーセージ・ベーコン製造</t>
    <phoneticPr fontId="2"/>
  </si>
  <si>
    <t>機械・プラント製図</t>
    <phoneticPr fontId="2"/>
  </si>
  <si>
    <t>配電盤・制御盤製図作業</t>
    <phoneticPr fontId="2"/>
  </si>
  <si>
    <t>義肢・装具製作</t>
    <phoneticPr fontId="2"/>
  </si>
  <si>
    <t>シーケンス制御作業（令和５年度から職種として独立）</t>
    <rPh sb="5" eb="7">
      <t>セイギョ</t>
    </rPh>
    <rPh sb="7" eb="9">
      <t>サギョウ</t>
    </rPh>
    <rPh sb="10" eb="12">
      <t>レイワ</t>
    </rPh>
    <rPh sb="13" eb="15">
      <t>ネンド</t>
    </rPh>
    <rPh sb="17" eb="19">
      <t>ショクシュ</t>
    </rPh>
    <rPh sb="22" eb="24">
      <t>ドクリツ</t>
    </rPh>
    <phoneticPr fontId="2"/>
  </si>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</sst>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quot;¥&quot;* #,##0.00_ ;_ &quot;¥&quot;* \-#,##0.00_ ;_ &quot;¥&quot;* &quot;-&quot;??_ ;_ @_ "/>
    <numFmt numFmtId="176" formatCode="_(* #,##0_);_(* \(#,##0\);_(* &quot;-&quot;_);_(@_)"/>
    <numFmt numFmtId="177" formatCode="#,##0_);[Red]\(#,##0\)"/>
    <numFmt numFmtId="178" formatCode="#,##0_);\(#,##0\)"/>
    <numFmt numFmtId="179" formatCode="0.0"/>
    <numFmt numFmtId="180" formatCode="_(* #,##0.0_);_(* \(#,##0.0\);_(* &quot;-&quot;_);_(@_)"/>
    <numFmt numFmtId="181" formatCode="0_);[Red]\(0\)"/>
  </numFmts>
  <fonts count="15" x14ac:knownFonts="1">
    <font>
      <sz val="11"/>
      <name val="ＭＳ 明朝"/>
      <family val="1"/>
      <charset val="128"/>
    </font>
    <font>
      <sz val="11"/>
      <name val="ＭＳ 明朝"/>
      <family val="1"/>
      <charset val="128"/>
    </font>
    <font>
      <sz val="6"/>
      <name val="ＭＳ 明朝"/>
      <family val="1"/>
      <charset val="128"/>
    </font>
    <font>
      <sz val="8"/>
      <name val="ＭＳ 明朝"/>
      <family val="1"/>
      <charset val="128"/>
    </font>
    <font>
      <sz val="6"/>
      <name val="ＭＳ Ｐ明朝"/>
      <family val="1"/>
      <charset val="128"/>
    </font>
    <font>
      <sz val="8"/>
      <color theme="1"/>
      <name val="ＭＳ 明朝"/>
      <family val="1"/>
      <charset val="128"/>
    </font>
    <font>
      <sz val="10"/>
      <name val="ＭＳ ゴシック"/>
      <family val="3"/>
      <charset val="128"/>
    </font>
    <font>
      <u/>
      <sz val="11"/>
      <color indexed="12"/>
      <name val="ＭＳ 明朝"/>
      <family val="1"/>
      <charset val="128"/>
    </font>
    <font>
      <sz val="11"/>
      <color indexed="8"/>
      <name val="ＭＳ Ｐゴシック"/>
      <family val="3"/>
      <charset val="128"/>
    </font>
    <font>
      <u/>
      <sz val="11"/>
      <color indexed="36"/>
      <name val="ＭＳ 明朝"/>
      <family val="1"/>
      <charset val="128"/>
    </font>
    <font>
      <sz val="11"/>
      <color indexed="10"/>
      <name val="ＭＳ Ｐゴシック"/>
      <family val="3"/>
      <charset val="128"/>
    </font>
    <font>
      <sz val="8"/>
      <color rgb="FF000000"/>
      <name val="ＭＳ 明朝"/>
      <family val="1"/>
      <charset val="128"/>
    </font>
    <font>
      <sz val="8"/>
      <color rgb="FFFF0000"/>
      <name val="ＭＳ 明朝"/>
      <family val="1"/>
      <charset val="128"/>
    </font>
    <font>
      <sz val="7"/>
      <color theme="1"/>
      <name val="ＭＳ 明朝"/>
      <family val="1"/>
      <charset val="128"/>
    </font>
    <font>
      <sz val="11"/>
      <color indexed="8"/>
      <name val="ＭＳ Ｐ明朝"/>
      <family val="1"/>
      <charset val="128"/>
    </font>
  </fonts>
  <fills count="5">
    <fill>
      <patternFill patternType="none"/>
    </fill>
    <fill>
      <patternFill patternType="gray125"/>
    </fill>
    <fill>
      <patternFill patternType="solid">
        <fgColor rgb="FFFFFF00"/>
        <bgColor indexed="64"/>
      </patternFill>
    </fill>
    <fill>
      <patternFill patternType="solid">
        <fgColor rgb="FFFFFF00"/>
        <bgColor rgb="FF000000"/>
      </patternFill>
    </fill>
    <fill>
      <patternFill patternType="solid">
        <fgColor theme="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8">
    <xf numFmtId="0" fontId="0" fillId="0" borderId="0"/>
    <xf numFmtId="38" fontId="6" fillId="0" borderId="0" applyFont="0" applyFill="0" applyBorder="0" applyAlignment="0" applyProtection="0">
      <alignment vertical="center"/>
    </xf>
    <xf numFmtId="0" fontId="8" fillId="0" borderId="0"/>
    <xf numFmtId="0" fontId="8" fillId="0" borderId="0"/>
    <xf numFmtId="0" fontId="1" fillId="0" borderId="0"/>
    <xf numFmtId="38" fontId="1" fillId="0" borderId="0" applyFont="0" applyFill="0" applyBorder="0" applyAlignment="0" applyProtection="0"/>
    <xf numFmtId="0" fontId="1" fillId="0" borderId="0"/>
    <xf numFmtId="38" fontId="1" fillId="0" borderId="0" applyFont="0" applyFill="0" applyBorder="0" applyAlignment="0" applyProtection="0"/>
  </cellStyleXfs>
  <cellXfs count="67">
    <xf numFmtId="0" fontId="0" fillId="0" borderId="0" xfId="0"/>
    <xf numFmtId="176" fontId="5" fillId="0" borderId="7" xfId="1" applyNumberFormat="1" applyFont="1" applyFill="1" applyBorder="1" applyAlignment="1">
      <alignment horizontal="right" vertical="center" wrapText="1"/>
    </xf>
    <xf numFmtId="177" fontId="5" fillId="0" borderId="4" xfId="2" applyNumberFormat="1" applyFont="1" applyBorder="1" applyAlignment="1">
      <alignment horizontal="right" vertical="center" shrinkToFit="1"/>
    </xf>
    <xf numFmtId="178" fontId="5" fillId="0" borderId="7" xfId="1" applyNumberFormat="1" applyFont="1" applyFill="1" applyBorder="1" applyAlignment="1">
      <alignment horizontal="right" vertical="center" wrapText="1"/>
    </xf>
    <xf numFmtId="177" fontId="5" fillId="0" borderId="8" xfId="3" applyNumberFormat="1" applyFont="1" applyBorder="1" applyAlignment="1">
      <alignment horizontal="right" vertical="center" shrinkToFit="1"/>
    </xf>
    <xf numFmtId="0" fontId="5" fillId="0" borderId="9" xfId="2" applyFont="1" applyBorder="1" applyAlignment="1">
      <alignment horizontal="left" vertical="center" shrinkToFit="1"/>
    </xf>
    <xf numFmtId="176" fontId="5" fillId="2" borderId="7" xfId="1" applyNumberFormat="1" applyFont="1" applyFill="1" applyBorder="1" applyAlignment="1">
      <alignment horizontal="right" vertical="center" wrapText="1"/>
    </xf>
    <xf numFmtId="0" fontId="3" fillId="0" borderId="0" xfId="4" applyFont="1" applyAlignment="1">
      <alignment vertical="center"/>
    </xf>
    <xf numFmtId="0" fontId="3" fillId="2" borderId="7" xfId="4" applyFont="1" applyFill="1" applyBorder="1" applyAlignment="1">
      <alignment vertical="center"/>
    </xf>
    <xf numFmtId="177" fontId="3" fillId="0" borderId="7" xfId="5" applyNumberFormat="1" applyFont="1" applyFill="1" applyBorder="1" applyAlignment="1">
      <alignment horizontal="right" vertical="center"/>
    </xf>
    <xf numFmtId="0" fontId="1" fillId="0" borderId="0" xfId="6" applyAlignment="1">
      <alignment vertical="center"/>
    </xf>
    <xf numFmtId="0" fontId="3" fillId="0" borderId="0" xfId="6" applyFont="1" applyAlignment="1">
      <alignment vertical="center"/>
    </xf>
    <xf numFmtId="38" fontId="3" fillId="0" borderId="0" xfId="7" applyFont="1" applyAlignment="1">
      <alignment vertical="center"/>
    </xf>
    <xf numFmtId="0" fontId="1" fillId="0" borderId="0" xfId="6" quotePrefix="1" applyAlignment="1">
      <alignment horizontal="left" vertical="center"/>
    </xf>
    <xf numFmtId="0" fontId="3" fillId="0" borderId="0" xfId="6" applyFont="1" applyAlignment="1">
      <alignment horizontal="right" vertical="center"/>
    </xf>
    <xf numFmtId="49" fontId="5" fillId="0" borderId="3" xfId="6" applyNumberFormat="1" applyFont="1" applyBorder="1" applyAlignment="1">
      <alignment horizontal="center" vertical="center"/>
    </xf>
    <xf numFmtId="0" fontId="5" fillId="0" borderId="6" xfId="6" applyFont="1" applyBorder="1" applyAlignment="1">
      <alignment horizontal="right" vertical="center"/>
    </xf>
    <xf numFmtId="38" fontId="5" fillId="0" borderId="6" xfId="7" applyFont="1" applyBorder="1" applyAlignment="1">
      <alignment vertical="center"/>
    </xf>
    <xf numFmtId="0" fontId="5" fillId="0" borderId="1" xfId="6" applyFont="1" applyBorder="1" applyAlignment="1">
      <alignment vertical="center" shrinkToFit="1"/>
    </xf>
    <xf numFmtId="0" fontId="5" fillId="0" borderId="2" xfId="6" applyFont="1" applyBorder="1" applyAlignment="1">
      <alignment vertical="center" shrinkToFit="1"/>
    </xf>
    <xf numFmtId="38" fontId="5" fillId="0" borderId="7" xfId="7" applyFont="1" applyFill="1" applyBorder="1" applyAlignment="1">
      <alignment horizontal="right" vertical="center"/>
    </xf>
    <xf numFmtId="177" fontId="8" fillId="0" borderId="0" xfId="7" applyNumberFormat="1" applyFont="1" applyFill="1" applyBorder="1" applyAlignment="1">
      <alignment horizontal="right" vertical="center"/>
    </xf>
    <xf numFmtId="0" fontId="5" fillId="0" borderId="4" xfId="6" applyFont="1" applyBorder="1" applyAlignment="1">
      <alignment horizontal="right" vertical="center" shrinkToFit="1"/>
    </xf>
    <xf numFmtId="0" fontId="5" fillId="0" borderId="5" xfId="6" applyFont="1" applyBorder="1" applyAlignment="1">
      <alignment vertical="center" shrinkToFit="1"/>
    </xf>
    <xf numFmtId="177" fontId="14" fillId="0" borderId="0" xfId="7" applyNumberFormat="1" applyFont="1" applyFill="1" applyBorder="1" applyAlignment="1">
      <alignment horizontal="right" vertical="center"/>
    </xf>
    <xf numFmtId="0" fontId="5" fillId="0" borderId="1" xfId="6" applyFont="1" applyBorder="1" applyAlignment="1">
      <alignment horizontal="right" vertical="center" shrinkToFit="1"/>
    </xf>
    <xf numFmtId="0" fontId="5" fillId="0" borderId="8" xfId="6" applyFont="1" applyBorder="1" applyAlignment="1">
      <alignment horizontal="right" vertical="center" shrinkToFit="1"/>
    </xf>
    <xf numFmtId="0" fontId="5" fillId="0" borderId="9" xfId="6" applyFont="1" applyBorder="1" applyAlignment="1">
      <alignment vertical="center" shrinkToFit="1"/>
    </xf>
    <xf numFmtId="177" fontId="3" fillId="0" borderId="7" xfId="7" applyNumberFormat="1" applyFont="1" applyFill="1" applyBorder="1" applyAlignment="1">
      <alignment horizontal="right" vertical="center"/>
    </xf>
    <xf numFmtId="177" fontId="14" fillId="0" borderId="0" xfId="7" applyNumberFormat="1" applyFont="1" applyFill="1" applyBorder="1" applyAlignment="1">
      <alignment horizontal="right" vertical="top"/>
    </xf>
    <xf numFmtId="0" fontId="5" fillId="0" borderId="8" xfId="6" applyFont="1" applyBorder="1" applyAlignment="1">
      <alignment vertical="center" shrinkToFit="1"/>
    </xf>
    <xf numFmtId="0" fontId="5" fillId="0" borderId="4" xfId="6" applyFont="1" applyBorder="1" applyAlignment="1">
      <alignment vertical="center" shrinkToFit="1"/>
    </xf>
    <xf numFmtId="38" fontId="11" fillId="0" borderId="7" xfId="7" applyFont="1" applyFill="1" applyBorder="1" applyAlignment="1">
      <alignment horizontal="right" vertical="center"/>
    </xf>
    <xf numFmtId="38" fontId="11" fillId="2" borderId="7" xfId="7" applyFont="1" applyFill="1" applyBorder="1" applyAlignment="1">
      <alignment horizontal="right" vertical="center"/>
    </xf>
    <xf numFmtId="176" fontId="14" fillId="0" borderId="0" xfId="7" applyNumberFormat="1" applyFont="1" applyFill="1" applyBorder="1" applyAlignment="1">
      <alignment horizontal="right" vertical="center"/>
    </xf>
    <xf numFmtId="38" fontId="11" fillId="3" borderId="7" xfId="7" applyFont="1" applyFill="1" applyBorder="1" applyAlignment="1">
      <alignment horizontal="right" vertical="center"/>
    </xf>
    <xf numFmtId="0" fontId="5" fillId="0" borderId="4" xfId="6" applyFont="1" applyBorder="1" applyAlignment="1">
      <alignment shrinkToFit="1"/>
    </xf>
    <xf numFmtId="176" fontId="8" fillId="0" borderId="0" xfId="7" applyNumberFormat="1" applyFont="1" applyFill="1" applyBorder="1" applyAlignment="1">
      <alignment horizontal="right" vertical="center"/>
    </xf>
    <xf numFmtId="0" fontId="5" fillId="0" borderId="8" xfId="6" quotePrefix="1" applyFont="1" applyBorder="1" applyAlignment="1">
      <alignment vertical="center" shrinkToFit="1"/>
    </xf>
    <xf numFmtId="0" fontId="5" fillId="0" borderId="9" xfId="6" applyFont="1" applyBorder="1" applyAlignment="1">
      <alignment horizontal="left" vertical="center" shrinkToFit="1"/>
    </xf>
    <xf numFmtId="0" fontId="5" fillId="0" borderId="9" xfId="6" applyFont="1" applyBorder="1" applyAlignment="1">
      <alignment vertical="center"/>
    </xf>
    <xf numFmtId="0" fontId="5" fillId="0" borderId="5" xfId="6" applyFont="1" applyBorder="1" applyAlignment="1">
      <alignment vertical="center" wrapText="1" shrinkToFit="1"/>
    </xf>
    <xf numFmtId="0" fontId="5" fillId="0" borderId="4" xfId="6" applyFont="1" applyBorder="1" applyAlignment="1">
      <alignment vertical="center"/>
    </xf>
    <xf numFmtId="0" fontId="5" fillId="0" borderId="5" xfId="6" applyFont="1" applyBorder="1" applyAlignment="1">
      <alignment vertical="center"/>
    </xf>
    <xf numFmtId="0" fontId="5" fillId="0" borderId="8" xfId="6" applyFont="1" applyBorder="1" applyAlignment="1">
      <alignment vertical="center"/>
    </xf>
    <xf numFmtId="0" fontId="5" fillId="0" borderId="0" xfId="6" applyFont="1" applyAlignment="1">
      <alignment vertical="center"/>
    </xf>
    <xf numFmtId="0" fontId="5" fillId="0" borderId="1" xfId="6" applyFont="1" applyBorder="1" applyAlignment="1">
      <alignment vertical="center"/>
    </xf>
    <xf numFmtId="0" fontId="5" fillId="0" borderId="2" xfId="6" applyFont="1" applyBorder="1" applyAlignment="1">
      <alignment vertical="center"/>
    </xf>
    <xf numFmtId="0" fontId="12" fillId="0" borderId="2" xfId="6" applyFont="1" applyBorder="1" applyAlignment="1">
      <alignment vertical="center"/>
    </xf>
    <xf numFmtId="38" fontId="5" fillId="0" borderId="3" xfId="7" applyFont="1" applyFill="1" applyBorder="1" applyAlignment="1">
      <alignment vertical="center"/>
    </xf>
    <xf numFmtId="38" fontId="3" fillId="0" borderId="5" xfId="7" applyFont="1" applyFill="1" applyBorder="1" applyAlignment="1">
      <alignment vertical="center"/>
    </xf>
    <xf numFmtId="38" fontId="3" fillId="0" borderId="6" xfId="6" applyNumberFormat="1" applyFont="1" applyBorder="1" applyAlignment="1">
      <alignment vertical="center"/>
    </xf>
    <xf numFmtId="38" fontId="3" fillId="0" borderId="5" xfId="6" applyNumberFormat="1" applyFont="1" applyBorder="1" applyAlignment="1">
      <alignment vertical="center"/>
    </xf>
    <xf numFmtId="38" fontId="5" fillId="0" borderId="6" xfId="7" applyFont="1" applyFill="1" applyBorder="1" applyAlignment="1">
      <alignment vertical="center"/>
    </xf>
    <xf numFmtId="176" fontId="5" fillId="0" borderId="0" xfId="6" applyNumberFormat="1" applyFont="1" applyAlignment="1">
      <alignment vertical="center"/>
    </xf>
    <xf numFmtId="180" fontId="5" fillId="0" borderId="0" xfId="6" applyNumberFormat="1" applyFont="1" applyAlignment="1">
      <alignment vertical="center"/>
    </xf>
    <xf numFmtId="44" fontId="13" fillId="0" borderId="0" xfId="6" applyNumberFormat="1" applyFont="1" applyAlignment="1">
      <alignment vertical="center"/>
    </xf>
    <xf numFmtId="0" fontId="13" fillId="0" borderId="0" xfId="6" applyFont="1" applyAlignment="1">
      <alignment vertical="center"/>
    </xf>
    <xf numFmtId="0" fontId="5" fillId="0" borderId="0" xfId="6" applyFont="1" applyAlignment="1">
      <alignment horizontal="right" vertical="center"/>
    </xf>
    <xf numFmtId="38" fontId="3" fillId="0" borderId="0" xfId="6" applyNumberFormat="1" applyFont="1" applyAlignment="1">
      <alignment horizontal="right" vertical="center"/>
    </xf>
    <xf numFmtId="179" fontId="3" fillId="0" borderId="0" xfId="6" applyNumberFormat="1" applyFont="1" applyAlignment="1">
      <alignment horizontal="right" vertical="center"/>
    </xf>
    <xf numFmtId="181" fontId="3" fillId="0" borderId="0" xfId="6" applyNumberFormat="1" applyFont="1" applyAlignment="1">
      <alignment horizontal="right" vertical="center"/>
    </xf>
    <xf numFmtId="0" fontId="3" fillId="4" borderId="0" xfId="6" applyFont="1" applyFill="1" applyAlignment="1">
      <alignment vertical="center"/>
    </xf>
    <xf numFmtId="0" fontId="5" fillId="0" borderId="1" xfId="6" applyFont="1" applyBorder="1" applyAlignment="1">
      <alignment vertical="center"/>
    </xf>
    <xf numFmtId="0" fontId="5" fillId="0" borderId="2" xfId="6" applyFont="1" applyBorder="1" applyAlignment="1">
      <alignment vertical="center"/>
    </xf>
    <xf numFmtId="0" fontId="5" fillId="0" borderId="4" xfId="6" applyFont="1" applyBorder="1" applyAlignment="1">
      <alignment vertical="center"/>
    </xf>
    <xf numFmtId="0" fontId="5" fillId="0" borderId="5" xfId="6" applyFont="1" applyBorder="1" applyAlignment="1">
      <alignment vertical="center"/>
    </xf>
  </cellXfs>
  <cellStyles count="8">
    <cellStyle name="桁区切り 2" xfId="7" xr:uid="{EF3EAFB1-580B-444F-8A6F-975C7290764B}"/>
    <cellStyle name="桁区切り 2 2" xfId="1" xr:uid="{F568CC6A-DDC7-4D2E-91D8-7F1995E2ADA0}"/>
    <cellStyle name="桁区切り 5" xfId="5" xr:uid="{351E033A-C5C4-4FE8-998A-228A4B424C10}"/>
    <cellStyle name="標準" xfId="0" builtinId="0"/>
    <cellStyle name="標準 2" xfId="6" xr:uid="{57E30E3A-A508-42DA-9EDA-1AB04EC4BE78}"/>
    <cellStyle name="標準 7" xfId="4" xr:uid="{A6E84E7A-184D-4021-BE4F-82840B8DB4F9}"/>
    <cellStyle name="標準_17-1-13職種等級受検・合格累計(H13年度までの累計)" xfId="3" xr:uid="{32F4FAA7-D024-4BCA-BFC6-F4FCC01F668E}"/>
    <cellStyle name="標準_17-2-13作業等級受検・合格累計(H14)" xfId="2" xr:uid="{5FBB6043-9B16-40F4-8A2B-B76C54D6B4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19&#34920;&#65288;&#215;&#65289;.xlsx" TargetMode="External"/><Relationship Id="rId1" Type="http://schemas.openxmlformats.org/officeDocument/2006/relationships/externalLinkPath" Target="&#31532;19&#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全等級合格（第19表）"/>
      <sheetName val="○第８表（全等級）"/>
      <sheetName val="全等級合格（R4作成）"/>
      <sheetName val="年度計（第8表）"/>
      <sheetName val="全等級合格（R1作成）"/>
      <sheetName val="全等級合格（R2作成）"/>
      <sheetName val="全等級合格（R3作成）"/>
      <sheetName val="全等級合格（R5作成）"/>
    </sheetNames>
    <sheetDataSet>
      <sheetData sheetId="0"/>
      <sheetData sheetId="1">
        <row r="410">
          <cell r="M410">
            <v>1663</v>
          </cell>
        </row>
      </sheetData>
      <sheetData sheetId="2"/>
      <sheetData sheetId="3">
        <row r="6">
          <cell r="B6" t="str">
            <v>ウェブデザイン</v>
          </cell>
          <cell r="C6">
            <v>4308</v>
          </cell>
          <cell r="D6" t="str">
            <v>-</v>
          </cell>
          <cell r="E6">
            <v>68</v>
          </cell>
          <cell r="F6">
            <v>830</v>
          </cell>
          <cell r="G6" t="str">
            <v>-</v>
          </cell>
          <cell r="H6">
            <v>3410</v>
          </cell>
          <cell r="I6" t="str">
            <v>-</v>
          </cell>
          <cell r="J6" t="str">
            <v>-</v>
          </cell>
          <cell r="K6"/>
          <cell r="L6">
            <v>2654</v>
          </cell>
        </row>
        <row r="7">
          <cell r="B7" t="str">
            <v>ウェブデザイン作業</v>
          </cell>
          <cell r="C7">
            <v>4308</v>
          </cell>
          <cell r="D7"/>
          <cell r="E7">
            <v>68</v>
          </cell>
          <cell r="F7">
            <v>830</v>
          </cell>
          <cell r="G7" t="str">
            <v>-</v>
          </cell>
          <cell r="H7">
            <v>3410</v>
          </cell>
          <cell r="I7" t="str">
            <v>-</v>
          </cell>
          <cell r="J7" t="str">
            <v>-</v>
          </cell>
          <cell r="K7"/>
          <cell r="L7">
            <v>2654</v>
          </cell>
        </row>
        <row r="8">
          <cell r="B8" t="str">
            <v>キャリアコンサルティング</v>
          </cell>
          <cell r="C8">
            <v>4905</v>
          </cell>
          <cell r="D8" t="str">
            <v>-</v>
          </cell>
          <cell r="E8">
            <v>1050</v>
          </cell>
          <cell r="F8">
            <v>3855</v>
          </cell>
          <cell r="G8" t="str">
            <v>-</v>
          </cell>
          <cell r="H8" t="str">
            <v>-</v>
          </cell>
          <cell r="I8" t="str">
            <v>-</v>
          </cell>
          <cell r="J8" t="str">
            <v>-</v>
          </cell>
          <cell r="K8"/>
          <cell r="L8">
            <v>624</v>
          </cell>
        </row>
        <row r="9">
          <cell r="B9" t="str">
            <v>キャリアコンサルティング作業</v>
          </cell>
          <cell r="C9">
            <v>4905</v>
          </cell>
          <cell r="D9"/>
          <cell r="E9">
            <v>1050</v>
          </cell>
          <cell r="F9">
            <v>3855</v>
          </cell>
          <cell r="G9" t="str">
            <v>-</v>
          </cell>
          <cell r="H9" t="str">
            <v>-</v>
          </cell>
          <cell r="I9" t="str">
            <v>-</v>
          </cell>
          <cell r="J9" t="str">
            <v>-</v>
          </cell>
          <cell r="K9"/>
          <cell r="L9">
            <v>624</v>
          </cell>
        </row>
        <row r="10">
          <cell r="B10" t="str">
            <v>ピアノ調律</v>
          </cell>
          <cell r="C10">
            <v>387</v>
          </cell>
          <cell r="D10" t="str">
            <v>-</v>
          </cell>
          <cell r="E10">
            <v>133</v>
          </cell>
          <cell r="F10">
            <v>77</v>
          </cell>
          <cell r="G10" t="str">
            <v>-</v>
          </cell>
          <cell r="H10">
            <v>177</v>
          </cell>
          <cell r="I10" t="str">
            <v>-</v>
          </cell>
          <cell r="J10" t="str">
            <v>-</v>
          </cell>
          <cell r="K10"/>
          <cell r="L10">
            <v>126</v>
          </cell>
        </row>
        <row r="11">
          <cell r="B11" t="str">
            <v>ピアノ調律作業</v>
          </cell>
          <cell r="C11">
            <v>387</v>
          </cell>
          <cell r="D11"/>
          <cell r="E11">
            <v>133</v>
          </cell>
          <cell r="F11">
            <v>77</v>
          </cell>
          <cell r="G11" t="str">
            <v>-</v>
          </cell>
          <cell r="H11">
            <v>177</v>
          </cell>
          <cell r="I11" t="str">
            <v>-</v>
          </cell>
          <cell r="J11" t="str">
            <v>-</v>
          </cell>
          <cell r="K11"/>
          <cell r="L11">
            <v>126</v>
          </cell>
        </row>
        <row r="12">
          <cell r="B12" t="str">
            <v>ファイナンシャル・プランニング</v>
          </cell>
          <cell r="C12">
            <v>472050</v>
          </cell>
          <cell r="D12" t="str">
            <v>-</v>
          </cell>
          <cell r="E12">
            <v>25178</v>
          </cell>
          <cell r="F12">
            <v>223771</v>
          </cell>
          <cell r="G12" t="str">
            <v>-</v>
          </cell>
          <cell r="H12">
            <v>223101</v>
          </cell>
          <cell r="I12" t="str">
            <v>-</v>
          </cell>
          <cell r="J12" t="str">
            <v>-</v>
          </cell>
          <cell r="K12"/>
          <cell r="L12">
            <v>169849</v>
          </cell>
        </row>
        <row r="13">
          <cell r="B13" t="str">
            <v>資産相談業務</v>
          </cell>
          <cell r="C13">
            <v>1706</v>
          </cell>
          <cell r="D13"/>
          <cell r="E13">
            <v>1706</v>
          </cell>
          <cell r="F13" t="str">
            <v>-</v>
          </cell>
          <cell r="G13" t="str">
            <v>-</v>
          </cell>
          <cell r="H13" t="str">
            <v>-</v>
          </cell>
          <cell r="I13" t="str">
            <v>-</v>
          </cell>
          <cell r="J13" t="str">
            <v>-</v>
          </cell>
          <cell r="K13"/>
          <cell r="L13">
            <v>1396</v>
          </cell>
        </row>
        <row r="14">
          <cell r="B14" t="str">
            <v>資産設計提案業務</v>
          </cell>
          <cell r="C14">
            <v>233864</v>
          </cell>
          <cell r="D14"/>
          <cell r="E14">
            <v>1028</v>
          </cell>
          <cell r="F14">
            <v>100552</v>
          </cell>
          <cell r="G14" t="str">
            <v>-</v>
          </cell>
          <cell r="H14">
            <v>132284</v>
          </cell>
          <cell r="I14" t="str">
            <v>-</v>
          </cell>
          <cell r="J14" t="str">
            <v>-</v>
          </cell>
          <cell r="K14"/>
          <cell r="L14">
            <v>120921</v>
          </cell>
        </row>
        <row r="15">
          <cell r="B15" t="str">
            <v>個人資産相談業務</v>
          </cell>
          <cell r="C15">
            <v>74502</v>
          </cell>
          <cell r="D15"/>
          <cell r="E15" t="str">
            <v>-</v>
          </cell>
          <cell r="F15">
            <v>46747</v>
          </cell>
          <cell r="G15" t="str">
            <v>-</v>
          </cell>
          <cell r="H15">
            <v>27755</v>
          </cell>
          <cell r="I15" t="str">
            <v>-</v>
          </cell>
          <cell r="J15" t="str">
            <v>-</v>
          </cell>
          <cell r="K15"/>
          <cell r="L15">
            <v>24201</v>
          </cell>
        </row>
        <row r="16">
          <cell r="B16" t="str">
            <v>中小事業主資産相談業務</v>
          </cell>
          <cell r="C16">
            <v>3023</v>
          </cell>
          <cell r="D16"/>
          <cell r="E16" t="str">
            <v>-</v>
          </cell>
          <cell r="F16">
            <v>3023</v>
          </cell>
          <cell r="G16" t="str">
            <v>-</v>
          </cell>
          <cell r="H16" t="str">
            <v>-</v>
          </cell>
          <cell r="I16" t="str">
            <v>-</v>
          </cell>
          <cell r="J16" t="str">
            <v>-</v>
          </cell>
          <cell r="K16"/>
          <cell r="L16">
            <v>940</v>
          </cell>
        </row>
        <row r="17">
          <cell r="B17" t="str">
            <v>生保顧客資産相談業務</v>
          </cell>
          <cell r="C17">
            <v>57256</v>
          </cell>
          <cell r="D17"/>
          <cell r="E17" t="str">
            <v>-</v>
          </cell>
          <cell r="F17">
            <v>57256</v>
          </cell>
          <cell r="G17" t="str">
            <v>-</v>
          </cell>
          <cell r="H17" t="str">
            <v>-</v>
          </cell>
          <cell r="I17" t="str">
            <v>-</v>
          </cell>
          <cell r="J17" t="str">
            <v>-</v>
          </cell>
          <cell r="K17"/>
          <cell r="L17">
            <v>6774</v>
          </cell>
        </row>
        <row r="18">
          <cell r="B18" t="str">
            <v>損保顧客資産相談業務</v>
          </cell>
          <cell r="C18">
            <v>521</v>
          </cell>
          <cell r="D18"/>
          <cell r="E18" t="str">
            <v>-</v>
          </cell>
          <cell r="F18">
            <v>521</v>
          </cell>
          <cell r="G18" t="str">
            <v>-</v>
          </cell>
          <cell r="H18" t="str">
            <v>-</v>
          </cell>
          <cell r="I18" t="str">
            <v>-</v>
          </cell>
          <cell r="J18" t="str">
            <v>-</v>
          </cell>
          <cell r="K18"/>
          <cell r="L18">
            <v>156</v>
          </cell>
        </row>
        <row r="19">
          <cell r="B19" t="str">
            <v>保険顧客資産相談業務</v>
          </cell>
          <cell r="C19">
            <v>58322</v>
          </cell>
          <cell r="D19"/>
          <cell r="E19" t="str">
            <v>-</v>
          </cell>
          <cell r="F19" t="str">
            <v>-</v>
          </cell>
          <cell r="G19" t="str">
            <v>-</v>
          </cell>
          <cell r="H19">
            <v>58322</v>
          </cell>
          <cell r="I19" t="str">
            <v>-</v>
          </cell>
          <cell r="J19" t="str">
            <v>-</v>
          </cell>
          <cell r="K19"/>
          <cell r="L19">
            <v>15461</v>
          </cell>
        </row>
        <row r="20">
          <cell r="B20" t="str">
            <v>学科試験のみ</v>
          </cell>
          <cell r="C20">
            <v>42856</v>
          </cell>
          <cell r="D20"/>
          <cell r="E20">
            <v>22444</v>
          </cell>
          <cell r="F20">
            <v>15672</v>
          </cell>
          <cell r="G20" t="str">
            <v>-</v>
          </cell>
          <cell r="H20">
            <v>4740</v>
          </cell>
          <cell r="I20" t="str">
            <v>-</v>
          </cell>
          <cell r="J20" t="str">
            <v>-</v>
          </cell>
          <cell r="K20"/>
          <cell r="L20">
            <v>0</v>
          </cell>
        </row>
        <row r="21">
          <cell r="B21" t="str">
            <v>眼鏡作製</v>
          </cell>
          <cell r="C21">
            <v>3363</v>
          </cell>
          <cell r="D21" t="str">
            <v>-</v>
          </cell>
          <cell r="E21">
            <v>1223</v>
          </cell>
          <cell r="F21">
            <v>2140</v>
          </cell>
          <cell r="G21" t="str">
            <v>-</v>
          </cell>
          <cell r="H21" t="str">
            <v>-</v>
          </cell>
          <cell r="I21" t="str">
            <v>-</v>
          </cell>
          <cell r="J21" t="str">
            <v>-</v>
          </cell>
          <cell r="K21"/>
          <cell r="L21">
            <v>1639</v>
          </cell>
        </row>
        <row r="22">
          <cell r="B22" t="str">
            <v>眼鏡作製</v>
          </cell>
          <cell r="C22">
            <v>3363</v>
          </cell>
          <cell r="D22"/>
          <cell r="E22">
            <v>1223</v>
          </cell>
          <cell r="F22">
            <v>2140</v>
          </cell>
          <cell r="G22" t="str">
            <v>-</v>
          </cell>
          <cell r="H22" t="str">
            <v>-</v>
          </cell>
          <cell r="I22" t="str">
            <v>-</v>
          </cell>
          <cell r="J22" t="str">
            <v>-</v>
          </cell>
          <cell r="K22"/>
          <cell r="L22">
            <v>1639</v>
          </cell>
        </row>
        <row r="23">
          <cell r="B23" t="str">
            <v>知的財産管理</v>
          </cell>
          <cell r="C23">
            <v>17549</v>
          </cell>
          <cell r="D23" t="str">
            <v>-</v>
          </cell>
          <cell r="E23">
            <v>775</v>
          </cell>
          <cell r="F23">
            <v>7125</v>
          </cell>
          <cell r="G23" t="str">
            <v>-</v>
          </cell>
          <cell r="H23">
            <v>9649</v>
          </cell>
          <cell r="I23" t="str">
            <v>-</v>
          </cell>
          <cell r="J23" t="str">
            <v>-</v>
          </cell>
          <cell r="K23"/>
          <cell r="L23">
            <v>8601</v>
          </cell>
        </row>
        <row r="24">
          <cell r="B24" t="str">
            <v>管理業務</v>
          </cell>
          <cell r="C24">
            <v>16774</v>
          </cell>
          <cell r="D24"/>
          <cell r="E24" t="str">
            <v>-</v>
          </cell>
          <cell r="F24">
            <v>7125</v>
          </cell>
          <cell r="G24" t="str">
            <v>-</v>
          </cell>
          <cell r="H24">
            <v>9649</v>
          </cell>
          <cell r="I24" t="str">
            <v>-</v>
          </cell>
          <cell r="J24" t="str">
            <v>-</v>
          </cell>
          <cell r="K24"/>
          <cell r="L24">
            <v>8563</v>
          </cell>
        </row>
        <row r="25">
          <cell r="B25" t="str">
            <v>特許専門業務</v>
          </cell>
          <cell r="C25">
            <v>491</v>
          </cell>
          <cell r="D25"/>
          <cell r="E25">
            <v>491</v>
          </cell>
          <cell r="F25" t="str">
            <v>-</v>
          </cell>
          <cell r="G25" t="str">
            <v>-</v>
          </cell>
          <cell r="H25" t="str">
            <v>-</v>
          </cell>
          <cell r="I25" t="str">
            <v>-</v>
          </cell>
          <cell r="J25" t="str">
            <v>-</v>
          </cell>
          <cell r="K25"/>
          <cell r="L25">
            <v>20</v>
          </cell>
        </row>
        <row r="26">
          <cell r="B26" t="str">
            <v>コンテンツ専門業務</v>
          </cell>
          <cell r="C26">
            <v>134</v>
          </cell>
          <cell r="D26"/>
          <cell r="E26">
            <v>134</v>
          </cell>
          <cell r="F26" t="str">
            <v>-</v>
          </cell>
          <cell r="G26" t="str">
            <v>-</v>
          </cell>
          <cell r="H26" t="str">
            <v>-</v>
          </cell>
          <cell r="I26" t="str">
            <v>-</v>
          </cell>
          <cell r="J26" t="str">
            <v>-</v>
          </cell>
          <cell r="K26"/>
          <cell r="L26">
            <v>4</v>
          </cell>
        </row>
        <row r="27">
          <cell r="B27" t="str">
            <v>ブランド専門業務</v>
          </cell>
          <cell r="C27">
            <v>150</v>
          </cell>
          <cell r="D27"/>
          <cell r="E27">
            <v>150</v>
          </cell>
          <cell r="F27" t="str">
            <v>-</v>
          </cell>
          <cell r="G27" t="str">
            <v>-</v>
          </cell>
          <cell r="H27" t="str">
            <v>-</v>
          </cell>
          <cell r="I27" t="str">
            <v>-</v>
          </cell>
          <cell r="J27" t="str">
            <v>-</v>
          </cell>
          <cell r="K27"/>
          <cell r="L27">
            <v>14</v>
          </cell>
        </row>
        <row r="28">
          <cell r="B28" t="str">
            <v>金融窓口サービス</v>
          </cell>
          <cell r="C28">
            <v>2407</v>
          </cell>
          <cell r="D28" t="str">
            <v>-</v>
          </cell>
          <cell r="E28">
            <v>247</v>
          </cell>
          <cell r="F28">
            <v>973</v>
          </cell>
          <cell r="G28" t="str">
            <v>-</v>
          </cell>
          <cell r="H28">
            <v>1187</v>
          </cell>
          <cell r="I28" t="str">
            <v>-</v>
          </cell>
          <cell r="J28" t="str">
            <v>-</v>
          </cell>
          <cell r="K28"/>
          <cell r="L28">
            <v>1004</v>
          </cell>
        </row>
        <row r="29">
          <cell r="B29" t="str">
            <v>金融窓口サービス業務</v>
          </cell>
          <cell r="C29">
            <v>1220</v>
          </cell>
          <cell r="D29"/>
          <cell r="E29">
            <v>247</v>
          </cell>
          <cell r="F29">
            <v>973</v>
          </cell>
          <cell r="G29" t="str">
            <v>-</v>
          </cell>
          <cell r="H29" t="str">
            <v>-</v>
          </cell>
          <cell r="I29" t="str">
            <v>-</v>
          </cell>
          <cell r="J29" t="str">
            <v>-</v>
          </cell>
          <cell r="K29"/>
          <cell r="L29">
            <v>399</v>
          </cell>
        </row>
        <row r="30">
          <cell r="B30" t="str">
            <v>テラー業務</v>
          </cell>
          <cell r="C30">
            <v>949</v>
          </cell>
          <cell r="D30"/>
          <cell r="E30" t="str">
            <v>-</v>
          </cell>
          <cell r="F30" t="str">
            <v>-</v>
          </cell>
          <cell r="G30" t="str">
            <v>-</v>
          </cell>
          <cell r="H30">
            <v>949</v>
          </cell>
          <cell r="I30" t="str">
            <v>-</v>
          </cell>
          <cell r="J30" t="str">
            <v>-</v>
          </cell>
          <cell r="K30"/>
          <cell r="L30">
            <v>481</v>
          </cell>
        </row>
        <row r="31">
          <cell r="B31" t="str">
            <v>金融商品コンサルティング業務</v>
          </cell>
          <cell r="C31">
            <v>184</v>
          </cell>
          <cell r="D31"/>
          <cell r="E31" t="str">
            <v>-</v>
          </cell>
          <cell r="F31" t="str">
            <v>-</v>
          </cell>
          <cell r="G31" t="str">
            <v>-</v>
          </cell>
          <cell r="H31">
            <v>184</v>
          </cell>
          <cell r="I31" t="str">
            <v>-</v>
          </cell>
          <cell r="J31" t="str">
            <v>-</v>
          </cell>
          <cell r="K31"/>
          <cell r="L31">
            <v>124</v>
          </cell>
        </row>
        <row r="32">
          <cell r="B32" t="str">
            <v>学科試験のみ</v>
          </cell>
          <cell r="C32">
            <v>54</v>
          </cell>
          <cell r="D32"/>
          <cell r="E32" t="str">
            <v>-</v>
          </cell>
          <cell r="F32" t="str">
            <v>-</v>
          </cell>
          <cell r="G32" t="str">
            <v>-</v>
          </cell>
          <cell r="H32">
            <v>54</v>
          </cell>
          <cell r="I32" t="str">
            <v>-</v>
          </cell>
          <cell r="J32" t="str">
            <v>-</v>
          </cell>
          <cell r="K32"/>
          <cell r="L32">
            <v>0</v>
          </cell>
        </row>
        <row r="33">
          <cell r="B33" t="str">
            <v>ブライダルコーディネート</v>
          </cell>
          <cell r="C33">
            <v>4196</v>
          </cell>
          <cell r="D33" t="str">
            <v>-</v>
          </cell>
          <cell r="E33">
            <v>79</v>
          </cell>
          <cell r="F33">
            <v>216</v>
          </cell>
          <cell r="G33" t="str">
            <v>-</v>
          </cell>
          <cell r="H33">
            <v>3901</v>
          </cell>
          <cell r="I33" t="str">
            <v>-</v>
          </cell>
          <cell r="J33" t="str">
            <v>-</v>
          </cell>
          <cell r="K33"/>
          <cell r="L33">
            <v>3185</v>
          </cell>
        </row>
        <row r="34">
          <cell r="B34" t="str">
            <v>ブライダルコーディネート作業</v>
          </cell>
          <cell r="C34">
            <v>4196</v>
          </cell>
          <cell r="D34"/>
          <cell r="E34">
            <v>79</v>
          </cell>
          <cell r="F34">
            <v>216</v>
          </cell>
          <cell r="G34" t="str">
            <v>-</v>
          </cell>
          <cell r="H34">
            <v>3901</v>
          </cell>
          <cell r="I34" t="str">
            <v>-</v>
          </cell>
          <cell r="J34" t="str">
            <v>-</v>
          </cell>
          <cell r="K34"/>
          <cell r="L34">
            <v>3185</v>
          </cell>
        </row>
        <row r="35">
          <cell r="B35" t="str">
            <v>接客販売</v>
          </cell>
          <cell r="C35">
            <v>745</v>
          </cell>
          <cell r="D35" t="str">
            <v>-</v>
          </cell>
          <cell r="E35">
            <v>63</v>
          </cell>
          <cell r="F35">
            <v>433</v>
          </cell>
          <cell r="G35" t="str">
            <v>-</v>
          </cell>
          <cell r="H35">
            <v>249</v>
          </cell>
          <cell r="I35" t="str">
            <v>-</v>
          </cell>
          <cell r="J35" t="str">
            <v>-</v>
          </cell>
          <cell r="K35"/>
          <cell r="L35">
            <v>413</v>
          </cell>
        </row>
        <row r="36">
          <cell r="B36" t="str">
            <v>レディスファッション販売作業</v>
          </cell>
          <cell r="C36">
            <v>161</v>
          </cell>
          <cell r="D36"/>
          <cell r="E36">
            <v>16</v>
          </cell>
          <cell r="F36">
            <v>103</v>
          </cell>
          <cell r="G36" t="str">
            <v>-</v>
          </cell>
          <cell r="H36">
            <v>42</v>
          </cell>
          <cell r="I36" t="str">
            <v>-</v>
          </cell>
          <cell r="J36" t="str">
            <v>-</v>
          </cell>
          <cell r="K36"/>
          <cell r="L36">
            <v>89</v>
          </cell>
        </row>
        <row r="37">
          <cell r="B37" t="str">
            <v>メンズファッション販売作業</v>
          </cell>
          <cell r="C37">
            <v>91</v>
          </cell>
          <cell r="D37"/>
          <cell r="E37">
            <v>6</v>
          </cell>
          <cell r="F37">
            <v>50</v>
          </cell>
          <cell r="G37" t="str">
            <v>-</v>
          </cell>
          <cell r="H37">
            <v>35</v>
          </cell>
          <cell r="I37" t="str">
            <v>-</v>
          </cell>
          <cell r="J37" t="str">
            <v>-</v>
          </cell>
          <cell r="K37"/>
          <cell r="L37">
            <v>40</v>
          </cell>
        </row>
        <row r="38">
          <cell r="B38" t="str">
            <v>ギフト販売作業</v>
          </cell>
          <cell r="C38">
            <v>493</v>
          </cell>
          <cell r="D38"/>
          <cell r="E38">
            <v>41</v>
          </cell>
          <cell r="F38">
            <v>280</v>
          </cell>
          <cell r="G38" t="str">
            <v>-</v>
          </cell>
          <cell r="H38">
            <v>172</v>
          </cell>
          <cell r="I38" t="str">
            <v>-</v>
          </cell>
          <cell r="J38" t="str">
            <v>-</v>
          </cell>
          <cell r="K38"/>
          <cell r="L38">
            <v>284</v>
          </cell>
        </row>
        <row r="39">
          <cell r="B39" t="str">
            <v>着付け</v>
          </cell>
          <cell r="C39">
            <v>1492</v>
          </cell>
          <cell r="D39" t="str">
            <v>-</v>
          </cell>
          <cell r="E39">
            <v>1157</v>
          </cell>
          <cell r="F39">
            <v>335</v>
          </cell>
          <cell r="G39" t="str">
            <v>-</v>
          </cell>
          <cell r="H39" t="str">
            <v>-</v>
          </cell>
          <cell r="I39" t="str">
            <v>-</v>
          </cell>
          <cell r="J39" t="str">
            <v>-</v>
          </cell>
          <cell r="K39"/>
          <cell r="L39">
            <v>939</v>
          </cell>
        </row>
        <row r="40">
          <cell r="B40" t="str">
            <v>着付け作業</v>
          </cell>
          <cell r="C40">
            <v>1492</v>
          </cell>
          <cell r="D40"/>
          <cell r="E40">
            <v>1157</v>
          </cell>
          <cell r="F40">
            <v>335</v>
          </cell>
          <cell r="G40" t="str">
            <v>-</v>
          </cell>
          <cell r="H40" t="str">
            <v>-</v>
          </cell>
          <cell r="I40" t="str">
            <v>-</v>
          </cell>
          <cell r="J40" t="str">
            <v>-</v>
          </cell>
          <cell r="K40"/>
          <cell r="L40">
            <v>939</v>
          </cell>
        </row>
        <row r="41">
          <cell r="B41" t="str">
            <v>ホテル・マネジメント</v>
          </cell>
          <cell r="C41">
            <v>387</v>
          </cell>
          <cell r="D41" t="str">
            <v>-</v>
          </cell>
          <cell r="E41">
            <v>54</v>
          </cell>
          <cell r="F41">
            <v>43</v>
          </cell>
          <cell r="G41" t="str">
            <v>-</v>
          </cell>
          <cell r="H41">
            <v>290</v>
          </cell>
          <cell r="I41" t="str">
            <v>-</v>
          </cell>
          <cell r="J41" t="str">
            <v>-</v>
          </cell>
          <cell r="K41"/>
          <cell r="L41">
            <v>136</v>
          </cell>
        </row>
        <row r="42">
          <cell r="B42" t="str">
            <v>ホテル・マネジメント作業</v>
          </cell>
          <cell r="C42">
            <v>387</v>
          </cell>
          <cell r="D42"/>
          <cell r="E42">
            <v>54</v>
          </cell>
          <cell r="F42">
            <v>43</v>
          </cell>
          <cell r="G42" t="str">
            <v>-</v>
          </cell>
          <cell r="H42">
            <v>290</v>
          </cell>
          <cell r="I42" t="str">
            <v>-</v>
          </cell>
          <cell r="J42" t="str">
            <v>-</v>
          </cell>
          <cell r="K42"/>
          <cell r="L42">
            <v>136</v>
          </cell>
        </row>
        <row r="43">
          <cell r="B43" t="str">
            <v>レストランサービス</v>
          </cell>
          <cell r="C43">
            <v>3267</v>
          </cell>
          <cell r="D43" t="str">
            <v>-</v>
          </cell>
          <cell r="E43">
            <v>260</v>
          </cell>
          <cell r="F43">
            <v>462</v>
          </cell>
          <cell r="G43" t="str">
            <v>-</v>
          </cell>
          <cell r="H43">
            <v>2545</v>
          </cell>
          <cell r="I43" t="str">
            <v>-</v>
          </cell>
          <cell r="J43" t="str">
            <v>-</v>
          </cell>
          <cell r="K43"/>
          <cell r="L43">
            <v>1766</v>
          </cell>
        </row>
        <row r="44">
          <cell r="B44" t="str">
            <v>レストランサービス作業</v>
          </cell>
          <cell r="C44">
            <v>3267</v>
          </cell>
          <cell r="D44"/>
          <cell r="E44">
            <v>260</v>
          </cell>
          <cell r="F44">
            <v>462</v>
          </cell>
          <cell r="G44" t="str">
            <v>-</v>
          </cell>
          <cell r="H44">
            <v>2545</v>
          </cell>
          <cell r="I44" t="str">
            <v>-</v>
          </cell>
          <cell r="J44" t="str">
            <v>-</v>
          </cell>
          <cell r="K44"/>
          <cell r="L44">
            <v>1766</v>
          </cell>
        </row>
        <row r="45">
          <cell r="B45" t="str">
            <v>フィットネスクラブ・マネジメント</v>
          </cell>
          <cell r="C45">
            <v>1824</v>
          </cell>
          <cell r="D45" t="str">
            <v>-</v>
          </cell>
          <cell r="E45">
            <v>72</v>
          </cell>
          <cell r="F45">
            <v>244</v>
          </cell>
          <cell r="G45" t="str">
            <v>-</v>
          </cell>
          <cell r="H45">
            <v>1508</v>
          </cell>
          <cell r="I45" t="str">
            <v>-</v>
          </cell>
          <cell r="J45" t="str">
            <v>-</v>
          </cell>
          <cell r="K45"/>
          <cell r="L45">
            <v>990</v>
          </cell>
        </row>
        <row r="46">
          <cell r="B46" t="str">
            <v>フィットネスクラブ・マネジメント作業</v>
          </cell>
          <cell r="C46">
            <v>1824</v>
          </cell>
          <cell r="D46"/>
          <cell r="E46">
            <v>72</v>
          </cell>
          <cell r="F46">
            <v>244</v>
          </cell>
          <cell r="G46" t="str">
            <v>-</v>
          </cell>
          <cell r="H46">
            <v>1508</v>
          </cell>
          <cell r="I46" t="str">
            <v>-</v>
          </cell>
          <cell r="J46" t="str">
            <v>-</v>
          </cell>
          <cell r="K46"/>
          <cell r="L46">
            <v>990</v>
          </cell>
        </row>
        <row r="47">
          <cell r="B47" t="str">
            <v>ビル設備管理</v>
          </cell>
          <cell r="C47">
            <v>67</v>
          </cell>
          <cell r="D47" t="str">
            <v>-</v>
          </cell>
          <cell r="E47">
            <v>32</v>
          </cell>
          <cell r="F47">
            <v>35</v>
          </cell>
          <cell r="G47" t="str">
            <v>-</v>
          </cell>
          <cell r="H47" t="str">
            <v>-</v>
          </cell>
          <cell r="I47" t="str">
            <v>-</v>
          </cell>
          <cell r="J47" t="str">
            <v>-</v>
          </cell>
          <cell r="K47"/>
          <cell r="L47">
            <v>35</v>
          </cell>
        </row>
        <row r="48">
          <cell r="B48" t="str">
            <v>ビル設備管理作業</v>
          </cell>
          <cell r="C48">
            <v>67</v>
          </cell>
          <cell r="D48"/>
          <cell r="E48">
            <v>32</v>
          </cell>
          <cell r="F48">
            <v>35</v>
          </cell>
          <cell r="G48" t="str">
            <v>-</v>
          </cell>
          <cell r="H48" t="str">
            <v>-</v>
          </cell>
          <cell r="I48" t="str">
            <v>-</v>
          </cell>
          <cell r="J48" t="str">
            <v>-</v>
          </cell>
          <cell r="K48"/>
          <cell r="L48">
            <v>35</v>
          </cell>
        </row>
        <row r="49">
          <cell r="B49" t="str">
            <v>園芸装飾</v>
          </cell>
          <cell r="C49">
            <v>816</v>
          </cell>
          <cell r="D49" t="str">
            <v>-</v>
          </cell>
          <cell r="E49">
            <v>35</v>
          </cell>
          <cell r="F49">
            <v>87</v>
          </cell>
          <cell r="G49" t="str">
            <v>-</v>
          </cell>
          <cell r="H49">
            <v>694</v>
          </cell>
          <cell r="I49" t="str">
            <v>-</v>
          </cell>
          <cell r="J49" t="str">
            <v>-</v>
          </cell>
          <cell r="K49"/>
          <cell r="L49">
            <v>651</v>
          </cell>
        </row>
        <row r="50">
          <cell r="B50" t="str">
            <v>室内園芸装飾作業</v>
          </cell>
          <cell r="C50">
            <v>816</v>
          </cell>
          <cell r="D50"/>
          <cell r="E50">
            <v>35</v>
          </cell>
          <cell r="F50">
            <v>87</v>
          </cell>
          <cell r="G50" t="str">
            <v>-</v>
          </cell>
          <cell r="H50">
            <v>694</v>
          </cell>
          <cell r="I50" t="str">
            <v>-</v>
          </cell>
          <cell r="J50" t="str">
            <v>-</v>
          </cell>
          <cell r="K50"/>
          <cell r="L50">
            <v>651</v>
          </cell>
        </row>
        <row r="51">
          <cell r="B51" t="str">
            <v>造園</v>
          </cell>
          <cell r="C51">
            <v>3634</v>
          </cell>
          <cell r="D51" t="str">
            <v>-</v>
          </cell>
          <cell r="E51">
            <v>597</v>
          </cell>
          <cell r="F51">
            <v>1276</v>
          </cell>
          <cell r="G51" t="str">
            <v>-</v>
          </cell>
          <cell r="H51">
            <v>1761</v>
          </cell>
          <cell r="I51" t="str">
            <v>-</v>
          </cell>
          <cell r="J51" t="str">
            <v>-</v>
          </cell>
          <cell r="K51"/>
          <cell r="L51">
            <v>2129</v>
          </cell>
        </row>
        <row r="52">
          <cell r="B52" t="str">
            <v>造園工事作業</v>
          </cell>
          <cell r="C52">
            <v>3634</v>
          </cell>
          <cell r="D52"/>
          <cell r="E52">
            <v>597</v>
          </cell>
          <cell r="F52">
            <v>1276</v>
          </cell>
          <cell r="G52" t="str">
            <v>-</v>
          </cell>
          <cell r="H52">
            <v>1761</v>
          </cell>
          <cell r="I52" t="str">
            <v>-</v>
          </cell>
          <cell r="J52" t="str">
            <v>-</v>
          </cell>
          <cell r="K52"/>
          <cell r="L52">
            <v>2129</v>
          </cell>
        </row>
        <row r="53">
          <cell r="B53" t="str">
            <v>さく井</v>
          </cell>
          <cell r="C53">
            <v>702</v>
          </cell>
          <cell r="D53" t="str">
            <v>-</v>
          </cell>
          <cell r="E53">
            <v>252</v>
          </cell>
          <cell r="F53">
            <v>185</v>
          </cell>
          <cell r="G53">
            <v>45</v>
          </cell>
          <cell r="H53" t="str">
            <v>-</v>
          </cell>
          <cell r="I53">
            <v>49</v>
          </cell>
          <cell r="J53">
            <v>171</v>
          </cell>
          <cell r="K53"/>
          <cell r="L53">
            <v>423</v>
          </cell>
        </row>
        <row r="54">
          <cell r="B54" t="str">
            <v>パーカッション式さく井工事作業</v>
          </cell>
          <cell r="C54">
            <v>144</v>
          </cell>
          <cell r="D54"/>
          <cell r="E54">
            <v>47</v>
          </cell>
          <cell r="F54">
            <v>38</v>
          </cell>
          <cell r="G54">
            <v>13</v>
          </cell>
          <cell r="H54" t="str">
            <v>-</v>
          </cell>
          <cell r="I54">
            <v>17</v>
          </cell>
          <cell r="J54">
            <v>29</v>
          </cell>
          <cell r="K54"/>
          <cell r="L54">
            <v>71</v>
          </cell>
        </row>
        <row r="55">
          <cell r="B55" t="str">
            <v>ロータリー式さく井工事作業</v>
          </cell>
          <cell r="C55">
            <v>558</v>
          </cell>
          <cell r="D55"/>
          <cell r="E55">
            <v>205</v>
          </cell>
          <cell r="F55">
            <v>147</v>
          </cell>
          <cell r="G55">
            <v>32</v>
          </cell>
          <cell r="H55" t="str">
            <v>-</v>
          </cell>
          <cell r="I55">
            <v>32</v>
          </cell>
          <cell r="J55">
            <v>142</v>
          </cell>
          <cell r="K55"/>
          <cell r="L55">
            <v>352</v>
          </cell>
        </row>
        <row r="56">
          <cell r="B56" t="str">
            <v>金属溶解</v>
          </cell>
          <cell r="C56">
            <v>12</v>
          </cell>
          <cell r="D56" t="str">
            <v>-</v>
          </cell>
          <cell r="E56">
            <v>10</v>
          </cell>
          <cell r="F56">
            <v>2</v>
          </cell>
          <cell r="G56" t="str">
            <v>-</v>
          </cell>
          <cell r="H56" t="str">
            <v>-</v>
          </cell>
          <cell r="I56" t="str">
            <v>-</v>
          </cell>
          <cell r="J56" t="str">
            <v>-</v>
          </cell>
          <cell r="K56"/>
          <cell r="L56">
            <v>11</v>
          </cell>
        </row>
        <row r="57">
          <cell r="B57" t="str">
            <v>鋳鉄溶解作業</v>
          </cell>
          <cell r="C57"/>
          <cell r="D57"/>
          <cell r="E57">
            <v>0</v>
          </cell>
          <cell r="F57">
            <v>0</v>
          </cell>
          <cell r="G57" t="str">
            <v>-</v>
          </cell>
          <cell r="H57" t="str">
            <v>-</v>
          </cell>
          <cell r="I57" t="str">
            <v>-</v>
          </cell>
          <cell r="J57" t="str">
            <v>-</v>
          </cell>
          <cell r="K57"/>
          <cell r="L57"/>
        </row>
        <row r="58">
          <cell r="B58" t="str">
            <v>鋳鋼溶解作業</v>
          </cell>
          <cell r="C58">
            <v>12</v>
          </cell>
          <cell r="D58"/>
          <cell r="E58">
            <v>10</v>
          </cell>
          <cell r="F58">
            <v>2</v>
          </cell>
          <cell r="G58" t="str">
            <v>-</v>
          </cell>
          <cell r="H58" t="str">
            <v>-</v>
          </cell>
          <cell r="I58" t="str">
            <v>-</v>
          </cell>
          <cell r="J58" t="str">
            <v>-</v>
          </cell>
          <cell r="K58"/>
          <cell r="L58">
            <v>11</v>
          </cell>
        </row>
        <row r="59">
          <cell r="B59" t="str">
            <v>軽合金溶解炉溶解作業</v>
          </cell>
          <cell r="C59"/>
          <cell r="D59"/>
          <cell r="E59">
            <v>0</v>
          </cell>
          <cell r="F59">
            <v>0</v>
          </cell>
          <cell r="G59" t="str">
            <v>-</v>
          </cell>
          <cell r="H59" t="str">
            <v>-</v>
          </cell>
          <cell r="I59" t="str">
            <v>-</v>
          </cell>
          <cell r="J59" t="str">
            <v>-</v>
          </cell>
          <cell r="K59"/>
          <cell r="L59">
            <v>0</v>
          </cell>
        </row>
        <row r="60">
          <cell r="B60" t="str">
            <v>鋳造</v>
          </cell>
          <cell r="C60">
            <v>2791</v>
          </cell>
          <cell r="D60">
            <v>33</v>
          </cell>
          <cell r="E60">
            <v>204</v>
          </cell>
          <cell r="F60">
            <v>271</v>
          </cell>
          <cell r="G60">
            <v>468</v>
          </cell>
          <cell r="H60">
            <v>137</v>
          </cell>
          <cell r="I60">
            <v>305</v>
          </cell>
          <cell r="J60">
            <v>1373</v>
          </cell>
          <cell r="K60"/>
          <cell r="L60">
            <v>1745</v>
          </cell>
        </row>
        <row r="61">
          <cell r="B61" t="str">
            <v>鋳鉄鋳物鋳造作業</v>
          </cell>
          <cell r="C61">
            <v>2137</v>
          </cell>
          <cell r="D61"/>
          <cell r="E61">
            <v>204</v>
          </cell>
          <cell r="F61">
            <v>271</v>
          </cell>
          <cell r="G61">
            <v>344</v>
          </cell>
          <cell r="H61">
            <v>137</v>
          </cell>
          <cell r="I61">
            <v>196</v>
          </cell>
          <cell r="J61">
            <v>985</v>
          </cell>
          <cell r="K61"/>
          <cell r="L61">
            <v>1340</v>
          </cell>
        </row>
        <row r="62">
          <cell r="B62" t="str">
            <v>鋳鋼鋳物鋳造作業</v>
          </cell>
          <cell r="C62"/>
          <cell r="D62"/>
          <cell r="E62">
            <v>0</v>
          </cell>
          <cell r="F62">
            <v>0</v>
          </cell>
          <cell r="G62" t="str">
            <v>-</v>
          </cell>
          <cell r="H62" t="str">
            <v>-</v>
          </cell>
          <cell r="I62" t="str">
            <v>-</v>
          </cell>
          <cell r="J62" t="str">
            <v>-</v>
          </cell>
          <cell r="K62"/>
          <cell r="L62">
            <v>0</v>
          </cell>
        </row>
        <row r="63">
          <cell r="B63" t="str">
            <v>非鉄金属鋳物鋳造作業</v>
          </cell>
          <cell r="C63">
            <v>621</v>
          </cell>
          <cell r="D63"/>
          <cell r="E63">
            <v>0</v>
          </cell>
          <cell r="F63">
            <v>0</v>
          </cell>
          <cell r="G63">
            <v>124</v>
          </cell>
          <cell r="H63" t="str">
            <v>-</v>
          </cell>
          <cell r="I63">
            <v>109</v>
          </cell>
          <cell r="J63">
            <v>388</v>
          </cell>
          <cell r="K63"/>
          <cell r="L63">
            <v>387</v>
          </cell>
        </row>
        <row r="64">
          <cell r="B64" t="str">
            <v>鍛造</v>
          </cell>
          <cell r="C64">
            <v>311</v>
          </cell>
          <cell r="D64" t="str">
            <v>-</v>
          </cell>
          <cell r="E64">
            <v>18</v>
          </cell>
          <cell r="F64">
            <v>48</v>
          </cell>
          <cell r="G64">
            <v>52</v>
          </cell>
          <cell r="H64" t="str">
            <v>-</v>
          </cell>
          <cell r="I64">
            <v>34</v>
          </cell>
          <cell r="J64">
            <v>159</v>
          </cell>
          <cell r="K64"/>
          <cell r="L64">
            <v>219</v>
          </cell>
        </row>
        <row r="65">
          <cell r="B65" t="str">
            <v>自由鍛造作業</v>
          </cell>
          <cell r="C65"/>
          <cell r="D65"/>
          <cell r="E65">
            <v>0</v>
          </cell>
          <cell r="F65">
            <v>0</v>
          </cell>
          <cell r="G65" t="str">
            <v>-</v>
          </cell>
          <cell r="H65" t="str">
            <v>-</v>
          </cell>
          <cell r="I65" t="str">
            <v>-</v>
          </cell>
          <cell r="J65" t="str">
            <v>-</v>
          </cell>
          <cell r="K65"/>
          <cell r="L65">
            <v>0</v>
          </cell>
        </row>
        <row r="66">
          <cell r="B66" t="str">
            <v>ハンマ型鍛造作業</v>
          </cell>
          <cell r="C66">
            <v>56</v>
          </cell>
          <cell r="D66"/>
          <cell r="E66">
            <v>0</v>
          </cell>
          <cell r="F66">
            <v>0</v>
          </cell>
          <cell r="G66">
            <v>6</v>
          </cell>
          <cell r="H66" t="str">
            <v>-</v>
          </cell>
          <cell r="I66">
            <v>7</v>
          </cell>
          <cell r="J66">
            <v>43</v>
          </cell>
          <cell r="K66"/>
          <cell r="L66">
            <v>45</v>
          </cell>
        </row>
        <row r="67">
          <cell r="B67" t="str">
            <v>プレス型鍛造作業</v>
          </cell>
          <cell r="C67">
            <v>255</v>
          </cell>
          <cell r="D67"/>
          <cell r="E67">
            <v>18</v>
          </cell>
          <cell r="F67">
            <v>48</v>
          </cell>
          <cell r="G67">
            <v>46</v>
          </cell>
          <cell r="H67" t="str">
            <v>-</v>
          </cell>
          <cell r="I67">
            <v>27</v>
          </cell>
          <cell r="J67">
            <v>116</v>
          </cell>
          <cell r="K67"/>
          <cell r="L67">
            <v>174</v>
          </cell>
        </row>
        <row r="68">
          <cell r="B68" t="str">
            <v>金属熱処理</v>
          </cell>
          <cell r="C68">
            <v>4257</v>
          </cell>
          <cell r="D68">
            <v>289</v>
          </cell>
          <cell r="E68">
            <v>1129</v>
          </cell>
          <cell r="F68">
            <v>2140</v>
          </cell>
          <cell r="G68" t="str">
            <v>-</v>
          </cell>
          <cell r="H68">
            <v>699</v>
          </cell>
          <cell r="I68" t="str">
            <v>-</v>
          </cell>
          <cell r="J68" t="str">
            <v>-</v>
          </cell>
          <cell r="K68"/>
          <cell r="L68">
            <v>2553</v>
          </cell>
        </row>
        <row r="69">
          <cell r="B69" t="str">
            <v>一般熱処理作業</v>
          </cell>
          <cell r="C69">
            <v>2595</v>
          </cell>
          <cell r="D69"/>
          <cell r="E69">
            <v>691</v>
          </cell>
          <cell r="F69">
            <v>1326</v>
          </cell>
          <cell r="G69" t="str">
            <v>-</v>
          </cell>
          <cell r="H69">
            <v>578</v>
          </cell>
          <cell r="I69" t="str">
            <v>-</v>
          </cell>
          <cell r="J69" t="str">
            <v>-</v>
          </cell>
          <cell r="K69"/>
          <cell r="L69">
            <v>1560</v>
          </cell>
        </row>
        <row r="70">
          <cell r="B70" t="str">
            <v>浸炭・浸炭窒化・窒化処理作業</v>
          </cell>
          <cell r="C70">
            <v>680</v>
          </cell>
          <cell r="D70"/>
          <cell r="E70">
            <v>225</v>
          </cell>
          <cell r="F70">
            <v>395</v>
          </cell>
          <cell r="G70" t="str">
            <v>-</v>
          </cell>
          <cell r="H70">
            <v>60</v>
          </cell>
          <cell r="I70" t="str">
            <v>-</v>
          </cell>
          <cell r="J70" t="str">
            <v>-</v>
          </cell>
          <cell r="K70"/>
          <cell r="L70">
            <v>465</v>
          </cell>
        </row>
        <row r="71">
          <cell r="B71" t="str">
            <v>高周波・炎熱処理作業</v>
          </cell>
          <cell r="C71">
            <v>693</v>
          </cell>
          <cell r="D71"/>
          <cell r="E71">
            <v>213</v>
          </cell>
          <cell r="F71">
            <v>419</v>
          </cell>
          <cell r="G71" t="str">
            <v>-</v>
          </cell>
          <cell r="H71">
            <v>61</v>
          </cell>
          <cell r="I71" t="str">
            <v>-</v>
          </cell>
          <cell r="J71" t="str">
            <v>-</v>
          </cell>
          <cell r="K71"/>
          <cell r="L71">
            <v>410</v>
          </cell>
        </row>
        <row r="72">
          <cell r="B72" t="str">
            <v>粉末冶金</v>
          </cell>
          <cell r="C72">
            <v>38</v>
          </cell>
          <cell r="D72" t="str">
            <v>-</v>
          </cell>
          <cell r="E72">
            <v>19</v>
          </cell>
          <cell r="F72">
            <v>19</v>
          </cell>
          <cell r="G72" t="str">
            <v>-</v>
          </cell>
          <cell r="H72" t="str">
            <v>-</v>
          </cell>
          <cell r="I72" t="str">
            <v>-</v>
          </cell>
          <cell r="J72" t="str">
            <v>-</v>
          </cell>
          <cell r="K72"/>
          <cell r="L72">
            <v>23</v>
          </cell>
        </row>
        <row r="73">
          <cell r="B73" t="str">
            <v>成形・再圧縮作業</v>
          </cell>
          <cell r="C73">
            <v>38</v>
          </cell>
          <cell r="D73"/>
          <cell r="E73">
            <v>19</v>
          </cell>
          <cell r="F73">
            <v>19</v>
          </cell>
          <cell r="G73" t="str">
            <v>-</v>
          </cell>
          <cell r="H73" t="str">
            <v>-</v>
          </cell>
          <cell r="I73" t="str">
            <v>-</v>
          </cell>
          <cell r="J73" t="str">
            <v>-</v>
          </cell>
          <cell r="K73"/>
          <cell r="L73">
            <v>23</v>
          </cell>
        </row>
        <row r="74">
          <cell r="B74" t="str">
            <v>焼結作業</v>
          </cell>
          <cell r="C74"/>
          <cell r="D74"/>
          <cell r="E74">
            <v>0</v>
          </cell>
          <cell r="F74">
            <v>0</v>
          </cell>
          <cell r="G74" t="str">
            <v>-</v>
          </cell>
          <cell r="H74" t="str">
            <v>-</v>
          </cell>
          <cell r="I74" t="str">
            <v>-</v>
          </cell>
          <cell r="J74" t="str">
            <v>-</v>
          </cell>
          <cell r="K74"/>
          <cell r="L74">
            <v>0</v>
          </cell>
        </row>
        <row r="75">
          <cell r="B75" t="str">
            <v>機械加工</v>
          </cell>
          <cell r="C75">
            <v>18439</v>
          </cell>
          <cell r="D75">
            <v>954</v>
          </cell>
          <cell r="E75">
            <v>2370</v>
          </cell>
          <cell r="F75">
            <v>4703</v>
          </cell>
          <cell r="G75">
            <v>1089</v>
          </cell>
          <cell r="H75">
            <v>3966</v>
          </cell>
          <cell r="I75">
            <v>1131</v>
          </cell>
          <cell r="J75">
            <v>4226</v>
          </cell>
          <cell r="K75"/>
          <cell r="L75">
            <v>10965</v>
          </cell>
        </row>
        <row r="76">
          <cell r="B76" t="str">
            <v>普通旋盤作業</v>
          </cell>
          <cell r="C76">
            <v>6112</v>
          </cell>
          <cell r="D76"/>
          <cell r="E76">
            <v>395</v>
          </cell>
          <cell r="F76">
            <v>1378</v>
          </cell>
          <cell r="G76">
            <v>448</v>
          </cell>
          <cell r="H76">
            <v>2902</v>
          </cell>
          <cell r="I76">
            <v>253</v>
          </cell>
          <cell r="J76">
            <v>736</v>
          </cell>
          <cell r="K76"/>
          <cell r="L76">
            <v>3899</v>
          </cell>
        </row>
        <row r="77">
          <cell r="B77" t="str">
            <v>数値制御旋盤作業</v>
          </cell>
          <cell r="C77">
            <v>3486</v>
          </cell>
          <cell r="D77"/>
          <cell r="E77">
            <v>417</v>
          </cell>
          <cell r="F77">
            <v>754</v>
          </cell>
          <cell r="G77">
            <v>250</v>
          </cell>
          <cell r="H77">
            <v>217</v>
          </cell>
          <cell r="I77">
            <v>374</v>
          </cell>
          <cell r="J77">
            <v>1474</v>
          </cell>
          <cell r="K77"/>
          <cell r="L77">
            <v>2158</v>
          </cell>
        </row>
        <row r="78">
          <cell r="B78" t="str">
            <v>立旋盤作業</v>
          </cell>
          <cell r="C78"/>
          <cell r="D78"/>
          <cell r="E78">
            <v>0</v>
          </cell>
          <cell r="F78">
            <v>0</v>
          </cell>
          <cell r="G78" t="str">
            <v>-</v>
          </cell>
          <cell r="H78" t="str">
            <v>-</v>
          </cell>
          <cell r="I78" t="str">
            <v>-</v>
          </cell>
          <cell r="J78" t="str">
            <v>-</v>
          </cell>
          <cell r="K78"/>
          <cell r="L78">
            <v>0</v>
          </cell>
        </row>
        <row r="79">
          <cell r="B79" t="str">
            <v>フライス盤作業</v>
          </cell>
          <cell r="C79">
            <v>2055</v>
          </cell>
          <cell r="D79"/>
          <cell r="E79">
            <v>173</v>
          </cell>
          <cell r="F79">
            <v>391</v>
          </cell>
          <cell r="G79">
            <v>247</v>
          </cell>
          <cell r="H79">
            <v>344</v>
          </cell>
          <cell r="I79">
            <v>219</v>
          </cell>
          <cell r="J79">
            <v>681</v>
          </cell>
          <cell r="K79"/>
          <cell r="L79">
            <v>1142</v>
          </cell>
        </row>
        <row r="80">
          <cell r="B80" t="str">
            <v>数値制御フライス盤作業</v>
          </cell>
          <cell r="C80">
            <v>719</v>
          </cell>
          <cell r="D80"/>
          <cell r="E80">
            <v>328</v>
          </cell>
          <cell r="F80">
            <v>391</v>
          </cell>
          <cell r="G80" t="str">
            <v>-</v>
          </cell>
          <cell r="H80" t="str">
            <v>-</v>
          </cell>
          <cell r="I80" t="str">
            <v>-</v>
          </cell>
          <cell r="J80" t="str">
            <v>-</v>
          </cell>
          <cell r="K80"/>
          <cell r="L80">
            <v>413</v>
          </cell>
        </row>
        <row r="81">
          <cell r="B81" t="str">
            <v>ブローチ盤作業</v>
          </cell>
          <cell r="C81"/>
          <cell r="D81"/>
          <cell r="E81">
            <v>0</v>
          </cell>
          <cell r="F81">
            <v>0</v>
          </cell>
          <cell r="G81" t="str">
            <v>-</v>
          </cell>
          <cell r="H81" t="str">
            <v>-</v>
          </cell>
          <cell r="I81" t="str">
            <v>-</v>
          </cell>
          <cell r="J81" t="str">
            <v>-</v>
          </cell>
          <cell r="K81"/>
          <cell r="L81">
            <v>0</v>
          </cell>
        </row>
        <row r="82">
          <cell r="B82" t="str">
            <v>ボール盤作業</v>
          </cell>
          <cell r="C82"/>
          <cell r="D82"/>
          <cell r="E82">
            <v>0</v>
          </cell>
          <cell r="F82">
            <v>0</v>
          </cell>
          <cell r="G82" t="str">
            <v>-</v>
          </cell>
          <cell r="H82" t="str">
            <v>-</v>
          </cell>
          <cell r="I82" t="str">
            <v>-</v>
          </cell>
          <cell r="J82" t="str">
            <v>-</v>
          </cell>
          <cell r="K82"/>
          <cell r="L82">
            <v>0</v>
          </cell>
        </row>
        <row r="83">
          <cell r="B83" t="str">
            <v>数値制御ボール盤作業</v>
          </cell>
          <cell r="C83"/>
          <cell r="D83"/>
          <cell r="E83">
            <v>0</v>
          </cell>
          <cell r="F83">
            <v>0</v>
          </cell>
          <cell r="G83" t="str">
            <v>-</v>
          </cell>
          <cell r="H83" t="str">
            <v>-</v>
          </cell>
          <cell r="I83" t="str">
            <v>-</v>
          </cell>
          <cell r="J83" t="str">
            <v>-</v>
          </cell>
          <cell r="K83"/>
          <cell r="L83">
            <v>0</v>
          </cell>
        </row>
        <row r="84">
          <cell r="B84" t="str">
            <v>横中ぐり盤作業</v>
          </cell>
          <cell r="C84"/>
          <cell r="D84"/>
          <cell r="E84">
            <v>0</v>
          </cell>
          <cell r="F84">
            <v>0</v>
          </cell>
          <cell r="G84" t="str">
            <v>-</v>
          </cell>
          <cell r="H84" t="str">
            <v>-</v>
          </cell>
          <cell r="I84" t="str">
            <v>-</v>
          </cell>
          <cell r="J84" t="str">
            <v>-</v>
          </cell>
          <cell r="K84"/>
          <cell r="L84">
            <v>0</v>
          </cell>
        </row>
        <row r="85">
          <cell r="B85" t="str">
            <v>ジグ中ぐり盤作業</v>
          </cell>
          <cell r="C85"/>
          <cell r="D85"/>
          <cell r="E85">
            <v>0</v>
          </cell>
          <cell r="F85">
            <v>0</v>
          </cell>
          <cell r="G85" t="str">
            <v>-</v>
          </cell>
          <cell r="H85" t="str">
            <v>-</v>
          </cell>
          <cell r="I85" t="str">
            <v>-</v>
          </cell>
          <cell r="J85" t="str">
            <v>-</v>
          </cell>
          <cell r="K85"/>
          <cell r="L85">
            <v>0</v>
          </cell>
        </row>
        <row r="86">
          <cell r="B86" t="str">
            <v>平面研削盤作業</v>
          </cell>
          <cell r="C86">
            <v>442</v>
          </cell>
          <cell r="D86"/>
          <cell r="E86">
            <v>111</v>
          </cell>
          <cell r="F86">
            <v>298</v>
          </cell>
          <cell r="G86" t="str">
            <v>-</v>
          </cell>
          <cell r="H86">
            <v>33</v>
          </cell>
          <cell r="I86" t="str">
            <v>-</v>
          </cell>
          <cell r="J86" t="str">
            <v>-</v>
          </cell>
          <cell r="K86"/>
          <cell r="L86">
            <v>217</v>
          </cell>
        </row>
        <row r="87">
          <cell r="B87" t="str">
            <v>数値制御平面研削盤作業</v>
          </cell>
          <cell r="C87"/>
          <cell r="D87"/>
          <cell r="E87">
            <v>0</v>
          </cell>
          <cell r="F87">
            <v>0</v>
          </cell>
          <cell r="G87" t="str">
            <v>-</v>
          </cell>
          <cell r="H87" t="str">
            <v>-</v>
          </cell>
          <cell r="I87" t="str">
            <v>-</v>
          </cell>
          <cell r="J87" t="str">
            <v>-</v>
          </cell>
          <cell r="K87"/>
          <cell r="L87">
            <v>0</v>
          </cell>
        </row>
        <row r="88">
          <cell r="B88" t="str">
            <v>円筒研削盤作業</v>
          </cell>
          <cell r="C88">
            <v>166</v>
          </cell>
          <cell r="D88"/>
          <cell r="E88">
            <v>30</v>
          </cell>
          <cell r="F88">
            <v>136</v>
          </cell>
          <cell r="G88" t="str">
            <v>-</v>
          </cell>
          <cell r="H88" t="str">
            <v>-</v>
          </cell>
          <cell r="I88" t="str">
            <v>-</v>
          </cell>
          <cell r="J88" t="str">
            <v>-</v>
          </cell>
          <cell r="K88"/>
          <cell r="L88">
            <v>79</v>
          </cell>
        </row>
        <row r="89">
          <cell r="B89" t="str">
            <v>数値制御円筒研削盤作業</v>
          </cell>
          <cell r="C89"/>
          <cell r="D89"/>
          <cell r="E89">
            <v>0</v>
          </cell>
          <cell r="F89">
            <v>0</v>
          </cell>
          <cell r="G89" t="str">
            <v>-</v>
          </cell>
          <cell r="H89" t="str">
            <v>-</v>
          </cell>
          <cell r="I89" t="str">
            <v>-</v>
          </cell>
          <cell r="J89" t="str">
            <v>-</v>
          </cell>
          <cell r="K89"/>
          <cell r="L89">
            <v>0</v>
          </cell>
        </row>
        <row r="90">
          <cell r="B90" t="str">
            <v>心無し研削盤作業</v>
          </cell>
          <cell r="C90">
            <v>2</v>
          </cell>
          <cell r="D90"/>
          <cell r="E90">
            <v>1</v>
          </cell>
          <cell r="F90">
            <v>1</v>
          </cell>
          <cell r="G90" t="str">
            <v>-</v>
          </cell>
          <cell r="H90" t="str">
            <v>-</v>
          </cell>
          <cell r="I90" t="str">
            <v>-</v>
          </cell>
          <cell r="J90" t="str">
            <v>-</v>
          </cell>
          <cell r="K90"/>
          <cell r="L90">
            <v>1</v>
          </cell>
        </row>
        <row r="91">
          <cell r="B91" t="str">
            <v>ホブ盤作業</v>
          </cell>
          <cell r="C91">
            <v>91</v>
          </cell>
          <cell r="D91"/>
          <cell r="E91">
            <v>24</v>
          </cell>
          <cell r="F91">
            <v>67</v>
          </cell>
          <cell r="G91" t="str">
            <v>-</v>
          </cell>
          <cell r="H91" t="str">
            <v>-</v>
          </cell>
          <cell r="I91" t="str">
            <v>-</v>
          </cell>
          <cell r="J91" t="str">
            <v>-</v>
          </cell>
          <cell r="K91"/>
          <cell r="L91">
            <v>38</v>
          </cell>
        </row>
        <row r="92">
          <cell r="B92" t="str">
            <v>数値制御ホブ盤作業</v>
          </cell>
          <cell r="C92"/>
          <cell r="D92"/>
          <cell r="E92">
            <v>0</v>
          </cell>
          <cell r="F92">
            <v>0</v>
          </cell>
          <cell r="G92" t="str">
            <v>-</v>
          </cell>
          <cell r="H92" t="str">
            <v>-</v>
          </cell>
          <cell r="I92" t="str">
            <v>-</v>
          </cell>
          <cell r="J92" t="str">
            <v>-</v>
          </cell>
          <cell r="K92"/>
          <cell r="L92">
            <v>0</v>
          </cell>
        </row>
        <row r="93">
          <cell r="B93" t="str">
            <v>歯車形削り盤作業</v>
          </cell>
          <cell r="C93"/>
          <cell r="D93"/>
          <cell r="E93">
            <v>0</v>
          </cell>
          <cell r="F93">
            <v>0</v>
          </cell>
          <cell r="G93" t="str">
            <v>-</v>
          </cell>
          <cell r="H93" t="str">
            <v>-</v>
          </cell>
          <cell r="I93" t="str">
            <v>-</v>
          </cell>
          <cell r="J93" t="str">
            <v>-</v>
          </cell>
          <cell r="K93"/>
          <cell r="L93">
            <v>0</v>
          </cell>
        </row>
        <row r="94">
          <cell r="B94" t="str">
            <v>かさ歯車歯切り盤作業</v>
          </cell>
          <cell r="C94"/>
          <cell r="D94"/>
          <cell r="E94">
            <v>0</v>
          </cell>
          <cell r="F94">
            <v>0</v>
          </cell>
          <cell r="G94" t="str">
            <v>-</v>
          </cell>
          <cell r="H94" t="str">
            <v>-</v>
          </cell>
          <cell r="I94" t="str">
            <v>-</v>
          </cell>
          <cell r="J94" t="str">
            <v>-</v>
          </cell>
          <cell r="K94"/>
          <cell r="L94">
            <v>0</v>
          </cell>
        </row>
        <row r="95">
          <cell r="B95" t="str">
            <v>ホーニング盤作業</v>
          </cell>
          <cell r="C95"/>
          <cell r="D95"/>
          <cell r="E95">
            <v>0</v>
          </cell>
          <cell r="F95">
            <v>0</v>
          </cell>
          <cell r="G95" t="str">
            <v>-</v>
          </cell>
          <cell r="H95" t="str">
            <v>-</v>
          </cell>
          <cell r="I95" t="str">
            <v>-</v>
          </cell>
          <cell r="J95" t="str">
            <v>-</v>
          </cell>
          <cell r="K95"/>
          <cell r="L95">
            <v>0</v>
          </cell>
        </row>
        <row r="96">
          <cell r="B96" t="str">
            <v>マシニングセンタ作業</v>
          </cell>
          <cell r="C96">
            <v>4393</v>
          </cell>
          <cell r="D96"/>
          <cell r="E96">
            <v>884</v>
          </cell>
          <cell r="F96">
            <v>1275</v>
          </cell>
          <cell r="G96">
            <v>144</v>
          </cell>
          <cell r="H96">
            <v>470</v>
          </cell>
          <cell r="I96">
            <v>285</v>
          </cell>
          <cell r="J96">
            <v>1335</v>
          </cell>
          <cell r="K96"/>
          <cell r="L96">
            <v>2651</v>
          </cell>
        </row>
        <row r="97">
          <cell r="B97" t="str">
            <v>精密器具製作作業</v>
          </cell>
          <cell r="C97">
            <v>19</v>
          </cell>
          <cell r="D97"/>
          <cell r="E97">
            <v>7</v>
          </cell>
          <cell r="F97">
            <v>12</v>
          </cell>
          <cell r="G97" t="str">
            <v>-</v>
          </cell>
          <cell r="H97" t="str">
            <v>-</v>
          </cell>
          <cell r="I97" t="str">
            <v>-</v>
          </cell>
          <cell r="J97" t="str">
            <v>-</v>
          </cell>
          <cell r="K97"/>
          <cell r="L97">
            <v>17</v>
          </cell>
        </row>
        <row r="98">
          <cell r="B98" t="str">
            <v>けがき作業</v>
          </cell>
          <cell r="C98"/>
          <cell r="D98"/>
          <cell r="E98">
            <v>0</v>
          </cell>
          <cell r="F98">
            <v>0</v>
          </cell>
          <cell r="G98" t="str">
            <v>-</v>
          </cell>
          <cell r="H98" t="str">
            <v>-</v>
          </cell>
          <cell r="I98" t="str">
            <v>-</v>
          </cell>
          <cell r="J98" t="str">
            <v>-</v>
          </cell>
          <cell r="K98"/>
          <cell r="L98">
            <v>0</v>
          </cell>
        </row>
        <row r="99">
          <cell r="B99" t="str">
            <v>非接触除去加工</v>
          </cell>
          <cell r="C99">
            <v>544</v>
          </cell>
          <cell r="D99">
            <v>56</v>
          </cell>
          <cell r="E99">
            <v>196</v>
          </cell>
          <cell r="F99">
            <v>292</v>
          </cell>
          <cell r="G99" t="str">
            <v>-</v>
          </cell>
          <cell r="H99" t="str">
            <v>-</v>
          </cell>
          <cell r="I99" t="str">
            <v>-</v>
          </cell>
          <cell r="J99" t="str">
            <v>-</v>
          </cell>
          <cell r="K99"/>
          <cell r="L99">
            <v>269</v>
          </cell>
        </row>
        <row r="100">
          <cell r="B100" t="str">
            <v>形彫り放電加工作業</v>
          </cell>
          <cell r="C100"/>
          <cell r="D100"/>
          <cell r="E100">
            <v>0</v>
          </cell>
          <cell r="F100">
            <v>0</v>
          </cell>
          <cell r="G100" t="str">
            <v>-</v>
          </cell>
          <cell r="H100" t="str">
            <v>-</v>
          </cell>
          <cell r="I100" t="str">
            <v>-</v>
          </cell>
          <cell r="J100" t="str">
            <v>-</v>
          </cell>
          <cell r="K100"/>
          <cell r="L100">
            <v>0</v>
          </cell>
        </row>
        <row r="101">
          <cell r="B101" t="str">
            <v>数値制御形彫り放電加工作業</v>
          </cell>
          <cell r="C101">
            <v>76</v>
          </cell>
          <cell r="D101"/>
          <cell r="E101">
            <v>25</v>
          </cell>
          <cell r="F101">
            <v>51</v>
          </cell>
          <cell r="G101" t="str">
            <v>-</v>
          </cell>
          <cell r="H101" t="str">
            <v>-</v>
          </cell>
          <cell r="I101" t="str">
            <v>-</v>
          </cell>
          <cell r="J101" t="str">
            <v>-</v>
          </cell>
          <cell r="K101"/>
          <cell r="L101">
            <v>37</v>
          </cell>
        </row>
        <row r="102">
          <cell r="B102" t="str">
            <v>ワイヤ放電加工作業</v>
          </cell>
          <cell r="C102">
            <v>260</v>
          </cell>
          <cell r="D102"/>
          <cell r="E102">
            <v>79</v>
          </cell>
          <cell r="F102">
            <v>181</v>
          </cell>
          <cell r="G102" t="str">
            <v>-</v>
          </cell>
          <cell r="H102" t="str">
            <v>-</v>
          </cell>
          <cell r="I102" t="str">
            <v>-</v>
          </cell>
          <cell r="J102" t="str">
            <v>-</v>
          </cell>
          <cell r="K102"/>
          <cell r="L102">
            <v>139</v>
          </cell>
        </row>
        <row r="103">
          <cell r="B103" t="str">
            <v>レーザー加工作業</v>
          </cell>
          <cell r="C103">
            <v>152</v>
          </cell>
          <cell r="D103"/>
          <cell r="E103">
            <v>92</v>
          </cell>
          <cell r="F103">
            <v>60</v>
          </cell>
          <cell r="G103" t="str">
            <v>-</v>
          </cell>
          <cell r="H103" t="str">
            <v>-</v>
          </cell>
          <cell r="I103" t="str">
            <v>-</v>
          </cell>
          <cell r="J103" t="str">
            <v>-</v>
          </cell>
          <cell r="K103"/>
          <cell r="L103">
            <v>74</v>
          </cell>
        </row>
        <row r="104">
          <cell r="B104" t="str">
            <v>金型製作</v>
          </cell>
          <cell r="C104">
            <v>100</v>
          </cell>
          <cell r="D104">
            <v>6</v>
          </cell>
          <cell r="E104">
            <v>34</v>
          </cell>
          <cell r="F104">
            <v>60</v>
          </cell>
          <cell r="G104" t="str">
            <v>-</v>
          </cell>
          <cell r="H104" t="str">
            <v>-</v>
          </cell>
          <cell r="I104" t="str">
            <v>-</v>
          </cell>
          <cell r="J104" t="str">
            <v>-</v>
          </cell>
          <cell r="K104"/>
          <cell r="L104">
            <v>57</v>
          </cell>
        </row>
        <row r="105">
          <cell r="B105" t="str">
            <v>プレス金型製作作業</v>
          </cell>
          <cell r="C105">
            <v>59</v>
          </cell>
          <cell r="D105"/>
          <cell r="E105">
            <v>25</v>
          </cell>
          <cell r="F105">
            <v>34</v>
          </cell>
          <cell r="G105" t="str">
            <v>-</v>
          </cell>
          <cell r="H105" t="str">
            <v>-</v>
          </cell>
          <cell r="I105" t="str">
            <v>-</v>
          </cell>
          <cell r="J105" t="str">
            <v>-</v>
          </cell>
          <cell r="K105"/>
          <cell r="L105">
            <v>31</v>
          </cell>
        </row>
        <row r="106">
          <cell r="B106" t="str">
            <v>プラスチック成形用金型製作作業</v>
          </cell>
          <cell r="C106">
            <v>35</v>
          </cell>
          <cell r="D106"/>
          <cell r="E106">
            <v>9</v>
          </cell>
          <cell r="F106">
            <v>26</v>
          </cell>
          <cell r="G106" t="str">
            <v>-</v>
          </cell>
          <cell r="H106" t="str">
            <v>-</v>
          </cell>
          <cell r="I106" t="str">
            <v>-</v>
          </cell>
          <cell r="J106" t="str">
            <v>-</v>
          </cell>
          <cell r="K106"/>
          <cell r="L106">
            <v>23</v>
          </cell>
        </row>
        <row r="107">
          <cell r="B107" t="str">
            <v>金属プレス加工</v>
          </cell>
          <cell r="C107">
            <v>6005</v>
          </cell>
          <cell r="D107">
            <v>63</v>
          </cell>
          <cell r="E107">
            <v>229</v>
          </cell>
          <cell r="F107">
            <v>545</v>
          </cell>
          <cell r="G107">
            <v>885</v>
          </cell>
          <cell r="H107" t="str">
            <v>-</v>
          </cell>
          <cell r="I107">
            <v>910</v>
          </cell>
          <cell r="J107">
            <v>3373</v>
          </cell>
          <cell r="K107"/>
          <cell r="L107">
            <v>3599</v>
          </cell>
        </row>
        <row r="108">
          <cell r="B108" t="str">
            <v>金属プレス作業</v>
          </cell>
          <cell r="C108">
            <v>5942</v>
          </cell>
          <cell r="D108"/>
          <cell r="E108">
            <v>229</v>
          </cell>
          <cell r="F108">
            <v>545</v>
          </cell>
          <cell r="G108">
            <v>885</v>
          </cell>
          <cell r="H108" t="str">
            <v>-</v>
          </cell>
          <cell r="I108">
            <v>910</v>
          </cell>
          <cell r="J108">
            <v>3373</v>
          </cell>
          <cell r="K108"/>
          <cell r="L108">
            <v>3576</v>
          </cell>
        </row>
        <row r="109">
          <cell r="B109" t="str">
            <v>鉄工</v>
          </cell>
          <cell r="C109">
            <v>4069</v>
          </cell>
          <cell r="D109" t="str">
            <v>-</v>
          </cell>
          <cell r="E109">
            <v>520</v>
          </cell>
          <cell r="F109">
            <v>574</v>
          </cell>
          <cell r="G109">
            <v>521</v>
          </cell>
          <cell r="H109" t="str">
            <v>-</v>
          </cell>
          <cell r="I109">
            <v>506</v>
          </cell>
          <cell r="J109">
            <v>1948</v>
          </cell>
          <cell r="K109"/>
          <cell r="L109">
            <v>2355</v>
          </cell>
        </row>
        <row r="110">
          <cell r="B110" t="str">
            <v>製缶作業</v>
          </cell>
          <cell r="C110">
            <v>219</v>
          </cell>
          <cell r="D110"/>
          <cell r="E110">
            <v>86</v>
          </cell>
          <cell r="F110">
            <v>133</v>
          </cell>
          <cell r="G110" t="str">
            <v>-</v>
          </cell>
          <cell r="H110" t="str">
            <v>-</v>
          </cell>
          <cell r="I110" t="str">
            <v>-</v>
          </cell>
          <cell r="J110" t="str">
            <v>-</v>
          </cell>
          <cell r="K110"/>
          <cell r="L110">
            <v>111</v>
          </cell>
        </row>
        <row r="111">
          <cell r="B111" t="str">
            <v>構造物鉄工作業</v>
          </cell>
          <cell r="C111">
            <v>3850</v>
          </cell>
          <cell r="D111"/>
          <cell r="E111">
            <v>434</v>
          </cell>
          <cell r="F111">
            <v>441</v>
          </cell>
          <cell r="G111">
            <v>521</v>
          </cell>
          <cell r="H111" t="str">
            <v>-</v>
          </cell>
          <cell r="I111">
            <v>506</v>
          </cell>
          <cell r="J111">
            <v>1948</v>
          </cell>
          <cell r="K111"/>
          <cell r="L111">
            <v>2244</v>
          </cell>
        </row>
        <row r="112">
          <cell r="B112" t="str">
            <v>構造物現図作業</v>
          </cell>
          <cell r="C112"/>
          <cell r="D112"/>
          <cell r="E112">
            <v>0</v>
          </cell>
          <cell r="F112">
            <v>0</v>
          </cell>
          <cell r="G112" t="str">
            <v>-</v>
          </cell>
          <cell r="H112" t="str">
            <v>-</v>
          </cell>
          <cell r="I112" t="str">
            <v>-</v>
          </cell>
          <cell r="J112" t="str">
            <v>-</v>
          </cell>
          <cell r="K112"/>
          <cell r="L112">
            <v>0</v>
          </cell>
        </row>
        <row r="113">
          <cell r="B113" t="str">
            <v>建築板金</v>
          </cell>
          <cell r="C113">
            <v>2606</v>
          </cell>
          <cell r="D113" t="str">
            <v>-</v>
          </cell>
          <cell r="E113">
            <v>859</v>
          </cell>
          <cell r="F113">
            <v>493</v>
          </cell>
          <cell r="G113">
            <v>131</v>
          </cell>
          <cell r="H113">
            <v>0</v>
          </cell>
          <cell r="I113">
            <v>223</v>
          </cell>
          <cell r="J113">
            <v>900</v>
          </cell>
          <cell r="K113"/>
          <cell r="L113">
            <v>1434</v>
          </cell>
        </row>
        <row r="114">
          <cell r="B114" t="str">
            <v>内外装板金作業</v>
          </cell>
          <cell r="C114">
            <v>1666</v>
          </cell>
          <cell r="D114"/>
          <cell r="E114">
            <v>563</v>
          </cell>
          <cell r="F114">
            <v>338</v>
          </cell>
          <cell r="G114">
            <v>51</v>
          </cell>
          <cell r="H114">
            <v>0</v>
          </cell>
          <cell r="I114">
            <v>132</v>
          </cell>
          <cell r="J114">
            <v>582</v>
          </cell>
          <cell r="K114"/>
          <cell r="L114">
            <v>945</v>
          </cell>
        </row>
        <row r="115">
          <cell r="B115" t="str">
            <v>ダクト板金作業</v>
          </cell>
          <cell r="C115">
            <v>940</v>
          </cell>
          <cell r="D115"/>
          <cell r="E115">
            <v>296</v>
          </cell>
          <cell r="F115">
            <v>155</v>
          </cell>
          <cell r="G115">
            <v>80</v>
          </cell>
          <cell r="H115" t="str">
            <v>-</v>
          </cell>
          <cell r="I115">
            <v>91</v>
          </cell>
          <cell r="J115">
            <v>318</v>
          </cell>
          <cell r="K115"/>
          <cell r="L115">
            <v>489</v>
          </cell>
        </row>
        <row r="116">
          <cell r="B116" t="str">
            <v>工場板金</v>
          </cell>
          <cell r="C116">
            <v>3708</v>
          </cell>
          <cell r="D116">
            <v>90</v>
          </cell>
          <cell r="E116">
            <v>470</v>
          </cell>
          <cell r="F116">
            <v>818</v>
          </cell>
          <cell r="G116">
            <v>527</v>
          </cell>
          <cell r="H116">
            <v>51</v>
          </cell>
          <cell r="I116">
            <v>374</v>
          </cell>
          <cell r="J116">
            <v>1378</v>
          </cell>
          <cell r="K116"/>
          <cell r="L116">
            <v>2201</v>
          </cell>
        </row>
        <row r="117">
          <cell r="B117" t="str">
            <v>曲げ板金作業</v>
          </cell>
          <cell r="C117">
            <v>350</v>
          </cell>
          <cell r="D117"/>
          <cell r="E117">
            <v>99</v>
          </cell>
          <cell r="F117">
            <v>210</v>
          </cell>
          <cell r="G117" t="str">
            <v>-</v>
          </cell>
          <cell r="H117">
            <v>41</v>
          </cell>
          <cell r="I117" t="str">
            <v>-</v>
          </cell>
          <cell r="J117" t="str">
            <v>-</v>
          </cell>
          <cell r="K117"/>
          <cell r="L117">
            <v>190</v>
          </cell>
        </row>
        <row r="118">
          <cell r="B118" t="str">
            <v>打出し板金作業</v>
          </cell>
          <cell r="C118">
            <v>207</v>
          </cell>
          <cell r="D118"/>
          <cell r="E118">
            <v>65</v>
          </cell>
          <cell r="F118">
            <v>132</v>
          </cell>
          <cell r="G118" t="str">
            <v>-</v>
          </cell>
          <cell r="H118">
            <v>10</v>
          </cell>
          <cell r="I118" t="str">
            <v>-</v>
          </cell>
          <cell r="J118" t="str">
            <v>-</v>
          </cell>
          <cell r="K118"/>
          <cell r="L118">
            <v>117</v>
          </cell>
        </row>
        <row r="119">
          <cell r="B119" t="str">
            <v>機械板金作業</v>
          </cell>
          <cell r="C119">
            <v>2870</v>
          </cell>
          <cell r="D119"/>
          <cell r="E119">
            <v>229</v>
          </cell>
          <cell r="F119">
            <v>362</v>
          </cell>
          <cell r="G119">
            <v>527</v>
          </cell>
          <cell r="H119" t="str">
            <v>-</v>
          </cell>
          <cell r="I119">
            <v>374</v>
          </cell>
          <cell r="J119">
            <v>1378</v>
          </cell>
          <cell r="K119"/>
          <cell r="L119">
            <v>1714</v>
          </cell>
        </row>
        <row r="120">
          <cell r="B120" t="str">
            <v>数値制御タレットパンチプレス板金作業</v>
          </cell>
          <cell r="C120">
            <v>191</v>
          </cell>
          <cell r="D120"/>
          <cell r="E120">
            <v>77</v>
          </cell>
          <cell r="F120">
            <v>114</v>
          </cell>
          <cell r="G120" t="str">
            <v>-</v>
          </cell>
          <cell r="H120" t="str">
            <v>-</v>
          </cell>
          <cell r="I120" t="str">
            <v>-</v>
          </cell>
          <cell r="J120" t="str">
            <v>-</v>
          </cell>
          <cell r="K120"/>
          <cell r="L120">
            <v>141</v>
          </cell>
        </row>
        <row r="121">
          <cell r="B121" t="str">
            <v>めっき</v>
          </cell>
          <cell r="C121">
            <v>2717</v>
          </cell>
          <cell r="D121">
            <v>57</v>
          </cell>
          <cell r="E121">
            <v>345</v>
          </cell>
          <cell r="F121">
            <v>653</v>
          </cell>
          <cell r="G121">
            <v>299</v>
          </cell>
          <cell r="H121">
            <v>102</v>
          </cell>
          <cell r="I121">
            <v>316</v>
          </cell>
          <cell r="J121">
            <v>945</v>
          </cell>
          <cell r="K121"/>
          <cell r="L121">
            <v>1604</v>
          </cell>
        </row>
        <row r="122">
          <cell r="B122" t="str">
            <v>電気めっき作業</v>
          </cell>
          <cell r="C122">
            <v>2122</v>
          </cell>
          <cell r="D122"/>
          <cell r="E122">
            <v>232</v>
          </cell>
          <cell r="F122">
            <v>567</v>
          </cell>
          <cell r="G122">
            <v>214</v>
          </cell>
          <cell r="H122">
            <v>102</v>
          </cell>
          <cell r="I122">
            <v>262</v>
          </cell>
          <cell r="J122">
            <v>745</v>
          </cell>
          <cell r="K122"/>
          <cell r="L122">
            <v>1277</v>
          </cell>
        </row>
        <row r="123">
          <cell r="B123" t="str">
            <v>溶融亜鉛めっき作業</v>
          </cell>
          <cell r="C123">
            <v>538</v>
          </cell>
          <cell r="D123"/>
          <cell r="E123">
            <v>113</v>
          </cell>
          <cell r="F123">
            <v>86</v>
          </cell>
          <cell r="G123">
            <v>85</v>
          </cell>
          <cell r="H123" t="str">
            <v>-</v>
          </cell>
          <cell r="I123">
            <v>54</v>
          </cell>
          <cell r="J123">
            <v>200</v>
          </cell>
          <cell r="K123"/>
          <cell r="L123">
            <v>307</v>
          </cell>
        </row>
        <row r="124">
          <cell r="B124" t="str">
            <v>アルミニウム陽極酸化処理</v>
          </cell>
          <cell r="C124">
            <v>259</v>
          </cell>
          <cell r="D124" t="str">
            <v>-</v>
          </cell>
          <cell r="E124">
            <v>0</v>
          </cell>
          <cell r="F124">
            <v>0</v>
          </cell>
          <cell r="G124">
            <v>44</v>
          </cell>
          <cell r="H124" t="str">
            <v>-</v>
          </cell>
          <cell r="I124">
            <v>61</v>
          </cell>
          <cell r="J124">
            <v>154</v>
          </cell>
          <cell r="K124"/>
          <cell r="L124">
            <v>164</v>
          </cell>
        </row>
        <row r="125">
          <cell r="B125" t="str">
            <v>陽極酸化処理作業</v>
          </cell>
          <cell r="C125">
            <v>259</v>
          </cell>
          <cell r="D125"/>
          <cell r="E125">
            <v>0</v>
          </cell>
          <cell r="F125">
            <v>0</v>
          </cell>
          <cell r="G125">
            <v>44</v>
          </cell>
          <cell r="H125" t="str">
            <v>-</v>
          </cell>
          <cell r="I125">
            <v>61</v>
          </cell>
          <cell r="J125">
            <v>154</v>
          </cell>
          <cell r="K125"/>
          <cell r="L125">
            <v>164</v>
          </cell>
        </row>
        <row r="126">
          <cell r="B126" t="str">
            <v>溶射</v>
          </cell>
          <cell r="C126">
            <v>140</v>
          </cell>
          <cell r="D126"/>
          <cell r="E126"/>
          <cell r="F126"/>
          <cell r="G126"/>
          <cell r="H126"/>
          <cell r="I126"/>
          <cell r="J126"/>
          <cell r="K126">
            <v>140</v>
          </cell>
          <cell r="L126">
            <v>63</v>
          </cell>
        </row>
        <row r="127">
          <cell r="B127" t="str">
            <v>防食溶射作業</v>
          </cell>
          <cell r="C127">
            <v>140</v>
          </cell>
          <cell r="D127"/>
          <cell r="E127"/>
          <cell r="F127"/>
          <cell r="G127"/>
          <cell r="H127"/>
          <cell r="I127"/>
          <cell r="J127"/>
          <cell r="K127">
            <v>140</v>
          </cell>
          <cell r="L127">
            <v>63</v>
          </cell>
        </row>
        <row r="128">
          <cell r="B128" t="str">
            <v>肉盛溶射作業</v>
          </cell>
          <cell r="C128"/>
          <cell r="D128"/>
          <cell r="E128"/>
          <cell r="F128"/>
          <cell r="G128"/>
          <cell r="H128"/>
          <cell r="I128"/>
          <cell r="J128"/>
          <cell r="K128"/>
          <cell r="L128">
            <v>0</v>
          </cell>
        </row>
        <row r="129">
          <cell r="B129" t="str">
            <v>金属ばね製造</v>
          </cell>
          <cell r="C129">
            <v>476</v>
          </cell>
          <cell r="D129" t="str">
            <v>-</v>
          </cell>
          <cell r="E129">
            <v>205</v>
          </cell>
          <cell r="F129">
            <v>271</v>
          </cell>
          <cell r="G129" t="str">
            <v>-</v>
          </cell>
          <cell r="H129" t="str">
            <v>-</v>
          </cell>
          <cell r="I129" t="str">
            <v>-</v>
          </cell>
          <cell r="J129" t="str">
            <v>-</v>
          </cell>
          <cell r="K129"/>
          <cell r="L129">
            <v>216</v>
          </cell>
        </row>
        <row r="130">
          <cell r="B130" t="str">
            <v>線ばね製造作業</v>
          </cell>
          <cell r="C130">
            <v>303</v>
          </cell>
          <cell r="D130"/>
          <cell r="E130">
            <v>126</v>
          </cell>
          <cell r="F130">
            <v>177</v>
          </cell>
          <cell r="G130" t="str">
            <v>-</v>
          </cell>
          <cell r="H130" t="str">
            <v>-</v>
          </cell>
          <cell r="I130" t="str">
            <v>-</v>
          </cell>
          <cell r="J130" t="str">
            <v>-</v>
          </cell>
          <cell r="K130"/>
          <cell r="L130">
            <v>145</v>
          </cell>
        </row>
        <row r="131">
          <cell r="B131" t="str">
            <v>薄板ばね製造作業</v>
          </cell>
          <cell r="C131">
            <v>173</v>
          </cell>
          <cell r="D131"/>
          <cell r="E131">
            <v>79</v>
          </cell>
          <cell r="F131">
            <v>94</v>
          </cell>
          <cell r="G131" t="str">
            <v>-</v>
          </cell>
          <cell r="H131" t="str">
            <v>-</v>
          </cell>
          <cell r="I131" t="str">
            <v>-</v>
          </cell>
          <cell r="J131" t="str">
            <v>-</v>
          </cell>
          <cell r="K131"/>
          <cell r="L131">
            <v>71</v>
          </cell>
        </row>
        <row r="132">
          <cell r="B132" t="str">
            <v>ロープ加工</v>
          </cell>
          <cell r="C132">
            <v>83</v>
          </cell>
          <cell r="D132" t="str">
            <v>-</v>
          </cell>
          <cell r="E132">
            <v>21</v>
          </cell>
          <cell r="F132">
            <v>62</v>
          </cell>
          <cell r="G132" t="str">
            <v>-</v>
          </cell>
          <cell r="H132" t="str">
            <v>-</v>
          </cell>
          <cell r="I132" t="str">
            <v>-</v>
          </cell>
          <cell r="J132" t="str">
            <v>-</v>
          </cell>
          <cell r="K132"/>
          <cell r="L132">
            <v>49</v>
          </cell>
        </row>
        <row r="133">
          <cell r="B133" t="str">
            <v>ロープ加工作業</v>
          </cell>
          <cell r="C133">
            <v>83</v>
          </cell>
          <cell r="D133"/>
          <cell r="E133">
            <v>21</v>
          </cell>
          <cell r="F133">
            <v>62</v>
          </cell>
          <cell r="G133" t="str">
            <v>-</v>
          </cell>
          <cell r="H133" t="str">
            <v>-</v>
          </cell>
          <cell r="I133" t="str">
            <v>-</v>
          </cell>
          <cell r="J133" t="str">
            <v>-</v>
          </cell>
          <cell r="K133"/>
          <cell r="L133">
            <v>49</v>
          </cell>
        </row>
        <row r="134">
          <cell r="B134" t="str">
            <v>仕上げ</v>
          </cell>
          <cell r="C134">
            <v>4654</v>
          </cell>
          <cell r="D134">
            <v>321</v>
          </cell>
          <cell r="E134">
            <v>953</v>
          </cell>
          <cell r="F134">
            <v>1911</v>
          </cell>
          <cell r="G134">
            <v>272</v>
          </cell>
          <cell r="H134">
            <v>69</v>
          </cell>
          <cell r="I134">
            <v>275</v>
          </cell>
          <cell r="J134">
            <v>853</v>
          </cell>
          <cell r="K134"/>
          <cell r="L134">
            <v>2277</v>
          </cell>
        </row>
        <row r="135">
          <cell r="B135" t="str">
            <v>治工具仕上げ作業</v>
          </cell>
          <cell r="C135">
            <v>873</v>
          </cell>
          <cell r="D135"/>
          <cell r="E135">
            <v>229</v>
          </cell>
          <cell r="F135">
            <v>436</v>
          </cell>
          <cell r="G135">
            <v>35</v>
          </cell>
          <cell r="H135" t="str">
            <v>-</v>
          </cell>
          <cell r="I135">
            <v>64</v>
          </cell>
          <cell r="J135">
            <v>109</v>
          </cell>
          <cell r="K135"/>
          <cell r="L135">
            <v>379</v>
          </cell>
        </row>
        <row r="136">
          <cell r="B136" t="str">
            <v>金型仕上げ作業</v>
          </cell>
          <cell r="C136">
            <v>393</v>
          </cell>
          <cell r="D136"/>
          <cell r="E136">
            <v>89</v>
          </cell>
          <cell r="F136">
            <v>124</v>
          </cell>
          <cell r="G136">
            <v>19</v>
          </cell>
          <cell r="H136" t="str">
            <v>-</v>
          </cell>
          <cell r="I136">
            <v>40</v>
          </cell>
          <cell r="J136">
            <v>121</v>
          </cell>
          <cell r="K136"/>
          <cell r="L136">
            <v>215</v>
          </cell>
        </row>
        <row r="137">
          <cell r="B137" t="str">
            <v>機械組立仕上げ作業</v>
          </cell>
          <cell r="C137">
            <v>3067</v>
          </cell>
          <cell r="D137"/>
          <cell r="E137">
            <v>635</v>
          </cell>
          <cell r="F137">
            <v>1351</v>
          </cell>
          <cell r="G137">
            <v>218</v>
          </cell>
          <cell r="H137">
            <v>69</v>
          </cell>
          <cell r="I137">
            <v>171</v>
          </cell>
          <cell r="J137">
            <v>623</v>
          </cell>
          <cell r="K137"/>
          <cell r="L137">
            <v>1596</v>
          </cell>
        </row>
        <row r="138">
          <cell r="B138" t="str">
            <v>切削工具研削</v>
          </cell>
          <cell r="C138">
            <v>109</v>
          </cell>
          <cell r="D138" t="str">
            <v>-</v>
          </cell>
          <cell r="E138">
            <v>53</v>
          </cell>
          <cell r="F138">
            <v>56</v>
          </cell>
          <cell r="G138" t="str">
            <v>-</v>
          </cell>
          <cell r="H138" t="str">
            <v>-</v>
          </cell>
          <cell r="I138" t="str">
            <v>-</v>
          </cell>
          <cell r="J138" t="str">
            <v>-</v>
          </cell>
          <cell r="K138"/>
          <cell r="L138">
            <v>61</v>
          </cell>
        </row>
        <row r="139">
          <cell r="B139" t="str">
            <v>工作機械用切削工具研削作業</v>
          </cell>
          <cell r="C139">
            <v>109</v>
          </cell>
          <cell r="D139"/>
          <cell r="E139">
            <v>53</v>
          </cell>
          <cell r="F139">
            <v>56</v>
          </cell>
          <cell r="G139" t="str">
            <v>-</v>
          </cell>
          <cell r="H139" t="str">
            <v>-</v>
          </cell>
          <cell r="I139" t="str">
            <v>-</v>
          </cell>
          <cell r="J139" t="str">
            <v>-</v>
          </cell>
          <cell r="K139"/>
          <cell r="L139">
            <v>61</v>
          </cell>
        </row>
        <row r="140">
          <cell r="B140" t="str">
            <v>超硬刃物研磨作業</v>
          </cell>
          <cell r="C140"/>
          <cell r="D140"/>
          <cell r="E140">
            <v>0</v>
          </cell>
          <cell r="F140">
            <v>0</v>
          </cell>
          <cell r="G140" t="str">
            <v>-</v>
          </cell>
          <cell r="H140" t="str">
            <v>-</v>
          </cell>
          <cell r="I140" t="str">
            <v>-</v>
          </cell>
          <cell r="J140" t="str">
            <v>-</v>
          </cell>
          <cell r="K140"/>
          <cell r="L140">
            <v>0</v>
          </cell>
        </row>
        <row r="141">
          <cell r="B141" t="str">
            <v>機械検査</v>
          </cell>
          <cell r="C141">
            <v>15033</v>
          </cell>
          <cell r="D141">
            <v>298</v>
          </cell>
          <cell r="E141">
            <v>1110</v>
          </cell>
          <cell r="F141">
            <v>2761</v>
          </cell>
          <cell r="G141">
            <v>687</v>
          </cell>
          <cell r="H141">
            <v>7064</v>
          </cell>
          <cell r="I141">
            <v>757</v>
          </cell>
          <cell r="J141">
            <v>2356</v>
          </cell>
          <cell r="K141"/>
          <cell r="L141">
            <v>8121</v>
          </cell>
        </row>
        <row r="142">
          <cell r="B142" t="str">
            <v>機械検査作業</v>
          </cell>
          <cell r="C142">
            <v>14735</v>
          </cell>
          <cell r="D142"/>
          <cell r="E142">
            <v>1110</v>
          </cell>
          <cell r="F142">
            <v>2761</v>
          </cell>
          <cell r="G142">
            <v>687</v>
          </cell>
          <cell r="H142">
            <v>7064</v>
          </cell>
          <cell r="I142">
            <v>757</v>
          </cell>
          <cell r="J142">
            <v>2356</v>
          </cell>
          <cell r="K142"/>
          <cell r="L142">
            <v>8013</v>
          </cell>
        </row>
        <row r="143">
          <cell r="B143" t="str">
            <v>ダイカスト</v>
          </cell>
          <cell r="C143">
            <v>1570</v>
          </cell>
          <cell r="D143">
            <v>22</v>
          </cell>
          <cell r="E143">
            <v>189</v>
          </cell>
          <cell r="F143">
            <v>422</v>
          </cell>
          <cell r="G143">
            <v>166</v>
          </cell>
          <cell r="H143" t="str">
            <v>-</v>
          </cell>
          <cell r="I143">
            <v>215</v>
          </cell>
          <cell r="J143">
            <v>556</v>
          </cell>
          <cell r="K143"/>
          <cell r="L143">
            <v>977</v>
          </cell>
        </row>
        <row r="144">
          <cell r="B144" t="str">
            <v>ホットチャンバダイカスト作業</v>
          </cell>
          <cell r="C144">
            <v>88</v>
          </cell>
          <cell r="D144"/>
          <cell r="E144">
            <v>0</v>
          </cell>
          <cell r="F144">
            <v>0</v>
          </cell>
          <cell r="G144">
            <v>11</v>
          </cell>
          <cell r="H144" t="str">
            <v>-</v>
          </cell>
          <cell r="I144">
            <v>22</v>
          </cell>
          <cell r="J144">
            <v>55</v>
          </cell>
          <cell r="K144"/>
          <cell r="L144">
            <v>59</v>
          </cell>
        </row>
        <row r="145">
          <cell r="B145" t="str">
            <v>コールドチャンバダイカスト作業</v>
          </cell>
          <cell r="C145">
            <v>1460</v>
          </cell>
          <cell r="D145"/>
          <cell r="E145">
            <v>189</v>
          </cell>
          <cell r="F145">
            <v>422</v>
          </cell>
          <cell r="G145">
            <v>155</v>
          </cell>
          <cell r="H145" t="str">
            <v>-</v>
          </cell>
          <cell r="I145">
            <v>193</v>
          </cell>
          <cell r="J145">
            <v>501</v>
          </cell>
          <cell r="K145"/>
          <cell r="L145">
            <v>910</v>
          </cell>
        </row>
        <row r="146">
          <cell r="B146" t="str">
            <v>機械保全</v>
          </cell>
          <cell r="C146">
            <v>32427</v>
          </cell>
          <cell r="D146">
            <v>704</v>
          </cell>
          <cell r="E146">
            <v>9547</v>
          </cell>
          <cell r="F146">
            <v>14362</v>
          </cell>
          <cell r="G146">
            <v>277</v>
          </cell>
          <cell r="H146">
            <v>6593</v>
          </cell>
          <cell r="I146">
            <v>286</v>
          </cell>
          <cell r="J146">
            <v>658</v>
          </cell>
          <cell r="K146"/>
          <cell r="L146">
            <v>15160</v>
          </cell>
        </row>
        <row r="147">
          <cell r="B147" t="str">
            <v>機械系保全作業</v>
          </cell>
          <cell r="C147">
            <v>25680</v>
          </cell>
          <cell r="D147"/>
          <cell r="E147">
            <v>7640</v>
          </cell>
          <cell r="F147">
            <v>11447</v>
          </cell>
          <cell r="G147">
            <v>277</v>
          </cell>
          <cell r="H147">
            <v>5372</v>
          </cell>
          <cell r="I147">
            <v>286</v>
          </cell>
          <cell r="J147">
            <v>658</v>
          </cell>
          <cell r="K147"/>
          <cell r="L147">
            <v>12612</v>
          </cell>
        </row>
        <row r="148">
          <cell r="B148" t="str">
            <v>電気系保全作業</v>
          </cell>
          <cell r="C148">
            <v>5026</v>
          </cell>
          <cell r="D148"/>
          <cell r="E148">
            <v>1221</v>
          </cell>
          <cell r="F148">
            <v>2584</v>
          </cell>
          <cell r="G148" t="str">
            <v>-</v>
          </cell>
          <cell r="H148">
            <v>1221</v>
          </cell>
          <cell r="I148" t="str">
            <v>-</v>
          </cell>
          <cell r="J148" t="str">
            <v>-</v>
          </cell>
          <cell r="K148"/>
          <cell r="L148">
            <v>2025</v>
          </cell>
        </row>
        <row r="149">
          <cell r="B149" t="str">
            <v>設備診断作業</v>
          </cell>
          <cell r="C149">
            <v>1017</v>
          </cell>
          <cell r="D149"/>
          <cell r="E149">
            <v>686</v>
          </cell>
          <cell r="F149">
            <v>331</v>
          </cell>
          <cell r="G149" t="str">
            <v>-</v>
          </cell>
          <cell r="H149" t="str">
            <v>-</v>
          </cell>
          <cell r="I149" t="str">
            <v>-</v>
          </cell>
          <cell r="J149" t="str">
            <v>-</v>
          </cell>
          <cell r="K149"/>
          <cell r="L149">
            <v>382</v>
          </cell>
        </row>
        <row r="150">
          <cell r="B150" t="str">
            <v>電子回路接続</v>
          </cell>
          <cell r="C150">
            <v>186</v>
          </cell>
          <cell r="D150"/>
          <cell r="E150"/>
          <cell r="F150"/>
          <cell r="G150"/>
          <cell r="H150"/>
          <cell r="I150"/>
          <cell r="J150"/>
          <cell r="K150">
            <v>186</v>
          </cell>
          <cell r="L150">
            <v>92</v>
          </cell>
        </row>
        <row r="151">
          <cell r="B151" t="str">
            <v>電子回路接続作業</v>
          </cell>
          <cell r="C151">
            <v>186</v>
          </cell>
          <cell r="D151"/>
          <cell r="E151"/>
          <cell r="F151"/>
          <cell r="G151"/>
          <cell r="H151"/>
          <cell r="I151"/>
          <cell r="J151"/>
          <cell r="K151">
            <v>186</v>
          </cell>
          <cell r="L151">
            <v>92</v>
          </cell>
        </row>
        <row r="152">
          <cell r="B152" t="str">
            <v>電子機器組立て</v>
          </cell>
          <cell r="C152">
            <v>9757</v>
          </cell>
          <cell r="D152">
            <v>231</v>
          </cell>
          <cell r="E152">
            <v>509</v>
          </cell>
          <cell r="F152">
            <v>1871</v>
          </cell>
          <cell r="G152">
            <v>576</v>
          </cell>
          <cell r="H152">
            <v>2100</v>
          </cell>
          <cell r="I152">
            <v>1011</v>
          </cell>
          <cell r="J152">
            <v>3459</v>
          </cell>
          <cell r="K152"/>
          <cell r="L152">
            <v>5876</v>
          </cell>
        </row>
        <row r="153">
          <cell r="B153" t="str">
            <v>電子機器組立て作業</v>
          </cell>
          <cell r="C153">
            <v>9526</v>
          </cell>
          <cell r="D153"/>
          <cell r="E153">
            <v>509</v>
          </cell>
          <cell r="F153">
            <v>1871</v>
          </cell>
          <cell r="G153">
            <v>576</v>
          </cell>
          <cell r="H153">
            <v>2100</v>
          </cell>
          <cell r="I153">
            <v>1011</v>
          </cell>
          <cell r="J153">
            <v>3459</v>
          </cell>
          <cell r="K153"/>
          <cell r="L153">
            <v>5784</v>
          </cell>
        </row>
        <row r="154">
          <cell r="B154" t="str">
            <v>電気機器組立て</v>
          </cell>
          <cell r="C154">
            <v>2972</v>
          </cell>
          <cell r="D154">
            <v>144</v>
          </cell>
          <cell r="E154">
            <v>467</v>
          </cell>
          <cell r="F154">
            <v>926</v>
          </cell>
          <cell r="G154">
            <v>200</v>
          </cell>
          <cell r="H154">
            <v>135</v>
          </cell>
          <cell r="I154">
            <v>256</v>
          </cell>
          <cell r="J154">
            <v>844</v>
          </cell>
          <cell r="K154"/>
          <cell r="L154">
            <v>1711</v>
          </cell>
        </row>
        <row r="155">
          <cell r="B155" t="str">
            <v>回転電機組立て作業</v>
          </cell>
          <cell r="C155">
            <v>287</v>
          </cell>
          <cell r="D155"/>
          <cell r="E155">
            <v>27</v>
          </cell>
          <cell r="F155">
            <v>34</v>
          </cell>
          <cell r="G155">
            <v>47</v>
          </cell>
          <cell r="H155" t="str">
            <v>-</v>
          </cell>
          <cell r="I155">
            <v>31</v>
          </cell>
          <cell r="J155">
            <v>148</v>
          </cell>
          <cell r="K155"/>
          <cell r="L155">
            <v>178</v>
          </cell>
        </row>
        <row r="156">
          <cell r="B156" t="str">
            <v>変圧器組立て作業</v>
          </cell>
          <cell r="C156">
            <v>127</v>
          </cell>
          <cell r="D156"/>
          <cell r="E156">
            <v>40</v>
          </cell>
          <cell r="F156">
            <v>39</v>
          </cell>
          <cell r="G156" t="str">
            <v>-</v>
          </cell>
          <cell r="H156" t="str">
            <v>-</v>
          </cell>
          <cell r="I156">
            <v>11</v>
          </cell>
          <cell r="J156">
            <v>37</v>
          </cell>
          <cell r="K156"/>
          <cell r="L156">
            <v>82</v>
          </cell>
        </row>
        <row r="157">
          <cell r="B157" t="str">
            <v>配電盤・制御盤組立て作業</v>
          </cell>
          <cell r="C157">
            <v>1923</v>
          </cell>
          <cell r="D157"/>
          <cell r="E157">
            <v>354</v>
          </cell>
          <cell r="F157">
            <v>820</v>
          </cell>
          <cell r="G157">
            <v>103</v>
          </cell>
          <cell r="H157">
            <v>135</v>
          </cell>
          <cell r="I157">
            <v>140</v>
          </cell>
          <cell r="J157">
            <v>371</v>
          </cell>
          <cell r="K157"/>
          <cell r="L157">
            <v>1069</v>
          </cell>
        </row>
        <row r="158">
          <cell r="B158" t="str">
            <v>開閉制御器具組立て作業</v>
          </cell>
          <cell r="C158">
            <v>241</v>
          </cell>
          <cell r="D158"/>
          <cell r="E158">
            <v>18</v>
          </cell>
          <cell r="F158">
            <v>22</v>
          </cell>
          <cell r="G158">
            <v>42</v>
          </cell>
          <cell r="H158" t="str">
            <v>-</v>
          </cell>
          <cell r="I158">
            <v>36</v>
          </cell>
          <cell r="J158">
            <v>123</v>
          </cell>
          <cell r="K158"/>
          <cell r="L158">
            <v>167</v>
          </cell>
        </row>
        <row r="159">
          <cell r="B159" t="str">
            <v>回転電機巻線製作作業</v>
          </cell>
          <cell r="C159">
            <v>250</v>
          </cell>
          <cell r="D159"/>
          <cell r="E159">
            <v>28</v>
          </cell>
          <cell r="F159">
            <v>11</v>
          </cell>
          <cell r="G159">
            <v>8</v>
          </cell>
          <cell r="H159" t="str">
            <v>-</v>
          </cell>
          <cell r="I159">
            <v>38</v>
          </cell>
          <cell r="J159">
            <v>165</v>
          </cell>
          <cell r="K159"/>
          <cell r="L159">
            <v>185</v>
          </cell>
        </row>
        <row r="160">
          <cell r="B160" t="str">
            <v>シーケンス制御</v>
          </cell>
          <cell r="C160">
            <v>3859</v>
          </cell>
          <cell r="D160" t="str">
            <v>-</v>
          </cell>
          <cell r="E160">
            <v>553</v>
          </cell>
          <cell r="F160">
            <v>1294</v>
          </cell>
          <cell r="G160" t="str">
            <v>-</v>
          </cell>
          <cell r="H160">
            <v>2012</v>
          </cell>
          <cell r="I160" t="str">
            <v>-</v>
          </cell>
          <cell r="J160" t="str">
            <v>-</v>
          </cell>
          <cell r="K160"/>
          <cell r="L160">
            <v>2330</v>
          </cell>
        </row>
        <row r="161">
          <cell r="B161" t="str">
            <v>シーケンス制御作業</v>
          </cell>
          <cell r="C161">
            <v>3859</v>
          </cell>
          <cell r="D161"/>
          <cell r="E161">
            <v>553</v>
          </cell>
          <cell r="F161">
            <v>1294</v>
          </cell>
          <cell r="G161" t="str">
            <v>-</v>
          </cell>
          <cell r="H161">
            <v>2012</v>
          </cell>
          <cell r="I161" t="str">
            <v>-</v>
          </cell>
          <cell r="J161" t="str">
            <v>-</v>
          </cell>
          <cell r="K161"/>
          <cell r="L161">
            <v>2330</v>
          </cell>
        </row>
        <row r="162">
          <cell r="B162" t="str">
            <v>半導体製品製造</v>
          </cell>
          <cell r="C162">
            <v>1384</v>
          </cell>
          <cell r="D162">
            <v>117</v>
          </cell>
          <cell r="E162">
            <v>569</v>
          </cell>
          <cell r="F162">
            <v>698</v>
          </cell>
          <cell r="G162" t="str">
            <v>-</v>
          </cell>
          <cell r="H162" t="str">
            <v>-</v>
          </cell>
          <cell r="I162" t="str">
            <v>-</v>
          </cell>
          <cell r="J162" t="str">
            <v>-</v>
          </cell>
          <cell r="K162"/>
          <cell r="L162">
            <v>694</v>
          </cell>
        </row>
        <row r="163">
          <cell r="B163" t="str">
            <v>集積回路チップ製造作業</v>
          </cell>
          <cell r="C163">
            <v>963</v>
          </cell>
          <cell r="D163"/>
          <cell r="E163">
            <v>445</v>
          </cell>
          <cell r="F163">
            <v>518</v>
          </cell>
          <cell r="G163" t="str">
            <v>-</v>
          </cell>
          <cell r="H163" t="str">
            <v>-</v>
          </cell>
          <cell r="I163" t="str">
            <v>-</v>
          </cell>
          <cell r="J163" t="str">
            <v>-</v>
          </cell>
          <cell r="K163"/>
          <cell r="L163">
            <v>471</v>
          </cell>
        </row>
        <row r="164">
          <cell r="B164" t="str">
            <v>集積回路組立て作業</v>
          </cell>
          <cell r="C164">
            <v>304</v>
          </cell>
          <cell r="D164"/>
          <cell r="E164">
            <v>124</v>
          </cell>
          <cell r="F164">
            <v>180</v>
          </cell>
          <cell r="G164" t="str">
            <v>-</v>
          </cell>
          <cell r="H164" t="str">
            <v>-</v>
          </cell>
          <cell r="I164" t="str">
            <v>-</v>
          </cell>
          <cell r="J164" t="str">
            <v>-</v>
          </cell>
          <cell r="K164"/>
          <cell r="L164">
            <v>194</v>
          </cell>
        </row>
        <row r="165">
          <cell r="B165" t="str">
            <v>プリント配線板製造</v>
          </cell>
          <cell r="C165">
            <v>1032</v>
          </cell>
          <cell r="D165">
            <v>18</v>
          </cell>
          <cell r="E165">
            <v>80</v>
          </cell>
          <cell r="F165">
            <v>122</v>
          </cell>
          <cell r="G165">
            <v>123</v>
          </cell>
          <cell r="H165">
            <v>16</v>
          </cell>
          <cell r="I165">
            <v>221</v>
          </cell>
          <cell r="J165">
            <v>452</v>
          </cell>
          <cell r="K165"/>
          <cell r="L165">
            <v>541</v>
          </cell>
        </row>
        <row r="166">
          <cell r="B166" t="str">
            <v>プリント配線板設計作業</v>
          </cell>
          <cell r="C166">
            <v>59</v>
          </cell>
          <cell r="D166"/>
          <cell r="E166">
            <v>29</v>
          </cell>
          <cell r="F166">
            <v>12</v>
          </cell>
          <cell r="G166">
            <v>0</v>
          </cell>
          <cell r="H166">
            <v>10</v>
          </cell>
          <cell r="I166">
            <v>0</v>
          </cell>
          <cell r="J166">
            <v>8</v>
          </cell>
          <cell r="K166"/>
          <cell r="L166">
            <v>36</v>
          </cell>
        </row>
        <row r="167">
          <cell r="B167" t="str">
            <v>プリント配線板製造作業</v>
          </cell>
          <cell r="C167">
            <v>955</v>
          </cell>
          <cell r="D167"/>
          <cell r="E167">
            <v>51</v>
          </cell>
          <cell r="F167">
            <v>110</v>
          </cell>
          <cell r="G167">
            <v>123</v>
          </cell>
          <cell r="H167">
            <v>6</v>
          </cell>
          <cell r="I167">
            <v>221</v>
          </cell>
          <cell r="J167">
            <v>444</v>
          </cell>
          <cell r="K167"/>
          <cell r="L167">
            <v>496</v>
          </cell>
        </row>
        <row r="168">
          <cell r="B168" t="str">
            <v>自動販売機調整</v>
          </cell>
          <cell r="C168">
            <v>158</v>
          </cell>
          <cell r="D168">
            <v>32</v>
          </cell>
          <cell r="E168">
            <v>46</v>
          </cell>
          <cell r="F168">
            <v>80</v>
          </cell>
          <cell r="G168" t="str">
            <v>-</v>
          </cell>
          <cell r="H168" t="str">
            <v>-</v>
          </cell>
          <cell r="I168" t="str">
            <v>-</v>
          </cell>
          <cell r="J168" t="str">
            <v>-</v>
          </cell>
          <cell r="K168"/>
          <cell r="L168">
            <v>58</v>
          </cell>
        </row>
        <row r="169">
          <cell r="B169" t="str">
            <v>自動販売機調整作業</v>
          </cell>
          <cell r="C169">
            <v>126</v>
          </cell>
          <cell r="D169"/>
          <cell r="E169">
            <v>46</v>
          </cell>
          <cell r="F169">
            <v>80</v>
          </cell>
          <cell r="G169" t="str">
            <v>-</v>
          </cell>
          <cell r="H169" t="str">
            <v>-</v>
          </cell>
          <cell r="I169" t="str">
            <v>-</v>
          </cell>
          <cell r="J169" t="str">
            <v>-</v>
          </cell>
          <cell r="K169"/>
          <cell r="L169">
            <v>54</v>
          </cell>
        </row>
        <row r="170">
          <cell r="B170" t="str">
            <v>産業車両整備</v>
          </cell>
          <cell r="C170">
            <v>285</v>
          </cell>
          <cell r="D170" t="str">
            <v>-</v>
          </cell>
          <cell r="E170">
            <v>103</v>
          </cell>
          <cell r="F170">
            <v>182</v>
          </cell>
          <cell r="G170" t="str">
            <v>-</v>
          </cell>
          <cell r="H170" t="str">
            <v>-</v>
          </cell>
          <cell r="I170" t="str">
            <v>-</v>
          </cell>
          <cell r="J170" t="str">
            <v>-</v>
          </cell>
          <cell r="K170"/>
          <cell r="L170">
            <v>196</v>
          </cell>
        </row>
        <row r="171">
          <cell r="B171" t="str">
            <v>産業車両整備作業</v>
          </cell>
          <cell r="C171">
            <v>285</v>
          </cell>
          <cell r="D171"/>
          <cell r="E171">
            <v>103</v>
          </cell>
          <cell r="F171">
            <v>182</v>
          </cell>
          <cell r="G171" t="str">
            <v>-</v>
          </cell>
          <cell r="H171" t="str">
            <v>-</v>
          </cell>
          <cell r="I171" t="str">
            <v>-</v>
          </cell>
          <cell r="J171" t="str">
            <v>-</v>
          </cell>
          <cell r="K171"/>
          <cell r="L171">
            <v>196</v>
          </cell>
        </row>
        <row r="172">
          <cell r="B172" t="str">
            <v>鉄道車両製造・整備</v>
          </cell>
          <cell r="C172">
            <v>1095</v>
          </cell>
          <cell r="D172" t="str">
            <v>-</v>
          </cell>
          <cell r="E172">
            <v>295</v>
          </cell>
          <cell r="F172">
            <v>800</v>
          </cell>
          <cell r="G172" t="str">
            <v>-</v>
          </cell>
          <cell r="H172" t="str">
            <v>-</v>
          </cell>
          <cell r="I172" t="str">
            <v>-</v>
          </cell>
          <cell r="J172" t="str">
            <v>-</v>
          </cell>
          <cell r="K172"/>
          <cell r="L172">
            <v>684</v>
          </cell>
        </row>
        <row r="173">
          <cell r="B173" t="str">
            <v>機器ぎ装作業</v>
          </cell>
          <cell r="C173"/>
          <cell r="D173"/>
          <cell r="E173">
            <v>0</v>
          </cell>
          <cell r="F173">
            <v>0</v>
          </cell>
          <cell r="G173" t="str">
            <v>-</v>
          </cell>
          <cell r="H173" t="str">
            <v>-</v>
          </cell>
          <cell r="I173" t="str">
            <v>-</v>
          </cell>
          <cell r="J173" t="str">
            <v>-</v>
          </cell>
          <cell r="K173"/>
          <cell r="L173">
            <v>0</v>
          </cell>
        </row>
        <row r="174">
          <cell r="B174" t="str">
            <v>内部ぎ装作業</v>
          </cell>
          <cell r="C174">
            <v>126</v>
          </cell>
          <cell r="D174"/>
          <cell r="E174">
            <v>49</v>
          </cell>
          <cell r="F174">
            <v>77</v>
          </cell>
          <cell r="G174" t="str">
            <v>-</v>
          </cell>
          <cell r="H174" t="str">
            <v>-</v>
          </cell>
          <cell r="I174" t="str">
            <v>-</v>
          </cell>
          <cell r="J174" t="str">
            <v>-</v>
          </cell>
          <cell r="K174"/>
          <cell r="L174">
            <v>74</v>
          </cell>
        </row>
        <row r="175">
          <cell r="B175" t="str">
            <v>配管ぎ装作業</v>
          </cell>
          <cell r="C175">
            <v>114</v>
          </cell>
          <cell r="D175"/>
          <cell r="E175">
            <v>33</v>
          </cell>
          <cell r="F175">
            <v>81</v>
          </cell>
          <cell r="G175" t="str">
            <v>-</v>
          </cell>
          <cell r="H175" t="str">
            <v>-</v>
          </cell>
          <cell r="I175" t="str">
            <v>-</v>
          </cell>
          <cell r="J175" t="str">
            <v>-</v>
          </cell>
          <cell r="K175"/>
          <cell r="L175">
            <v>77</v>
          </cell>
        </row>
        <row r="176">
          <cell r="B176" t="str">
            <v>電気ぎ装作業</v>
          </cell>
          <cell r="C176">
            <v>324</v>
          </cell>
          <cell r="D176"/>
          <cell r="E176">
            <v>89</v>
          </cell>
          <cell r="F176">
            <v>235</v>
          </cell>
          <cell r="G176" t="str">
            <v>-</v>
          </cell>
          <cell r="H176" t="str">
            <v>-</v>
          </cell>
          <cell r="I176" t="str">
            <v>-</v>
          </cell>
          <cell r="J176" t="str">
            <v>-</v>
          </cell>
          <cell r="K176"/>
          <cell r="L176">
            <v>205</v>
          </cell>
        </row>
        <row r="177">
          <cell r="B177" t="str">
            <v>鉄道車両現図作業</v>
          </cell>
          <cell r="C177">
            <v>1</v>
          </cell>
          <cell r="D177"/>
          <cell r="E177">
            <v>0</v>
          </cell>
          <cell r="F177"/>
          <cell r="G177" t="str">
            <v>-</v>
          </cell>
          <cell r="H177" t="str">
            <v>-</v>
          </cell>
          <cell r="I177" t="str">
            <v>-</v>
          </cell>
          <cell r="J177" t="str">
            <v>-</v>
          </cell>
          <cell r="K177"/>
          <cell r="L177">
            <v>1</v>
          </cell>
        </row>
        <row r="178">
          <cell r="B178" t="str">
            <v>走行装置整備作業</v>
          </cell>
          <cell r="C178">
            <v>225</v>
          </cell>
          <cell r="D178"/>
          <cell r="E178">
            <v>29</v>
          </cell>
          <cell r="F178">
            <v>196</v>
          </cell>
          <cell r="G178" t="str">
            <v>-</v>
          </cell>
          <cell r="H178" t="str">
            <v>-</v>
          </cell>
          <cell r="I178" t="str">
            <v>-</v>
          </cell>
          <cell r="J178" t="str">
            <v>-</v>
          </cell>
          <cell r="K178"/>
          <cell r="L178">
            <v>147</v>
          </cell>
        </row>
        <row r="179">
          <cell r="B179" t="str">
            <v>原動機整備作業</v>
          </cell>
          <cell r="C179"/>
          <cell r="D179"/>
          <cell r="E179">
            <v>0</v>
          </cell>
          <cell r="F179">
            <v>0</v>
          </cell>
          <cell r="G179" t="str">
            <v>-</v>
          </cell>
          <cell r="H179" t="str">
            <v>-</v>
          </cell>
          <cell r="I179" t="str">
            <v>-</v>
          </cell>
          <cell r="J179" t="str">
            <v>-</v>
          </cell>
          <cell r="K179"/>
          <cell r="L179">
            <v>0</v>
          </cell>
        </row>
        <row r="180">
          <cell r="B180" t="str">
            <v>鉄道車両点検・調整作業</v>
          </cell>
          <cell r="C180">
            <v>305</v>
          </cell>
          <cell r="D180"/>
          <cell r="E180">
            <v>95</v>
          </cell>
          <cell r="F180">
            <v>211</v>
          </cell>
          <cell r="G180" t="str">
            <v>-</v>
          </cell>
          <cell r="H180" t="str">
            <v>-</v>
          </cell>
          <cell r="I180" t="str">
            <v>-</v>
          </cell>
          <cell r="J180" t="str">
            <v>-</v>
          </cell>
          <cell r="K180"/>
          <cell r="L180">
            <v>180</v>
          </cell>
        </row>
        <row r="181">
          <cell r="B181" t="str">
            <v>時計修理</v>
          </cell>
          <cell r="C181">
            <v>765</v>
          </cell>
          <cell r="D181" t="str">
            <v>-</v>
          </cell>
          <cell r="E181">
            <v>200</v>
          </cell>
          <cell r="F181">
            <v>284</v>
          </cell>
          <cell r="G181" t="str">
            <v>-</v>
          </cell>
          <cell r="H181">
            <v>281</v>
          </cell>
          <cell r="I181" t="str">
            <v>-</v>
          </cell>
          <cell r="J181" t="str">
            <v>-</v>
          </cell>
          <cell r="K181"/>
          <cell r="L181">
            <v>370</v>
          </cell>
        </row>
        <row r="182">
          <cell r="B182" t="str">
            <v>時計修理作業</v>
          </cell>
          <cell r="C182">
            <v>765</v>
          </cell>
          <cell r="D182"/>
          <cell r="E182">
            <v>200</v>
          </cell>
          <cell r="F182">
            <v>284</v>
          </cell>
          <cell r="G182" t="str">
            <v>-</v>
          </cell>
          <cell r="H182">
            <v>281</v>
          </cell>
          <cell r="I182" t="str">
            <v>-</v>
          </cell>
          <cell r="J182" t="str">
            <v>-</v>
          </cell>
          <cell r="K182"/>
          <cell r="L182">
            <v>370</v>
          </cell>
        </row>
        <row r="183">
          <cell r="B183" t="str">
            <v>光学機器製造</v>
          </cell>
          <cell r="C183">
            <v>404</v>
          </cell>
          <cell r="D183">
            <v>32</v>
          </cell>
          <cell r="E183">
            <v>116</v>
          </cell>
          <cell r="F183">
            <v>256</v>
          </cell>
          <cell r="G183" t="str">
            <v>-</v>
          </cell>
          <cell r="H183" t="str">
            <v>-</v>
          </cell>
          <cell r="I183" t="str">
            <v>-</v>
          </cell>
          <cell r="J183" t="str">
            <v>-</v>
          </cell>
          <cell r="K183"/>
          <cell r="L183">
            <v>211</v>
          </cell>
        </row>
        <row r="184">
          <cell r="B184" t="str">
            <v>光学ガラス研磨作業</v>
          </cell>
          <cell r="C184">
            <v>124</v>
          </cell>
          <cell r="D184"/>
          <cell r="E184">
            <v>25</v>
          </cell>
          <cell r="F184">
            <v>99</v>
          </cell>
          <cell r="G184" t="str">
            <v>-</v>
          </cell>
          <cell r="H184" t="str">
            <v>-</v>
          </cell>
          <cell r="I184" t="str">
            <v>-</v>
          </cell>
          <cell r="J184" t="str">
            <v>-</v>
          </cell>
          <cell r="K184"/>
          <cell r="L184">
            <v>60</v>
          </cell>
        </row>
        <row r="185">
          <cell r="B185" t="str">
            <v>光学機器組立て作業</v>
          </cell>
          <cell r="C185">
            <v>248</v>
          </cell>
          <cell r="D185"/>
          <cell r="E185">
            <v>91</v>
          </cell>
          <cell r="F185">
            <v>157</v>
          </cell>
          <cell r="G185" t="str">
            <v>-</v>
          </cell>
          <cell r="H185" t="str">
            <v>-</v>
          </cell>
          <cell r="I185" t="str">
            <v>-</v>
          </cell>
          <cell r="J185" t="str">
            <v>-</v>
          </cell>
          <cell r="K185"/>
          <cell r="L185">
            <v>140</v>
          </cell>
        </row>
        <row r="186">
          <cell r="B186" t="str">
            <v>内燃機関組立て</v>
          </cell>
          <cell r="C186">
            <v>683</v>
          </cell>
          <cell r="D186">
            <v>27</v>
          </cell>
          <cell r="E186">
            <v>197</v>
          </cell>
          <cell r="F186">
            <v>308</v>
          </cell>
          <cell r="G186" t="str">
            <v>-</v>
          </cell>
          <cell r="H186">
            <v>151</v>
          </cell>
          <cell r="I186" t="str">
            <v>-</v>
          </cell>
          <cell r="J186" t="str">
            <v>-</v>
          </cell>
          <cell r="K186"/>
          <cell r="L186">
            <v>370</v>
          </cell>
        </row>
        <row r="187">
          <cell r="B187" t="str">
            <v>量産形内燃機関組立て作業</v>
          </cell>
          <cell r="C187">
            <v>656</v>
          </cell>
          <cell r="D187"/>
          <cell r="E187">
            <v>197</v>
          </cell>
          <cell r="F187">
            <v>308</v>
          </cell>
          <cell r="G187" t="str">
            <v>-</v>
          </cell>
          <cell r="H187">
            <v>151</v>
          </cell>
          <cell r="I187" t="str">
            <v>-</v>
          </cell>
          <cell r="J187" t="str">
            <v>-</v>
          </cell>
          <cell r="K187"/>
          <cell r="L187">
            <v>359</v>
          </cell>
        </row>
        <row r="188">
          <cell r="B188" t="str">
            <v>空気圧装置組立て</v>
          </cell>
          <cell r="C188">
            <v>2419</v>
          </cell>
          <cell r="D188">
            <v>82</v>
          </cell>
          <cell r="E188">
            <v>788</v>
          </cell>
          <cell r="F188">
            <v>1549</v>
          </cell>
          <cell r="G188" t="str">
            <v>-</v>
          </cell>
          <cell r="H188" t="str">
            <v>-</v>
          </cell>
          <cell r="I188" t="str">
            <v>-</v>
          </cell>
          <cell r="J188" t="str">
            <v>-</v>
          </cell>
          <cell r="K188"/>
          <cell r="L188">
            <v>1475</v>
          </cell>
        </row>
        <row r="189">
          <cell r="B189" t="str">
            <v>空気圧装置組立て作業</v>
          </cell>
          <cell r="C189">
            <v>2337</v>
          </cell>
          <cell r="D189"/>
          <cell r="E189">
            <v>788</v>
          </cell>
          <cell r="F189">
            <v>1549</v>
          </cell>
          <cell r="G189" t="str">
            <v>-</v>
          </cell>
          <cell r="H189" t="str">
            <v>-</v>
          </cell>
          <cell r="I189" t="str">
            <v>-</v>
          </cell>
          <cell r="J189" t="str">
            <v>-</v>
          </cell>
          <cell r="K189"/>
          <cell r="L189">
            <v>1427</v>
          </cell>
        </row>
        <row r="190">
          <cell r="B190" t="str">
            <v>油圧装置調整</v>
          </cell>
          <cell r="C190">
            <v>1132</v>
          </cell>
          <cell r="D190">
            <v>79</v>
          </cell>
          <cell r="E190">
            <v>457</v>
          </cell>
          <cell r="F190">
            <v>596</v>
          </cell>
          <cell r="G190" t="str">
            <v>-</v>
          </cell>
          <cell r="H190" t="str">
            <v>-</v>
          </cell>
          <cell r="I190" t="str">
            <v>-</v>
          </cell>
          <cell r="J190" t="str">
            <v>-</v>
          </cell>
          <cell r="K190"/>
          <cell r="L190">
            <v>494</v>
          </cell>
        </row>
        <row r="191">
          <cell r="B191" t="str">
            <v>油圧装置調整作業</v>
          </cell>
          <cell r="C191">
            <v>1053</v>
          </cell>
          <cell r="D191"/>
          <cell r="E191">
            <v>457</v>
          </cell>
          <cell r="F191">
            <v>596</v>
          </cell>
          <cell r="G191" t="str">
            <v>-</v>
          </cell>
          <cell r="H191" t="str">
            <v>-</v>
          </cell>
          <cell r="I191" t="str">
            <v>-</v>
          </cell>
          <cell r="J191" t="str">
            <v>-</v>
          </cell>
          <cell r="K191"/>
          <cell r="L191">
            <v>471</v>
          </cell>
        </row>
        <row r="192">
          <cell r="B192" t="str">
            <v>縫製機械整備</v>
          </cell>
          <cell r="C192"/>
          <cell r="D192" t="str">
            <v>-</v>
          </cell>
          <cell r="E192">
            <v>0</v>
          </cell>
          <cell r="F192">
            <v>0</v>
          </cell>
          <cell r="G192" t="str">
            <v>-</v>
          </cell>
          <cell r="H192" t="str">
            <v>-</v>
          </cell>
          <cell r="I192" t="str">
            <v>-</v>
          </cell>
          <cell r="J192" t="str">
            <v>-</v>
          </cell>
          <cell r="K192"/>
          <cell r="L192">
            <v>0</v>
          </cell>
        </row>
        <row r="193">
          <cell r="B193" t="str">
            <v>縫製機械整備作業</v>
          </cell>
          <cell r="C193"/>
          <cell r="D193"/>
          <cell r="E193">
            <v>0</v>
          </cell>
          <cell r="F193">
            <v>0</v>
          </cell>
          <cell r="G193" t="str">
            <v>-</v>
          </cell>
          <cell r="H193" t="str">
            <v>-</v>
          </cell>
          <cell r="I193" t="str">
            <v>-</v>
          </cell>
          <cell r="J193" t="str">
            <v>-</v>
          </cell>
          <cell r="K193"/>
          <cell r="L193">
            <v>0</v>
          </cell>
        </row>
        <row r="194">
          <cell r="B194" t="str">
            <v>建設機械整備</v>
          </cell>
          <cell r="C194">
            <v>3790</v>
          </cell>
          <cell r="D194">
            <v>319</v>
          </cell>
          <cell r="E194">
            <v>854</v>
          </cell>
          <cell r="F194">
            <v>2617</v>
          </cell>
          <cell r="G194" t="str">
            <v>-</v>
          </cell>
          <cell r="H194" t="str">
            <v>-</v>
          </cell>
          <cell r="I194" t="str">
            <v>-</v>
          </cell>
          <cell r="J194" t="str">
            <v>-</v>
          </cell>
          <cell r="K194"/>
          <cell r="L194">
            <v>1873</v>
          </cell>
        </row>
        <row r="195">
          <cell r="B195" t="str">
            <v>建設機械整備作業</v>
          </cell>
          <cell r="C195">
            <v>3471</v>
          </cell>
          <cell r="D195"/>
          <cell r="E195">
            <v>854</v>
          </cell>
          <cell r="F195">
            <v>2617</v>
          </cell>
          <cell r="G195" t="str">
            <v>-</v>
          </cell>
          <cell r="H195" t="str">
            <v>-</v>
          </cell>
          <cell r="I195" t="str">
            <v>-</v>
          </cell>
          <cell r="J195" t="str">
            <v>-</v>
          </cell>
          <cell r="K195"/>
          <cell r="L195">
            <v>1812</v>
          </cell>
        </row>
        <row r="196">
          <cell r="B196" t="str">
            <v>農業機械整備</v>
          </cell>
          <cell r="C196">
            <v>1345</v>
          </cell>
          <cell r="D196" t="str">
            <v>-</v>
          </cell>
          <cell r="E196">
            <v>578</v>
          </cell>
          <cell r="F196">
            <v>767</v>
          </cell>
          <cell r="G196" t="str">
            <v>-</v>
          </cell>
          <cell r="H196" t="str">
            <v>-</v>
          </cell>
          <cell r="I196" t="str">
            <v>-</v>
          </cell>
          <cell r="J196" t="str">
            <v>-</v>
          </cell>
          <cell r="K196"/>
          <cell r="L196">
            <v>850</v>
          </cell>
        </row>
        <row r="197">
          <cell r="B197" t="str">
            <v>農業機械整備作業</v>
          </cell>
          <cell r="C197">
            <v>1345</v>
          </cell>
          <cell r="D197"/>
          <cell r="E197">
            <v>578</v>
          </cell>
          <cell r="F197">
            <v>767</v>
          </cell>
          <cell r="G197" t="str">
            <v>-</v>
          </cell>
          <cell r="H197" t="str">
            <v>-</v>
          </cell>
          <cell r="I197" t="str">
            <v>-</v>
          </cell>
          <cell r="J197" t="str">
            <v>-</v>
          </cell>
          <cell r="K197"/>
          <cell r="L197">
            <v>850</v>
          </cell>
        </row>
        <row r="198">
          <cell r="B198" t="str">
            <v>冷凍空気調和機器施工</v>
          </cell>
          <cell r="C198">
            <v>2116</v>
          </cell>
          <cell r="D198" t="str">
            <v>-</v>
          </cell>
          <cell r="E198">
            <v>686</v>
          </cell>
          <cell r="F198">
            <v>768</v>
          </cell>
          <cell r="G198">
            <v>101</v>
          </cell>
          <cell r="H198">
            <v>192</v>
          </cell>
          <cell r="I198">
            <v>66</v>
          </cell>
          <cell r="J198">
            <v>303</v>
          </cell>
          <cell r="K198"/>
          <cell r="L198">
            <v>1124</v>
          </cell>
        </row>
        <row r="199">
          <cell r="B199" t="str">
            <v>冷凍空気調和機器施工作業</v>
          </cell>
          <cell r="C199">
            <v>2116</v>
          </cell>
          <cell r="D199"/>
          <cell r="E199">
            <v>686</v>
          </cell>
          <cell r="F199">
            <v>768</v>
          </cell>
          <cell r="G199">
            <v>101</v>
          </cell>
          <cell r="H199">
            <v>192</v>
          </cell>
          <cell r="I199">
            <v>66</v>
          </cell>
          <cell r="J199">
            <v>303</v>
          </cell>
          <cell r="K199"/>
          <cell r="L199">
            <v>1124</v>
          </cell>
        </row>
        <row r="200">
          <cell r="B200" t="str">
            <v>染色</v>
          </cell>
          <cell r="C200">
            <v>300</v>
          </cell>
          <cell r="D200" t="str">
            <v>-</v>
          </cell>
          <cell r="E200">
            <v>0</v>
          </cell>
          <cell r="F200">
            <v>0</v>
          </cell>
          <cell r="G200">
            <v>57</v>
          </cell>
          <cell r="H200" t="str">
            <v>-</v>
          </cell>
          <cell r="I200">
            <v>31</v>
          </cell>
          <cell r="J200">
            <v>212</v>
          </cell>
          <cell r="K200"/>
          <cell r="L200">
            <v>208</v>
          </cell>
        </row>
        <row r="201">
          <cell r="B201" t="str">
            <v>糸浸染作業</v>
          </cell>
          <cell r="C201">
            <v>89</v>
          </cell>
          <cell r="D201"/>
          <cell r="E201">
            <v>0</v>
          </cell>
          <cell r="F201">
            <v>0</v>
          </cell>
          <cell r="G201">
            <v>21</v>
          </cell>
          <cell r="H201" t="str">
            <v>-</v>
          </cell>
          <cell r="I201">
            <v>20</v>
          </cell>
          <cell r="J201">
            <v>48</v>
          </cell>
          <cell r="K201"/>
          <cell r="L201">
            <v>51</v>
          </cell>
        </row>
        <row r="202">
          <cell r="B202" t="str">
            <v>織物・ニット浸染作業</v>
          </cell>
          <cell r="C202">
            <v>211</v>
          </cell>
          <cell r="D202"/>
          <cell r="E202">
            <v>0</v>
          </cell>
          <cell r="F202">
            <v>0</v>
          </cell>
          <cell r="G202">
            <v>36</v>
          </cell>
          <cell r="H202" t="str">
            <v>-</v>
          </cell>
          <cell r="I202">
            <v>11</v>
          </cell>
          <cell r="J202">
            <v>164</v>
          </cell>
          <cell r="K202"/>
          <cell r="L202">
            <v>157</v>
          </cell>
        </row>
        <row r="203">
          <cell r="B203" t="str">
            <v>染色補正作業</v>
          </cell>
          <cell r="C203"/>
          <cell r="D203"/>
          <cell r="E203">
            <v>0</v>
          </cell>
          <cell r="F203">
            <v>0</v>
          </cell>
          <cell r="G203" t="str">
            <v>-</v>
          </cell>
          <cell r="H203" t="str">
            <v>-</v>
          </cell>
          <cell r="I203" t="str">
            <v>-</v>
          </cell>
          <cell r="J203" t="str">
            <v>-</v>
          </cell>
          <cell r="K203"/>
          <cell r="L203">
            <v>0</v>
          </cell>
        </row>
        <row r="204">
          <cell r="B204" t="str">
            <v>ニット製品製造</v>
          </cell>
          <cell r="C204">
            <v>247</v>
          </cell>
          <cell r="D204" t="str">
            <v>-</v>
          </cell>
          <cell r="E204">
            <v>0</v>
          </cell>
          <cell r="F204">
            <v>0</v>
          </cell>
          <cell r="G204">
            <v>56</v>
          </cell>
          <cell r="H204" t="str">
            <v>-</v>
          </cell>
          <cell r="I204">
            <v>28</v>
          </cell>
          <cell r="J204">
            <v>163</v>
          </cell>
          <cell r="K204"/>
          <cell r="L204">
            <v>150</v>
          </cell>
        </row>
        <row r="205">
          <cell r="B205" t="str">
            <v>丸編みニット製造作業</v>
          </cell>
          <cell r="C205">
            <v>65</v>
          </cell>
          <cell r="D205"/>
          <cell r="E205">
            <v>0</v>
          </cell>
          <cell r="F205">
            <v>0</v>
          </cell>
          <cell r="G205">
            <v>15</v>
          </cell>
          <cell r="H205" t="str">
            <v>-</v>
          </cell>
          <cell r="I205">
            <v>10</v>
          </cell>
          <cell r="J205">
            <v>40</v>
          </cell>
          <cell r="K205"/>
          <cell r="L205">
            <v>35</v>
          </cell>
        </row>
        <row r="206">
          <cell r="B206" t="str">
            <v>靴下製造作業</v>
          </cell>
          <cell r="C206">
            <v>182</v>
          </cell>
          <cell r="D206"/>
          <cell r="E206">
            <v>0</v>
          </cell>
          <cell r="F206">
            <v>0</v>
          </cell>
          <cell r="G206">
            <v>41</v>
          </cell>
          <cell r="H206" t="str">
            <v>-</v>
          </cell>
          <cell r="I206">
            <v>18</v>
          </cell>
          <cell r="J206">
            <v>123</v>
          </cell>
          <cell r="K206"/>
          <cell r="L206">
            <v>115</v>
          </cell>
        </row>
        <row r="207">
          <cell r="B207" t="str">
            <v>婦人子供服製造</v>
          </cell>
          <cell r="C207">
            <v>10540</v>
          </cell>
          <cell r="D207">
            <v>5</v>
          </cell>
          <cell r="E207">
            <v>139</v>
          </cell>
          <cell r="F207">
            <v>310</v>
          </cell>
          <cell r="G207">
            <v>2658</v>
          </cell>
          <cell r="H207" t="str">
            <v>-</v>
          </cell>
          <cell r="I207">
            <v>1666</v>
          </cell>
          <cell r="J207">
            <v>5762</v>
          </cell>
          <cell r="K207"/>
          <cell r="L207">
            <v>5665</v>
          </cell>
        </row>
        <row r="208">
          <cell r="B208" t="str">
            <v>婦人子供注文服製作作業</v>
          </cell>
          <cell r="C208">
            <v>202</v>
          </cell>
          <cell r="D208"/>
          <cell r="E208">
            <v>61</v>
          </cell>
          <cell r="F208">
            <v>141</v>
          </cell>
          <cell r="G208" t="str">
            <v>-</v>
          </cell>
          <cell r="H208" t="str">
            <v>-</v>
          </cell>
          <cell r="I208" t="str">
            <v>-</v>
          </cell>
          <cell r="J208" t="str">
            <v>-</v>
          </cell>
          <cell r="K208"/>
          <cell r="L208">
            <v>85</v>
          </cell>
        </row>
        <row r="209">
          <cell r="B209" t="str">
            <v>婦人子供既製服パターンメーキング作業</v>
          </cell>
          <cell r="C209">
            <v>94</v>
          </cell>
          <cell r="D209"/>
          <cell r="E209">
            <v>27</v>
          </cell>
          <cell r="F209">
            <v>67</v>
          </cell>
          <cell r="G209" t="str">
            <v>-</v>
          </cell>
          <cell r="H209" t="str">
            <v>-</v>
          </cell>
          <cell r="I209" t="str">
            <v>-</v>
          </cell>
          <cell r="J209" t="str">
            <v>-</v>
          </cell>
          <cell r="K209"/>
          <cell r="L209">
            <v>55</v>
          </cell>
        </row>
        <row r="210">
          <cell r="B210" t="str">
            <v>婦人子供既製服縫製作業</v>
          </cell>
          <cell r="C210">
            <v>10239</v>
          </cell>
          <cell r="D210"/>
          <cell r="E210">
            <v>51</v>
          </cell>
          <cell r="F210">
            <v>102</v>
          </cell>
          <cell r="G210">
            <v>2658</v>
          </cell>
          <cell r="H210" t="str">
            <v>-</v>
          </cell>
          <cell r="I210">
            <v>1666</v>
          </cell>
          <cell r="J210">
            <v>5762</v>
          </cell>
          <cell r="K210"/>
          <cell r="L210">
            <v>5522</v>
          </cell>
        </row>
        <row r="211">
          <cell r="B211" t="str">
            <v>紳士服製造</v>
          </cell>
          <cell r="C211">
            <v>663</v>
          </cell>
          <cell r="D211">
            <v>0</v>
          </cell>
          <cell r="E211">
            <v>0</v>
          </cell>
          <cell r="F211">
            <v>0</v>
          </cell>
          <cell r="G211">
            <v>154</v>
          </cell>
          <cell r="H211" t="str">
            <v>-</v>
          </cell>
          <cell r="I211">
            <v>96</v>
          </cell>
          <cell r="J211">
            <v>413</v>
          </cell>
          <cell r="K211"/>
          <cell r="L211">
            <v>367</v>
          </cell>
        </row>
        <row r="212">
          <cell r="B212" t="str">
            <v>紳士既製服製造作業</v>
          </cell>
          <cell r="C212">
            <v>663</v>
          </cell>
          <cell r="D212"/>
          <cell r="E212">
            <v>0</v>
          </cell>
          <cell r="F212">
            <v>0</v>
          </cell>
          <cell r="G212">
            <v>154</v>
          </cell>
          <cell r="H212" t="str">
            <v>-</v>
          </cell>
          <cell r="I212">
            <v>96</v>
          </cell>
          <cell r="J212">
            <v>413</v>
          </cell>
          <cell r="K212"/>
          <cell r="L212">
            <v>367</v>
          </cell>
        </row>
        <row r="213">
          <cell r="B213" t="str">
            <v>和裁</v>
          </cell>
          <cell r="C213">
            <v>191</v>
          </cell>
          <cell r="D213" t="str">
            <v>-</v>
          </cell>
          <cell r="E213">
            <v>18</v>
          </cell>
          <cell r="F213">
            <v>84</v>
          </cell>
          <cell r="G213" t="str">
            <v>-</v>
          </cell>
          <cell r="H213">
            <v>89</v>
          </cell>
          <cell r="I213" t="str">
            <v>-</v>
          </cell>
          <cell r="J213" t="str">
            <v>-</v>
          </cell>
          <cell r="K213"/>
          <cell r="L213">
            <v>123</v>
          </cell>
        </row>
        <row r="214">
          <cell r="B214" t="str">
            <v>和服製作作業</v>
          </cell>
          <cell r="C214">
            <v>191</v>
          </cell>
          <cell r="D214"/>
          <cell r="E214">
            <v>18</v>
          </cell>
          <cell r="F214">
            <v>84</v>
          </cell>
          <cell r="G214" t="str">
            <v>-</v>
          </cell>
          <cell r="H214">
            <v>89</v>
          </cell>
          <cell r="I214" t="str">
            <v>-</v>
          </cell>
          <cell r="J214" t="str">
            <v>-</v>
          </cell>
          <cell r="K214"/>
          <cell r="L214">
            <v>123</v>
          </cell>
        </row>
        <row r="215">
          <cell r="B215" t="str">
            <v>寝具製作</v>
          </cell>
          <cell r="C215">
            <v>230</v>
          </cell>
          <cell r="D215" t="str">
            <v>-</v>
          </cell>
          <cell r="E215">
            <v>0</v>
          </cell>
          <cell r="F215">
            <v>0</v>
          </cell>
          <cell r="G215">
            <v>55</v>
          </cell>
          <cell r="H215" t="str">
            <v>-</v>
          </cell>
          <cell r="I215">
            <v>39</v>
          </cell>
          <cell r="J215">
            <v>136</v>
          </cell>
          <cell r="K215"/>
          <cell r="L215">
            <v>151</v>
          </cell>
        </row>
        <row r="216">
          <cell r="B216" t="str">
            <v>寝具製作作業</v>
          </cell>
          <cell r="C216">
            <v>230</v>
          </cell>
          <cell r="D216"/>
          <cell r="E216">
            <v>0</v>
          </cell>
          <cell r="F216">
            <v>0</v>
          </cell>
          <cell r="G216">
            <v>55</v>
          </cell>
          <cell r="H216" t="str">
            <v>-</v>
          </cell>
          <cell r="I216">
            <v>39</v>
          </cell>
          <cell r="J216">
            <v>136</v>
          </cell>
          <cell r="K216"/>
          <cell r="L216">
            <v>151</v>
          </cell>
        </row>
        <row r="217">
          <cell r="B217" t="str">
            <v>帆布製品製造</v>
          </cell>
          <cell r="C217">
            <v>619</v>
          </cell>
          <cell r="D217" t="str">
            <v>-</v>
          </cell>
          <cell r="E217">
            <v>47</v>
          </cell>
          <cell r="F217">
            <v>49</v>
          </cell>
          <cell r="G217">
            <v>70</v>
          </cell>
          <cell r="H217" t="str">
            <v>-</v>
          </cell>
          <cell r="I217">
            <v>57</v>
          </cell>
          <cell r="J217">
            <v>396</v>
          </cell>
          <cell r="K217"/>
          <cell r="L217">
            <v>428</v>
          </cell>
        </row>
        <row r="218">
          <cell r="B218" t="str">
            <v>帆布製品製造作業</v>
          </cell>
          <cell r="C218">
            <v>619</v>
          </cell>
          <cell r="D218"/>
          <cell r="E218">
            <v>47</v>
          </cell>
          <cell r="F218">
            <v>49</v>
          </cell>
          <cell r="G218">
            <v>70</v>
          </cell>
          <cell r="H218" t="str">
            <v>-</v>
          </cell>
          <cell r="I218">
            <v>57</v>
          </cell>
          <cell r="J218">
            <v>396</v>
          </cell>
          <cell r="K218"/>
          <cell r="L218">
            <v>428</v>
          </cell>
        </row>
        <row r="219">
          <cell r="B219" t="str">
            <v>布はく縫製</v>
          </cell>
          <cell r="C219">
            <v>135</v>
          </cell>
          <cell r="D219" t="str">
            <v>-</v>
          </cell>
          <cell r="E219">
            <v>0</v>
          </cell>
          <cell r="F219">
            <v>0</v>
          </cell>
          <cell r="G219">
            <v>25</v>
          </cell>
          <cell r="H219" t="str">
            <v>-</v>
          </cell>
          <cell r="I219">
            <v>27</v>
          </cell>
          <cell r="J219">
            <v>83</v>
          </cell>
          <cell r="K219"/>
          <cell r="L219">
            <v>74</v>
          </cell>
        </row>
        <row r="220">
          <cell r="B220" t="str">
            <v>ワイシャツ製造作業</v>
          </cell>
          <cell r="C220">
            <v>135</v>
          </cell>
          <cell r="D220"/>
          <cell r="E220">
            <v>0</v>
          </cell>
          <cell r="F220">
            <v>0</v>
          </cell>
          <cell r="G220">
            <v>25</v>
          </cell>
          <cell r="H220" t="str">
            <v>-</v>
          </cell>
          <cell r="I220">
            <v>27</v>
          </cell>
          <cell r="J220">
            <v>83</v>
          </cell>
          <cell r="K220"/>
          <cell r="L220">
            <v>74</v>
          </cell>
        </row>
        <row r="221">
          <cell r="B221" t="str">
            <v>衛生白衣製造作業</v>
          </cell>
          <cell r="C221"/>
          <cell r="D221"/>
          <cell r="E221">
            <v>0</v>
          </cell>
          <cell r="F221">
            <v>0</v>
          </cell>
          <cell r="G221" t="str">
            <v>-</v>
          </cell>
          <cell r="H221" t="str">
            <v>-</v>
          </cell>
          <cell r="I221" t="str">
            <v>-</v>
          </cell>
          <cell r="J221" t="str">
            <v>-</v>
          </cell>
          <cell r="K221"/>
          <cell r="L221">
            <v>0</v>
          </cell>
        </row>
        <row r="222">
          <cell r="B222" t="str">
            <v>機械木工</v>
          </cell>
          <cell r="C222"/>
          <cell r="D222" t="str">
            <v>-</v>
          </cell>
          <cell r="E222">
            <v>0</v>
          </cell>
          <cell r="F222">
            <v>0</v>
          </cell>
          <cell r="G222" t="str">
            <v>-</v>
          </cell>
          <cell r="H222" t="str">
            <v>-</v>
          </cell>
          <cell r="I222" t="str">
            <v>-</v>
          </cell>
          <cell r="J222" t="str">
            <v>-</v>
          </cell>
          <cell r="K222"/>
          <cell r="L222">
            <v>0</v>
          </cell>
        </row>
        <row r="223">
          <cell r="B223" t="str">
            <v>機械木工作業</v>
          </cell>
          <cell r="C223"/>
          <cell r="D223"/>
          <cell r="E223">
            <v>0</v>
          </cell>
          <cell r="F223">
            <v>0</v>
          </cell>
          <cell r="G223" t="str">
            <v>-</v>
          </cell>
          <cell r="H223" t="str">
            <v>-</v>
          </cell>
          <cell r="I223" t="str">
            <v>-</v>
          </cell>
          <cell r="J223" t="str">
            <v>-</v>
          </cell>
          <cell r="K223"/>
          <cell r="L223">
            <v>0</v>
          </cell>
        </row>
        <row r="224">
          <cell r="B224" t="str">
            <v>木工機械整備作業</v>
          </cell>
          <cell r="C224"/>
          <cell r="D224"/>
          <cell r="E224">
            <v>0</v>
          </cell>
          <cell r="F224">
            <v>0</v>
          </cell>
          <cell r="G224" t="str">
            <v>-</v>
          </cell>
          <cell r="H224" t="str">
            <v>-</v>
          </cell>
          <cell r="I224" t="str">
            <v>-</v>
          </cell>
          <cell r="J224" t="str">
            <v>-</v>
          </cell>
          <cell r="K224"/>
          <cell r="L224">
            <v>0</v>
          </cell>
        </row>
        <row r="225">
          <cell r="B225" t="str">
            <v>家具製作</v>
          </cell>
          <cell r="C225">
            <v>1941</v>
          </cell>
          <cell r="D225" t="str">
            <v>-</v>
          </cell>
          <cell r="E225">
            <v>185</v>
          </cell>
          <cell r="F225">
            <v>290</v>
          </cell>
          <cell r="G225">
            <v>246</v>
          </cell>
          <cell r="H225">
            <v>232</v>
          </cell>
          <cell r="I225">
            <v>225</v>
          </cell>
          <cell r="J225">
            <v>763</v>
          </cell>
          <cell r="K225"/>
          <cell r="L225">
            <v>1150</v>
          </cell>
        </row>
        <row r="226">
          <cell r="B226" t="str">
            <v>家具手加工作業</v>
          </cell>
          <cell r="C226">
            <v>1778</v>
          </cell>
          <cell r="D226"/>
          <cell r="E226">
            <v>111</v>
          </cell>
          <cell r="F226">
            <v>201</v>
          </cell>
          <cell r="G226">
            <v>246</v>
          </cell>
          <cell r="H226">
            <v>232</v>
          </cell>
          <cell r="I226">
            <v>225</v>
          </cell>
          <cell r="J226">
            <v>763</v>
          </cell>
          <cell r="K226"/>
          <cell r="L226">
            <v>1050</v>
          </cell>
        </row>
        <row r="227">
          <cell r="B227" t="str">
            <v>家具機械加工作業</v>
          </cell>
          <cell r="C227">
            <v>40</v>
          </cell>
          <cell r="D227"/>
          <cell r="E227">
            <v>20</v>
          </cell>
          <cell r="F227">
            <v>20</v>
          </cell>
          <cell r="G227" t="str">
            <v>-</v>
          </cell>
          <cell r="H227" t="str">
            <v>-</v>
          </cell>
          <cell r="I227" t="str">
            <v>-</v>
          </cell>
          <cell r="J227" t="str">
            <v>-</v>
          </cell>
          <cell r="K227"/>
          <cell r="L227">
            <v>21</v>
          </cell>
        </row>
        <row r="228">
          <cell r="B228" t="str">
            <v>いす張り作業</v>
          </cell>
          <cell r="C228">
            <v>123</v>
          </cell>
          <cell r="D228"/>
          <cell r="E228">
            <v>54</v>
          </cell>
          <cell r="F228">
            <v>69</v>
          </cell>
          <cell r="G228" t="str">
            <v>-</v>
          </cell>
          <cell r="H228" t="str">
            <v>-</v>
          </cell>
          <cell r="I228" t="str">
            <v>-</v>
          </cell>
          <cell r="J228" t="str">
            <v>-</v>
          </cell>
          <cell r="K228"/>
          <cell r="L228">
            <v>79</v>
          </cell>
        </row>
        <row r="229">
          <cell r="B229" t="str">
            <v>建具製作</v>
          </cell>
          <cell r="C229">
            <v>303</v>
          </cell>
          <cell r="D229" t="str">
            <v>-</v>
          </cell>
          <cell r="E229">
            <v>77</v>
          </cell>
          <cell r="F229">
            <v>63</v>
          </cell>
          <cell r="G229">
            <v>35</v>
          </cell>
          <cell r="H229" t="str">
            <v>-</v>
          </cell>
          <cell r="I229">
            <v>34</v>
          </cell>
          <cell r="J229">
            <v>94</v>
          </cell>
          <cell r="K229"/>
          <cell r="L229">
            <v>142</v>
          </cell>
        </row>
        <row r="230">
          <cell r="B230" t="str">
            <v>木製建具手加工作業</v>
          </cell>
          <cell r="C230">
            <v>301</v>
          </cell>
          <cell r="D230"/>
          <cell r="E230">
            <v>75</v>
          </cell>
          <cell r="F230">
            <v>63</v>
          </cell>
          <cell r="G230">
            <v>35</v>
          </cell>
          <cell r="H230" t="str">
            <v>-</v>
          </cell>
          <cell r="I230">
            <v>34</v>
          </cell>
          <cell r="J230">
            <v>94</v>
          </cell>
          <cell r="K230"/>
          <cell r="L230">
            <v>140</v>
          </cell>
        </row>
        <row r="231">
          <cell r="B231" t="str">
            <v>木製建具機械加工作業</v>
          </cell>
          <cell r="C231">
            <v>2</v>
          </cell>
          <cell r="D231"/>
          <cell r="E231">
            <v>2</v>
          </cell>
          <cell r="F231">
            <v>0</v>
          </cell>
          <cell r="G231" t="str">
            <v>-</v>
          </cell>
          <cell r="H231" t="str">
            <v>-</v>
          </cell>
          <cell r="I231" t="str">
            <v>-</v>
          </cell>
          <cell r="J231" t="str">
            <v>-</v>
          </cell>
          <cell r="K231"/>
          <cell r="L231">
            <v>2</v>
          </cell>
        </row>
        <row r="232">
          <cell r="B232" t="str">
            <v>紙器・段ボール箱製造</v>
          </cell>
          <cell r="C232">
            <v>1314</v>
          </cell>
          <cell r="D232" t="str">
            <v>-</v>
          </cell>
          <cell r="E232">
            <v>68</v>
          </cell>
          <cell r="F232">
            <v>76</v>
          </cell>
          <cell r="G232">
            <v>135</v>
          </cell>
          <cell r="H232" t="str">
            <v>-</v>
          </cell>
          <cell r="I232">
            <v>307</v>
          </cell>
          <cell r="J232">
            <v>728</v>
          </cell>
          <cell r="K232"/>
          <cell r="L232">
            <v>918</v>
          </cell>
        </row>
        <row r="233">
          <cell r="B233" t="str">
            <v>印刷箱打抜き作業</v>
          </cell>
          <cell r="C233">
            <v>369</v>
          </cell>
          <cell r="D233"/>
          <cell r="E233">
            <v>25</v>
          </cell>
          <cell r="F233">
            <v>37</v>
          </cell>
          <cell r="G233">
            <v>14</v>
          </cell>
          <cell r="H233" t="str">
            <v>-</v>
          </cell>
          <cell r="I233">
            <v>67</v>
          </cell>
          <cell r="J233">
            <v>226</v>
          </cell>
          <cell r="K233"/>
          <cell r="L233">
            <v>298</v>
          </cell>
        </row>
        <row r="234">
          <cell r="B234" t="str">
            <v>印刷箱製箱作業</v>
          </cell>
          <cell r="C234">
            <v>282</v>
          </cell>
          <cell r="D234"/>
          <cell r="E234">
            <v>30</v>
          </cell>
          <cell r="F234">
            <v>23</v>
          </cell>
          <cell r="G234">
            <v>26</v>
          </cell>
          <cell r="H234" t="str">
            <v>-</v>
          </cell>
          <cell r="I234">
            <v>78</v>
          </cell>
          <cell r="J234">
            <v>125</v>
          </cell>
          <cell r="K234"/>
          <cell r="L234">
            <v>168</v>
          </cell>
        </row>
        <row r="235">
          <cell r="B235" t="str">
            <v>貼箱製造作業</v>
          </cell>
          <cell r="C235">
            <v>154</v>
          </cell>
          <cell r="D235"/>
          <cell r="E235">
            <v>13</v>
          </cell>
          <cell r="F235">
            <v>16</v>
          </cell>
          <cell r="G235">
            <v>14</v>
          </cell>
          <cell r="H235" t="str">
            <v>-</v>
          </cell>
          <cell r="I235">
            <v>45</v>
          </cell>
          <cell r="J235">
            <v>66</v>
          </cell>
          <cell r="K235"/>
          <cell r="L235">
            <v>96</v>
          </cell>
        </row>
        <row r="236">
          <cell r="B236" t="str">
            <v>段ボール箱製造作業</v>
          </cell>
          <cell r="C236">
            <v>509</v>
          </cell>
          <cell r="D236"/>
          <cell r="E236">
            <v>0</v>
          </cell>
          <cell r="F236">
            <v>0</v>
          </cell>
          <cell r="G236">
            <v>81</v>
          </cell>
          <cell r="H236" t="str">
            <v>-</v>
          </cell>
          <cell r="I236">
            <v>117</v>
          </cell>
          <cell r="J236">
            <v>311</v>
          </cell>
          <cell r="K236"/>
          <cell r="L236">
            <v>356</v>
          </cell>
        </row>
        <row r="237">
          <cell r="B237" t="str">
            <v>プリプレス</v>
          </cell>
          <cell r="C237">
            <v>85</v>
          </cell>
          <cell r="D237" t="str">
            <v>-</v>
          </cell>
          <cell r="E237">
            <v>37</v>
          </cell>
          <cell r="F237">
            <v>48</v>
          </cell>
          <cell r="G237" t="str">
            <v>-</v>
          </cell>
          <cell r="H237" t="str">
            <v>-</v>
          </cell>
          <cell r="I237" t="str">
            <v>-</v>
          </cell>
          <cell r="J237" t="str">
            <v>-</v>
          </cell>
          <cell r="K237"/>
          <cell r="L237">
            <v>45</v>
          </cell>
        </row>
        <row r="238">
          <cell r="B238" t="str">
            <v>DTP作業</v>
          </cell>
          <cell r="C238">
            <v>85</v>
          </cell>
          <cell r="D238"/>
          <cell r="E238">
            <v>37</v>
          </cell>
          <cell r="F238">
            <v>48</v>
          </cell>
          <cell r="G238" t="str">
            <v>-</v>
          </cell>
          <cell r="H238" t="str">
            <v>-</v>
          </cell>
          <cell r="I238" t="str">
            <v>-</v>
          </cell>
          <cell r="J238" t="str">
            <v>-</v>
          </cell>
          <cell r="K238"/>
          <cell r="L238">
            <v>45</v>
          </cell>
        </row>
        <row r="239">
          <cell r="B239" t="str">
            <v>印刷</v>
          </cell>
          <cell r="C239">
            <v>1034</v>
          </cell>
          <cell r="D239" t="str">
            <v>-</v>
          </cell>
          <cell r="E239">
            <v>165</v>
          </cell>
          <cell r="F239">
            <v>135</v>
          </cell>
          <cell r="G239">
            <v>97</v>
          </cell>
          <cell r="H239" t="str">
            <v>-</v>
          </cell>
          <cell r="I239">
            <v>167</v>
          </cell>
          <cell r="J239">
            <v>470</v>
          </cell>
          <cell r="K239"/>
          <cell r="L239">
            <v>570</v>
          </cell>
        </row>
        <row r="240">
          <cell r="B240" t="str">
            <v>オフセット印刷作業</v>
          </cell>
          <cell r="C240">
            <v>1034</v>
          </cell>
          <cell r="D240"/>
          <cell r="E240">
            <v>165</v>
          </cell>
          <cell r="F240">
            <v>135</v>
          </cell>
          <cell r="G240">
            <v>97</v>
          </cell>
          <cell r="H240" t="str">
            <v>-</v>
          </cell>
          <cell r="I240">
            <v>167</v>
          </cell>
          <cell r="J240">
            <v>470</v>
          </cell>
          <cell r="K240"/>
          <cell r="L240">
            <v>570</v>
          </cell>
        </row>
        <row r="241">
          <cell r="B241" t="str">
            <v>製本</v>
          </cell>
          <cell r="C241">
            <v>1099</v>
          </cell>
          <cell r="D241" t="str">
            <v>-</v>
          </cell>
          <cell r="E241">
            <v>0</v>
          </cell>
          <cell r="F241">
            <v>0</v>
          </cell>
          <cell r="G241">
            <v>130</v>
          </cell>
          <cell r="H241" t="str">
            <v>-</v>
          </cell>
          <cell r="I241">
            <v>274</v>
          </cell>
          <cell r="J241">
            <v>695</v>
          </cell>
          <cell r="K241"/>
          <cell r="L241">
            <v>712</v>
          </cell>
        </row>
        <row r="242">
          <cell r="B242" t="str">
            <v>製本作業</v>
          </cell>
          <cell r="C242">
            <v>1099</v>
          </cell>
          <cell r="D242"/>
          <cell r="E242">
            <v>0</v>
          </cell>
          <cell r="F242">
            <v>0</v>
          </cell>
          <cell r="G242">
            <v>130</v>
          </cell>
          <cell r="H242" t="str">
            <v>-</v>
          </cell>
          <cell r="I242">
            <v>274</v>
          </cell>
          <cell r="J242">
            <v>695</v>
          </cell>
          <cell r="K242"/>
          <cell r="L242">
            <v>712</v>
          </cell>
        </row>
        <row r="243">
          <cell r="B243" t="str">
            <v>プラスチック成形</v>
          </cell>
          <cell r="C243">
            <v>16169</v>
          </cell>
          <cell r="D243">
            <v>294</v>
          </cell>
          <cell r="E243">
            <v>1415</v>
          </cell>
          <cell r="F243">
            <v>3006</v>
          </cell>
          <cell r="G243">
            <v>1895</v>
          </cell>
          <cell r="H243">
            <v>261</v>
          </cell>
          <cell r="I243">
            <v>2185</v>
          </cell>
          <cell r="J243">
            <v>7113</v>
          </cell>
          <cell r="K243"/>
          <cell r="L243">
            <v>8718</v>
          </cell>
        </row>
        <row r="244">
          <cell r="B244" t="str">
            <v>圧縮成形作業</v>
          </cell>
          <cell r="C244">
            <v>999</v>
          </cell>
          <cell r="D244"/>
          <cell r="E244">
            <v>12</v>
          </cell>
          <cell r="F244">
            <v>21</v>
          </cell>
          <cell r="G244">
            <v>74</v>
          </cell>
          <cell r="H244" t="str">
            <v>-</v>
          </cell>
          <cell r="I244">
            <v>190</v>
          </cell>
          <cell r="J244">
            <v>702</v>
          </cell>
          <cell r="K244"/>
          <cell r="L244">
            <v>670</v>
          </cell>
        </row>
        <row r="245">
          <cell r="B245" t="str">
            <v>射出成形作業</v>
          </cell>
          <cell r="C245">
            <v>13314</v>
          </cell>
          <cell r="D245"/>
          <cell r="E245">
            <v>1178</v>
          </cell>
          <cell r="F245">
            <v>2668</v>
          </cell>
          <cell r="G245">
            <v>1714</v>
          </cell>
          <cell r="H245">
            <v>261</v>
          </cell>
          <cell r="I245">
            <v>1777</v>
          </cell>
          <cell r="J245">
            <v>5716</v>
          </cell>
          <cell r="K245"/>
          <cell r="L245">
            <v>7048</v>
          </cell>
        </row>
        <row r="246">
          <cell r="B246" t="str">
            <v>インフレーション成形作業</v>
          </cell>
          <cell r="C246">
            <v>515</v>
          </cell>
          <cell r="D246"/>
          <cell r="E246">
            <v>55</v>
          </cell>
          <cell r="F246">
            <v>94</v>
          </cell>
          <cell r="G246">
            <v>41</v>
          </cell>
          <cell r="H246" t="str">
            <v>-</v>
          </cell>
          <cell r="I246">
            <v>84</v>
          </cell>
          <cell r="J246">
            <v>241</v>
          </cell>
          <cell r="K246"/>
          <cell r="L246">
            <v>285</v>
          </cell>
        </row>
        <row r="247">
          <cell r="B247" t="str">
            <v>ブロー成形作業</v>
          </cell>
          <cell r="C247">
            <v>657</v>
          </cell>
          <cell r="D247"/>
          <cell r="E247">
            <v>1</v>
          </cell>
          <cell r="F247">
            <v>2</v>
          </cell>
          <cell r="G247">
            <v>66</v>
          </cell>
          <cell r="H247" t="str">
            <v>-</v>
          </cell>
          <cell r="I247">
            <v>134</v>
          </cell>
          <cell r="J247">
            <v>454</v>
          </cell>
          <cell r="K247"/>
          <cell r="L247">
            <v>428</v>
          </cell>
        </row>
        <row r="248">
          <cell r="B248" t="str">
            <v>真空成形作業</v>
          </cell>
          <cell r="C248">
            <v>390</v>
          </cell>
          <cell r="D248"/>
          <cell r="E248">
            <v>169</v>
          </cell>
          <cell r="F248">
            <v>221</v>
          </cell>
          <cell r="G248" t="str">
            <v>-</v>
          </cell>
          <cell r="H248" t="str">
            <v>-</v>
          </cell>
          <cell r="I248" t="str">
            <v>-</v>
          </cell>
          <cell r="J248" t="str">
            <v>-</v>
          </cell>
          <cell r="K248"/>
          <cell r="L248">
            <v>188</v>
          </cell>
        </row>
        <row r="249">
          <cell r="B249" t="str">
            <v>強化プラスチック成形</v>
          </cell>
          <cell r="C249">
            <v>573</v>
          </cell>
          <cell r="D249" t="str">
            <v>-</v>
          </cell>
          <cell r="E249">
            <v>66</v>
          </cell>
          <cell r="F249">
            <v>63</v>
          </cell>
          <cell r="G249">
            <v>58</v>
          </cell>
          <cell r="H249" t="str">
            <v>-</v>
          </cell>
          <cell r="I249">
            <v>85</v>
          </cell>
          <cell r="J249">
            <v>301</v>
          </cell>
          <cell r="K249"/>
          <cell r="L249">
            <v>345</v>
          </cell>
        </row>
        <row r="250">
          <cell r="B250" t="str">
            <v>手積み積層成形作業</v>
          </cell>
          <cell r="C250">
            <v>544</v>
          </cell>
          <cell r="D250"/>
          <cell r="E250">
            <v>44</v>
          </cell>
          <cell r="F250">
            <v>56</v>
          </cell>
          <cell r="G250">
            <v>58</v>
          </cell>
          <cell r="H250" t="str">
            <v>-</v>
          </cell>
          <cell r="I250">
            <v>85</v>
          </cell>
          <cell r="J250">
            <v>301</v>
          </cell>
          <cell r="K250"/>
          <cell r="L250">
            <v>323</v>
          </cell>
        </row>
        <row r="251">
          <cell r="B251" t="str">
            <v>エポキシ樹脂積層防食作業</v>
          </cell>
          <cell r="C251"/>
          <cell r="D251"/>
          <cell r="E251">
            <v>0</v>
          </cell>
          <cell r="F251">
            <v>0</v>
          </cell>
          <cell r="G251" t="str">
            <v>-</v>
          </cell>
          <cell r="H251" t="str">
            <v>-</v>
          </cell>
          <cell r="I251" t="str">
            <v>-</v>
          </cell>
          <cell r="J251" t="str">
            <v>-</v>
          </cell>
          <cell r="K251"/>
          <cell r="L251">
            <v>0</v>
          </cell>
        </row>
        <row r="252">
          <cell r="B252" t="str">
            <v>ビニルエステル樹脂積層防食作業</v>
          </cell>
          <cell r="C252">
            <v>29</v>
          </cell>
          <cell r="D252"/>
          <cell r="E252">
            <v>22</v>
          </cell>
          <cell r="F252">
            <v>7</v>
          </cell>
          <cell r="G252" t="str">
            <v>-</v>
          </cell>
          <cell r="H252" t="str">
            <v>-</v>
          </cell>
          <cell r="I252" t="str">
            <v>-</v>
          </cell>
          <cell r="J252" t="str">
            <v>-</v>
          </cell>
          <cell r="K252"/>
          <cell r="L252">
            <v>22</v>
          </cell>
        </row>
        <row r="253">
          <cell r="B253" t="str">
            <v>石材施工</v>
          </cell>
          <cell r="C253">
            <v>413</v>
          </cell>
          <cell r="D253" t="str">
            <v>-</v>
          </cell>
          <cell r="E253">
            <v>102</v>
          </cell>
          <cell r="F253">
            <v>45</v>
          </cell>
          <cell r="G253">
            <v>54</v>
          </cell>
          <cell r="H253" t="str">
            <v>-</v>
          </cell>
          <cell r="I253">
            <v>49</v>
          </cell>
          <cell r="J253">
            <v>163</v>
          </cell>
          <cell r="K253"/>
          <cell r="L253">
            <v>222</v>
          </cell>
        </row>
        <row r="254">
          <cell r="B254" t="str">
            <v>石材加工作業</v>
          </cell>
          <cell r="C254">
            <v>189</v>
          </cell>
          <cell r="D254"/>
          <cell r="E254">
            <v>30</v>
          </cell>
          <cell r="F254">
            <v>27</v>
          </cell>
          <cell r="G254">
            <v>21</v>
          </cell>
          <cell r="H254" t="str">
            <v>-</v>
          </cell>
          <cell r="I254">
            <v>28</v>
          </cell>
          <cell r="J254">
            <v>83</v>
          </cell>
          <cell r="K254"/>
          <cell r="L254">
            <v>108</v>
          </cell>
        </row>
        <row r="255">
          <cell r="B255" t="str">
            <v>石張り作業</v>
          </cell>
          <cell r="C255">
            <v>224</v>
          </cell>
          <cell r="D255"/>
          <cell r="E255">
            <v>72</v>
          </cell>
          <cell r="F255">
            <v>18</v>
          </cell>
          <cell r="G255">
            <v>33</v>
          </cell>
          <cell r="H255" t="str">
            <v>-</v>
          </cell>
          <cell r="I255">
            <v>21</v>
          </cell>
          <cell r="J255">
            <v>80</v>
          </cell>
          <cell r="K255"/>
          <cell r="L255">
            <v>114</v>
          </cell>
        </row>
        <row r="256">
          <cell r="B256" t="str">
            <v>石積み作業</v>
          </cell>
          <cell r="C256"/>
          <cell r="D256"/>
          <cell r="E256">
            <v>0</v>
          </cell>
          <cell r="F256">
            <v>0</v>
          </cell>
          <cell r="G256" t="str">
            <v>-</v>
          </cell>
          <cell r="H256" t="str">
            <v>-</v>
          </cell>
          <cell r="I256" t="str">
            <v>-</v>
          </cell>
          <cell r="J256" t="str">
            <v>-</v>
          </cell>
          <cell r="K256"/>
          <cell r="L256">
            <v>0</v>
          </cell>
        </row>
        <row r="257">
          <cell r="B257" t="str">
            <v>パン製造</v>
          </cell>
          <cell r="C257">
            <v>3771</v>
          </cell>
          <cell r="D257">
            <v>55</v>
          </cell>
          <cell r="E257">
            <v>290</v>
          </cell>
          <cell r="F257">
            <v>344</v>
          </cell>
          <cell r="G257">
            <v>524</v>
          </cell>
          <cell r="H257" t="str">
            <v>-</v>
          </cell>
          <cell r="I257">
            <v>552</v>
          </cell>
          <cell r="J257">
            <v>2006</v>
          </cell>
          <cell r="K257"/>
          <cell r="L257">
            <v>2613</v>
          </cell>
        </row>
        <row r="258">
          <cell r="B258" t="str">
            <v>パン製造作業</v>
          </cell>
          <cell r="C258">
            <v>3716</v>
          </cell>
          <cell r="D258"/>
          <cell r="E258">
            <v>290</v>
          </cell>
          <cell r="F258">
            <v>344</v>
          </cell>
          <cell r="G258">
            <v>524</v>
          </cell>
          <cell r="H258" t="str">
            <v>-</v>
          </cell>
          <cell r="I258">
            <v>552</v>
          </cell>
          <cell r="J258">
            <v>2006</v>
          </cell>
          <cell r="K258"/>
          <cell r="L258">
            <v>2594</v>
          </cell>
        </row>
        <row r="259">
          <cell r="B259" t="str">
            <v>菓子製造</v>
          </cell>
          <cell r="C259">
            <v>277</v>
          </cell>
          <cell r="D259" t="str">
            <v>-</v>
          </cell>
          <cell r="E259">
            <v>84</v>
          </cell>
          <cell r="F259">
            <v>193</v>
          </cell>
          <cell r="G259" t="str">
            <v>-</v>
          </cell>
          <cell r="H259" t="str">
            <v>-</v>
          </cell>
          <cell r="I259" t="str">
            <v>-</v>
          </cell>
          <cell r="J259" t="str">
            <v>-</v>
          </cell>
          <cell r="K259"/>
          <cell r="L259">
            <v>147</v>
          </cell>
        </row>
        <row r="260">
          <cell r="B260" t="str">
            <v>洋菓子製造作業</v>
          </cell>
          <cell r="C260">
            <v>178</v>
          </cell>
          <cell r="D260"/>
          <cell r="E260">
            <v>40</v>
          </cell>
          <cell r="F260">
            <v>138</v>
          </cell>
          <cell r="G260" t="str">
            <v>-</v>
          </cell>
          <cell r="H260" t="str">
            <v>-</v>
          </cell>
          <cell r="I260" t="str">
            <v>-</v>
          </cell>
          <cell r="J260" t="str">
            <v>-</v>
          </cell>
          <cell r="K260"/>
          <cell r="L260">
            <v>97</v>
          </cell>
        </row>
        <row r="261">
          <cell r="B261" t="str">
            <v>和菓子製造作業</v>
          </cell>
          <cell r="C261">
            <v>99</v>
          </cell>
          <cell r="D261"/>
          <cell r="E261">
            <v>44</v>
          </cell>
          <cell r="F261">
            <v>55</v>
          </cell>
          <cell r="G261" t="str">
            <v>-</v>
          </cell>
          <cell r="H261" t="str">
            <v>-</v>
          </cell>
          <cell r="I261" t="str">
            <v>-</v>
          </cell>
          <cell r="J261" t="str">
            <v>-</v>
          </cell>
          <cell r="K261"/>
          <cell r="L261">
            <v>50</v>
          </cell>
        </row>
        <row r="262">
          <cell r="B262" t="str">
            <v>製麺</v>
          </cell>
          <cell r="C262">
            <v>173</v>
          </cell>
          <cell r="D262"/>
          <cell r="E262"/>
          <cell r="F262"/>
          <cell r="G262"/>
          <cell r="H262"/>
          <cell r="I262"/>
          <cell r="J262"/>
          <cell r="K262">
            <v>173</v>
          </cell>
          <cell r="L262">
            <v>106</v>
          </cell>
        </row>
        <row r="263">
          <cell r="B263" t="str">
            <v>機械生麺製造作業</v>
          </cell>
          <cell r="C263">
            <v>83</v>
          </cell>
          <cell r="D263"/>
          <cell r="E263"/>
          <cell r="F263"/>
          <cell r="G263"/>
          <cell r="H263"/>
          <cell r="I263"/>
          <cell r="J263"/>
          <cell r="K263">
            <v>83</v>
          </cell>
          <cell r="L263">
            <v>48</v>
          </cell>
        </row>
        <row r="264">
          <cell r="B264" t="str">
            <v>機械乾麺製造作業</v>
          </cell>
          <cell r="C264">
            <v>33</v>
          </cell>
          <cell r="D264"/>
          <cell r="E264"/>
          <cell r="F264"/>
          <cell r="G264"/>
          <cell r="H264"/>
          <cell r="I264"/>
          <cell r="J264"/>
          <cell r="K264">
            <v>33</v>
          </cell>
          <cell r="L264">
            <v>23</v>
          </cell>
        </row>
        <row r="265">
          <cell r="B265" t="str">
            <v>手延べ干し麺製造作業</v>
          </cell>
          <cell r="C265">
            <v>57</v>
          </cell>
          <cell r="D265"/>
          <cell r="E265"/>
          <cell r="F265"/>
          <cell r="G265"/>
          <cell r="H265"/>
          <cell r="I265"/>
          <cell r="J265"/>
          <cell r="K265">
            <v>57</v>
          </cell>
          <cell r="L265">
            <v>35</v>
          </cell>
        </row>
        <row r="266">
          <cell r="B266" t="str">
            <v>ハム・ソーセージ・ベーコン製造</v>
          </cell>
          <cell r="C266">
            <v>1781</v>
          </cell>
          <cell r="D266" t="str">
            <v>-</v>
          </cell>
          <cell r="E266">
            <v>115</v>
          </cell>
          <cell r="F266">
            <v>100</v>
          </cell>
          <cell r="G266">
            <v>151</v>
          </cell>
          <cell r="H266" t="str">
            <v>-</v>
          </cell>
          <cell r="I266">
            <v>469</v>
          </cell>
          <cell r="J266">
            <v>946</v>
          </cell>
          <cell r="K266"/>
          <cell r="L266">
            <v>1091</v>
          </cell>
        </row>
        <row r="267">
          <cell r="B267" t="str">
            <v>ハム・ソーセージ・ベーコン製造作業</v>
          </cell>
          <cell r="C267">
            <v>1781</v>
          </cell>
          <cell r="D267"/>
          <cell r="E267">
            <v>115</v>
          </cell>
          <cell r="F267">
            <v>100</v>
          </cell>
          <cell r="G267">
            <v>151</v>
          </cell>
          <cell r="H267" t="str">
            <v>-</v>
          </cell>
          <cell r="I267">
            <v>469</v>
          </cell>
          <cell r="J267">
            <v>946</v>
          </cell>
          <cell r="K267"/>
          <cell r="L267">
            <v>1091</v>
          </cell>
        </row>
        <row r="268">
          <cell r="B268" t="str">
            <v>水産練り製品製造</v>
          </cell>
          <cell r="C268">
            <v>944</v>
          </cell>
          <cell r="D268" t="str">
            <v>-</v>
          </cell>
          <cell r="E268">
            <v>29</v>
          </cell>
          <cell r="F268">
            <v>58</v>
          </cell>
          <cell r="G268">
            <v>20</v>
          </cell>
          <cell r="H268" t="str">
            <v>-</v>
          </cell>
          <cell r="I268">
            <v>263</v>
          </cell>
          <cell r="J268">
            <v>574</v>
          </cell>
          <cell r="K268"/>
          <cell r="L268">
            <v>625</v>
          </cell>
        </row>
        <row r="269">
          <cell r="B269" t="str">
            <v>かまぼこ製品製造作業</v>
          </cell>
          <cell r="C269">
            <v>944</v>
          </cell>
          <cell r="D269"/>
          <cell r="E269">
            <v>29</v>
          </cell>
          <cell r="F269">
            <v>58</v>
          </cell>
          <cell r="G269">
            <v>20</v>
          </cell>
          <cell r="H269" t="str">
            <v>-</v>
          </cell>
          <cell r="I269">
            <v>263</v>
          </cell>
          <cell r="J269">
            <v>574</v>
          </cell>
          <cell r="K269"/>
          <cell r="L269">
            <v>625</v>
          </cell>
        </row>
        <row r="270">
          <cell r="B270" t="str">
            <v>みそ製造</v>
          </cell>
          <cell r="C270"/>
          <cell r="D270" t="str">
            <v>-</v>
          </cell>
          <cell r="E270">
            <v>0</v>
          </cell>
          <cell r="F270">
            <v>0</v>
          </cell>
          <cell r="G270" t="str">
            <v>-</v>
          </cell>
          <cell r="H270" t="str">
            <v>-</v>
          </cell>
          <cell r="I270" t="str">
            <v>-</v>
          </cell>
          <cell r="J270" t="str">
            <v>-</v>
          </cell>
          <cell r="K270"/>
          <cell r="L270">
            <v>0</v>
          </cell>
        </row>
        <row r="271">
          <cell r="B271" t="str">
            <v>みそ製造作業</v>
          </cell>
          <cell r="C271"/>
          <cell r="D271"/>
          <cell r="E271">
            <v>0</v>
          </cell>
          <cell r="F271">
            <v>0</v>
          </cell>
          <cell r="G271" t="str">
            <v>-</v>
          </cell>
          <cell r="H271" t="str">
            <v>-</v>
          </cell>
          <cell r="I271" t="str">
            <v>-</v>
          </cell>
          <cell r="J271" t="str">
            <v>-</v>
          </cell>
          <cell r="K271"/>
          <cell r="L271">
            <v>0</v>
          </cell>
        </row>
        <row r="272">
          <cell r="B272" t="str">
            <v>酒造</v>
          </cell>
          <cell r="C272">
            <v>126</v>
          </cell>
          <cell r="D272" t="str">
            <v>-</v>
          </cell>
          <cell r="E272">
            <v>68</v>
          </cell>
          <cell r="F272">
            <v>58</v>
          </cell>
          <cell r="G272" t="str">
            <v>-</v>
          </cell>
          <cell r="H272" t="str">
            <v>-</v>
          </cell>
          <cell r="I272" t="str">
            <v>-</v>
          </cell>
          <cell r="J272" t="str">
            <v>-</v>
          </cell>
          <cell r="K272"/>
          <cell r="L272">
            <v>91</v>
          </cell>
        </row>
        <row r="273">
          <cell r="B273" t="str">
            <v>清酒製造作業</v>
          </cell>
          <cell r="C273">
            <v>126</v>
          </cell>
          <cell r="D273"/>
          <cell r="E273">
            <v>68</v>
          </cell>
          <cell r="F273">
            <v>58</v>
          </cell>
          <cell r="G273" t="str">
            <v>-</v>
          </cell>
          <cell r="H273" t="str">
            <v>-</v>
          </cell>
          <cell r="I273" t="str">
            <v>-</v>
          </cell>
          <cell r="J273" t="str">
            <v>-</v>
          </cell>
          <cell r="K273"/>
          <cell r="L273">
            <v>91</v>
          </cell>
        </row>
        <row r="274">
          <cell r="B274" t="str">
            <v>情報配線施工</v>
          </cell>
          <cell r="C274">
            <v>363</v>
          </cell>
          <cell r="D274" t="str">
            <v>-</v>
          </cell>
          <cell r="E274">
            <v>15</v>
          </cell>
          <cell r="F274">
            <v>68</v>
          </cell>
          <cell r="G274" t="str">
            <v>-</v>
          </cell>
          <cell r="H274">
            <v>280</v>
          </cell>
          <cell r="I274" t="str">
            <v>-</v>
          </cell>
          <cell r="J274" t="str">
            <v>-</v>
          </cell>
          <cell r="K274"/>
          <cell r="L274">
            <v>207</v>
          </cell>
        </row>
        <row r="275">
          <cell r="B275" t="str">
            <v>情報配線施工作業</v>
          </cell>
          <cell r="C275">
            <v>363</v>
          </cell>
          <cell r="D275"/>
          <cell r="E275">
            <v>15</v>
          </cell>
          <cell r="F275">
            <v>68</v>
          </cell>
          <cell r="G275" t="str">
            <v>-</v>
          </cell>
          <cell r="H275">
            <v>280</v>
          </cell>
          <cell r="I275" t="str">
            <v>-</v>
          </cell>
          <cell r="J275" t="str">
            <v>-</v>
          </cell>
          <cell r="K275"/>
          <cell r="L275">
            <v>207</v>
          </cell>
        </row>
        <row r="276">
          <cell r="B276" t="str">
            <v>建築大工</v>
          </cell>
          <cell r="C276">
            <v>6726</v>
          </cell>
          <cell r="D276" t="str">
            <v>-</v>
          </cell>
          <cell r="E276">
            <v>598</v>
          </cell>
          <cell r="F276">
            <v>1425</v>
          </cell>
          <cell r="G276">
            <v>479</v>
          </cell>
          <cell r="H276">
            <v>1984</v>
          </cell>
          <cell r="I276">
            <v>433</v>
          </cell>
          <cell r="J276">
            <v>1807</v>
          </cell>
          <cell r="K276"/>
          <cell r="L276">
            <v>4097</v>
          </cell>
        </row>
        <row r="277">
          <cell r="B277" t="str">
            <v>大工工事作業</v>
          </cell>
          <cell r="C277">
            <v>6726</v>
          </cell>
          <cell r="D277"/>
          <cell r="E277">
            <v>598</v>
          </cell>
          <cell r="F277">
            <v>1425</v>
          </cell>
          <cell r="G277">
            <v>479</v>
          </cell>
          <cell r="H277">
            <v>1984</v>
          </cell>
          <cell r="I277">
            <v>433</v>
          </cell>
          <cell r="J277">
            <v>1807</v>
          </cell>
          <cell r="K277"/>
          <cell r="L277">
            <v>4097</v>
          </cell>
        </row>
        <row r="278">
          <cell r="B278" t="str">
            <v>枠組壁建築</v>
          </cell>
          <cell r="C278">
            <v>44</v>
          </cell>
          <cell r="D278"/>
          <cell r="E278"/>
          <cell r="F278"/>
          <cell r="G278"/>
          <cell r="H278"/>
          <cell r="I278"/>
          <cell r="J278"/>
          <cell r="K278">
            <v>44</v>
          </cell>
          <cell r="L278">
            <v>25</v>
          </cell>
        </row>
        <row r="279">
          <cell r="B279" t="str">
            <v>枠組壁工事作業</v>
          </cell>
          <cell r="C279">
            <v>44</v>
          </cell>
          <cell r="D279"/>
          <cell r="E279"/>
          <cell r="F279"/>
          <cell r="G279"/>
          <cell r="H279"/>
          <cell r="I279"/>
          <cell r="J279"/>
          <cell r="K279">
            <v>44</v>
          </cell>
          <cell r="L279">
            <v>25</v>
          </cell>
        </row>
        <row r="280">
          <cell r="B280" t="str">
            <v>かわらぶき</v>
          </cell>
          <cell r="C280">
            <v>401</v>
          </cell>
          <cell r="D280" t="str">
            <v>-</v>
          </cell>
          <cell r="E280">
            <v>59</v>
          </cell>
          <cell r="F280">
            <v>75</v>
          </cell>
          <cell r="G280">
            <v>41</v>
          </cell>
          <cell r="H280">
            <v>8</v>
          </cell>
          <cell r="I280">
            <v>39</v>
          </cell>
          <cell r="J280">
            <v>179</v>
          </cell>
          <cell r="K280"/>
          <cell r="L280">
            <v>249</v>
          </cell>
        </row>
        <row r="281">
          <cell r="B281" t="str">
            <v>かわらぶき作業</v>
          </cell>
          <cell r="C281">
            <v>401</v>
          </cell>
          <cell r="D281"/>
          <cell r="E281">
            <v>59</v>
          </cell>
          <cell r="F281">
            <v>75</v>
          </cell>
          <cell r="G281">
            <v>41</v>
          </cell>
          <cell r="H281">
            <v>8</v>
          </cell>
          <cell r="I281">
            <v>39</v>
          </cell>
          <cell r="J281">
            <v>179</v>
          </cell>
          <cell r="K281"/>
          <cell r="L281">
            <v>249</v>
          </cell>
        </row>
        <row r="282">
          <cell r="B282" t="str">
            <v>とび</v>
          </cell>
          <cell r="C282">
            <v>18942</v>
          </cell>
          <cell r="D282" t="str">
            <v>-</v>
          </cell>
          <cell r="E282">
            <v>2864</v>
          </cell>
          <cell r="F282">
            <v>323</v>
          </cell>
          <cell r="G282">
            <v>2442</v>
          </cell>
          <cell r="H282">
            <v>113</v>
          </cell>
          <cell r="I282">
            <v>2357</v>
          </cell>
          <cell r="J282">
            <v>10843</v>
          </cell>
          <cell r="K282"/>
          <cell r="L282">
            <v>11142</v>
          </cell>
        </row>
        <row r="283">
          <cell r="B283" t="str">
            <v>とび作業</v>
          </cell>
          <cell r="C283">
            <v>18942</v>
          </cell>
          <cell r="D283"/>
          <cell r="E283">
            <v>2864</v>
          </cell>
          <cell r="F283">
            <v>323</v>
          </cell>
          <cell r="G283">
            <v>2442</v>
          </cell>
          <cell r="H283">
            <v>113</v>
          </cell>
          <cell r="I283">
            <v>2357</v>
          </cell>
          <cell r="J283">
            <v>10843</v>
          </cell>
          <cell r="K283"/>
          <cell r="L283">
            <v>11142</v>
          </cell>
        </row>
        <row r="284">
          <cell r="B284" t="str">
            <v>左官</v>
          </cell>
          <cell r="C284">
            <v>3040</v>
          </cell>
          <cell r="D284" t="str">
            <v>-</v>
          </cell>
          <cell r="E284">
            <v>535</v>
          </cell>
          <cell r="F284">
            <v>337</v>
          </cell>
          <cell r="G284">
            <v>256</v>
          </cell>
          <cell r="H284">
            <v>273</v>
          </cell>
          <cell r="I284">
            <v>327</v>
          </cell>
          <cell r="J284">
            <v>1312</v>
          </cell>
          <cell r="K284"/>
          <cell r="L284">
            <v>1986</v>
          </cell>
        </row>
        <row r="285">
          <cell r="B285" t="str">
            <v>左官作業</v>
          </cell>
          <cell r="C285">
            <v>3040</v>
          </cell>
          <cell r="D285"/>
          <cell r="E285">
            <v>535</v>
          </cell>
          <cell r="F285">
            <v>337</v>
          </cell>
          <cell r="G285">
            <v>256</v>
          </cell>
          <cell r="H285">
            <v>273</v>
          </cell>
          <cell r="I285">
            <v>327</v>
          </cell>
          <cell r="J285">
            <v>1312</v>
          </cell>
          <cell r="K285"/>
          <cell r="L285">
            <v>1986</v>
          </cell>
        </row>
        <row r="286">
          <cell r="B286" t="str">
            <v>築炉</v>
          </cell>
          <cell r="C286">
            <v>460</v>
          </cell>
          <cell r="D286" t="str">
            <v>-</v>
          </cell>
          <cell r="E286">
            <v>100</v>
          </cell>
          <cell r="F286">
            <v>203</v>
          </cell>
          <cell r="G286">
            <v>30</v>
          </cell>
          <cell r="H286" t="str">
            <v>-</v>
          </cell>
          <cell r="I286">
            <v>26</v>
          </cell>
          <cell r="J286">
            <v>101</v>
          </cell>
          <cell r="K286"/>
          <cell r="L286">
            <v>285</v>
          </cell>
        </row>
        <row r="287">
          <cell r="B287" t="str">
            <v>築炉作業</v>
          </cell>
          <cell r="C287">
            <v>460</v>
          </cell>
          <cell r="D287"/>
          <cell r="E287">
            <v>100</v>
          </cell>
          <cell r="F287">
            <v>203</v>
          </cell>
          <cell r="G287">
            <v>30</v>
          </cell>
          <cell r="H287" t="str">
            <v>-</v>
          </cell>
          <cell r="I287">
            <v>26</v>
          </cell>
          <cell r="J287">
            <v>101</v>
          </cell>
          <cell r="K287"/>
          <cell r="L287">
            <v>285</v>
          </cell>
        </row>
        <row r="288">
          <cell r="B288" t="str">
            <v>ブロック建築</v>
          </cell>
          <cell r="C288">
            <v>208</v>
          </cell>
          <cell r="D288" t="str">
            <v>-</v>
          </cell>
          <cell r="E288">
            <v>43</v>
          </cell>
          <cell r="F288">
            <v>85</v>
          </cell>
          <cell r="G288" t="str">
            <v>-</v>
          </cell>
          <cell r="H288">
            <v>80</v>
          </cell>
          <cell r="I288" t="str">
            <v>-</v>
          </cell>
          <cell r="J288" t="str">
            <v>-</v>
          </cell>
          <cell r="K288"/>
          <cell r="L288">
            <v>134</v>
          </cell>
        </row>
        <row r="289">
          <cell r="B289" t="str">
            <v>コンクリートブロック工事作業</v>
          </cell>
          <cell r="C289">
            <v>208</v>
          </cell>
          <cell r="D289"/>
          <cell r="E289">
            <v>43</v>
          </cell>
          <cell r="F289">
            <v>85</v>
          </cell>
          <cell r="G289" t="str">
            <v>-</v>
          </cell>
          <cell r="H289">
            <v>80</v>
          </cell>
          <cell r="I289" t="str">
            <v>-</v>
          </cell>
          <cell r="J289" t="str">
            <v>-</v>
          </cell>
          <cell r="K289"/>
          <cell r="L289">
            <v>134</v>
          </cell>
        </row>
        <row r="290">
          <cell r="B290" t="str">
            <v>エーエルシーパネル施工</v>
          </cell>
          <cell r="C290">
            <v>165</v>
          </cell>
          <cell r="D290"/>
          <cell r="E290"/>
          <cell r="F290"/>
          <cell r="G290"/>
          <cell r="H290"/>
          <cell r="I290"/>
          <cell r="J290"/>
          <cell r="K290">
            <v>165</v>
          </cell>
          <cell r="L290">
            <v>135</v>
          </cell>
        </row>
        <row r="291">
          <cell r="B291" t="str">
            <v>エーエルシーパネル工事作業</v>
          </cell>
          <cell r="C291">
            <v>165</v>
          </cell>
          <cell r="D291"/>
          <cell r="E291"/>
          <cell r="F291"/>
          <cell r="G291"/>
          <cell r="H291"/>
          <cell r="I291"/>
          <cell r="J291"/>
          <cell r="K291">
            <v>165</v>
          </cell>
          <cell r="L291">
            <v>135</v>
          </cell>
        </row>
        <row r="292">
          <cell r="B292" t="str">
            <v>タイル張り</v>
          </cell>
          <cell r="C292">
            <v>780</v>
          </cell>
          <cell r="D292" t="str">
            <v>-</v>
          </cell>
          <cell r="E292">
            <v>168</v>
          </cell>
          <cell r="F292">
            <v>86</v>
          </cell>
          <cell r="G292">
            <v>113</v>
          </cell>
          <cell r="H292" t="str">
            <v>-</v>
          </cell>
          <cell r="I292">
            <v>60</v>
          </cell>
          <cell r="J292">
            <v>353</v>
          </cell>
          <cell r="K292"/>
          <cell r="L292">
            <v>422</v>
          </cell>
        </row>
        <row r="293">
          <cell r="B293" t="str">
            <v>タイル張り作業</v>
          </cell>
          <cell r="C293">
            <v>780</v>
          </cell>
          <cell r="D293"/>
          <cell r="E293">
            <v>168</v>
          </cell>
          <cell r="F293">
            <v>86</v>
          </cell>
          <cell r="G293">
            <v>113</v>
          </cell>
          <cell r="H293" t="str">
            <v>-</v>
          </cell>
          <cell r="I293">
            <v>60</v>
          </cell>
          <cell r="J293">
            <v>353</v>
          </cell>
          <cell r="K293"/>
          <cell r="L293">
            <v>422</v>
          </cell>
        </row>
        <row r="294">
          <cell r="B294" t="str">
            <v>畳製作</v>
          </cell>
          <cell r="C294">
            <v>56</v>
          </cell>
          <cell r="D294" t="str">
            <v>-</v>
          </cell>
          <cell r="E294">
            <v>38</v>
          </cell>
          <cell r="F294">
            <v>18</v>
          </cell>
          <cell r="G294" t="str">
            <v>-</v>
          </cell>
          <cell r="H294" t="str">
            <v>-</v>
          </cell>
          <cell r="I294" t="str">
            <v>-</v>
          </cell>
          <cell r="J294" t="str">
            <v>-</v>
          </cell>
          <cell r="K294"/>
          <cell r="L294">
            <v>41</v>
          </cell>
        </row>
        <row r="295">
          <cell r="B295" t="str">
            <v>畳製作作業</v>
          </cell>
          <cell r="C295">
            <v>56</v>
          </cell>
          <cell r="D295"/>
          <cell r="E295">
            <v>38</v>
          </cell>
          <cell r="F295">
            <v>18</v>
          </cell>
          <cell r="G295" t="str">
            <v>-</v>
          </cell>
          <cell r="H295" t="str">
            <v>-</v>
          </cell>
          <cell r="I295" t="str">
            <v>-</v>
          </cell>
          <cell r="J295" t="str">
            <v>-</v>
          </cell>
          <cell r="K295"/>
          <cell r="L295">
            <v>41</v>
          </cell>
        </row>
        <row r="296">
          <cell r="B296" t="str">
            <v>配管</v>
          </cell>
          <cell r="C296">
            <v>5394</v>
          </cell>
          <cell r="D296" t="str">
            <v>-</v>
          </cell>
          <cell r="E296">
            <v>1363</v>
          </cell>
          <cell r="F296">
            <v>1289</v>
          </cell>
          <cell r="G296">
            <v>316</v>
          </cell>
          <cell r="H296">
            <v>456</v>
          </cell>
          <cell r="I296">
            <v>435</v>
          </cell>
          <cell r="J296">
            <v>1535</v>
          </cell>
          <cell r="K296"/>
          <cell r="L296">
            <v>2862</v>
          </cell>
        </row>
        <row r="297">
          <cell r="B297" t="str">
            <v>建築配管作業</v>
          </cell>
          <cell r="C297">
            <v>4879</v>
          </cell>
          <cell r="D297"/>
          <cell r="E297">
            <v>1315</v>
          </cell>
          <cell r="F297">
            <v>1246</v>
          </cell>
          <cell r="G297">
            <v>287</v>
          </cell>
          <cell r="H297">
            <v>456</v>
          </cell>
          <cell r="I297">
            <v>338</v>
          </cell>
          <cell r="J297">
            <v>1237</v>
          </cell>
          <cell r="K297"/>
          <cell r="L297">
            <v>2544</v>
          </cell>
        </row>
        <row r="298">
          <cell r="B298" t="str">
            <v>プラント配管作業</v>
          </cell>
          <cell r="C298">
            <v>515</v>
          </cell>
          <cell r="D298"/>
          <cell r="E298">
            <v>48</v>
          </cell>
          <cell r="F298">
            <v>43</v>
          </cell>
          <cell r="G298">
            <v>29</v>
          </cell>
          <cell r="H298">
            <v>0</v>
          </cell>
          <cell r="I298">
            <v>97</v>
          </cell>
          <cell r="J298">
            <v>298</v>
          </cell>
          <cell r="K298"/>
          <cell r="L298">
            <v>318</v>
          </cell>
        </row>
        <row r="299">
          <cell r="B299" t="str">
            <v>厨房設備施工</v>
          </cell>
          <cell r="C299">
            <v>177</v>
          </cell>
          <cell r="D299" t="str">
            <v>-</v>
          </cell>
          <cell r="E299">
            <v>103</v>
          </cell>
          <cell r="F299">
            <v>74</v>
          </cell>
          <cell r="G299" t="str">
            <v>-</v>
          </cell>
          <cell r="H299" t="str">
            <v>-</v>
          </cell>
          <cell r="I299" t="str">
            <v>-</v>
          </cell>
          <cell r="J299" t="str">
            <v>-</v>
          </cell>
          <cell r="K299"/>
          <cell r="L299">
            <v>106</v>
          </cell>
        </row>
        <row r="300">
          <cell r="B300" t="str">
            <v>厨房設備施工作業</v>
          </cell>
          <cell r="C300">
            <v>177</v>
          </cell>
          <cell r="D300"/>
          <cell r="E300">
            <v>103</v>
          </cell>
          <cell r="F300">
            <v>74</v>
          </cell>
          <cell r="G300" t="str">
            <v>-</v>
          </cell>
          <cell r="H300" t="str">
            <v>-</v>
          </cell>
          <cell r="I300" t="str">
            <v>-</v>
          </cell>
          <cell r="J300" t="str">
            <v>-</v>
          </cell>
          <cell r="K300"/>
          <cell r="L300">
            <v>106</v>
          </cell>
        </row>
        <row r="301">
          <cell r="B301" t="str">
            <v>型枠施工</v>
          </cell>
          <cell r="C301">
            <v>7705</v>
          </cell>
          <cell r="D301" t="str">
            <v>-</v>
          </cell>
          <cell r="E301">
            <v>866</v>
          </cell>
          <cell r="F301">
            <v>140</v>
          </cell>
          <cell r="G301">
            <v>1063</v>
          </cell>
          <cell r="H301">
            <v>60</v>
          </cell>
          <cell r="I301">
            <v>965</v>
          </cell>
          <cell r="J301">
            <v>4611</v>
          </cell>
          <cell r="K301"/>
          <cell r="L301">
            <v>4658</v>
          </cell>
        </row>
        <row r="302">
          <cell r="B302" t="str">
            <v>型枠工事作業</v>
          </cell>
          <cell r="C302">
            <v>7705</v>
          </cell>
          <cell r="D302"/>
          <cell r="E302">
            <v>866</v>
          </cell>
          <cell r="F302">
            <v>140</v>
          </cell>
          <cell r="G302">
            <v>1063</v>
          </cell>
          <cell r="H302">
            <v>60</v>
          </cell>
          <cell r="I302">
            <v>965</v>
          </cell>
          <cell r="J302">
            <v>4611</v>
          </cell>
          <cell r="K302"/>
          <cell r="L302">
            <v>4658</v>
          </cell>
        </row>
        <row r="303">
          <cell r="B303" t="str">
            <v>鉄筋施工</v>
          </cell>
          <cell r="C303">
            <v>8008</v>
          </cell>
          <cell r="D303" t="str">
            <v>-</v>
          </cell>
          <cell r="E303">
            <v>1019</v>
          </cell>
          <cell r="F303">
            <v>263</v>
          </cell>
          <cell r="G303">
            <v>1548</v>
          </cell>
          <cell r="H303">
            <v>245</v>
          </cell>
          <cell r="I303">
            <v>715</v>
          </cell>
          <cell r="J303">
            <v>4218</v>
          </cell>
          <cell r="K303"/>
          <cell r="L303">
            <v>4431</v>
          </cell>
        </row>
        <row r="304">
          <cell r="B304" t="str">
            <v>鉄筋施工図作成作業</v>
          </cell>
          <cell r="C304">
            <v>329</v>
          </cell>
          <cell r="D304"/>
          <cell r="E304">
            <v>309</v>
          </cell>
          <cell r="F304">
            <v>18</v>
          </cell>
          <cell r="G304" t="str">
            <v>-</v>
          </cell>
          <cell r="H304">
            <v>2</v>
          </cell>
          <cell r="I304" t="str">
            <v>-</v>
          </cell>
          <cell r="J304" t="str">
            <v>-</v>
          </cell>
          <cell r="K304"/>
          <cell r="L304">
            <v>152</v>
          </cell>
        </row>
        <row r="305">
          <cell r="B305" t="str">
            <v>鉄筋組立て作業</v>
          </cell>
          <cell r="C305">
            <v>7679</v>
          </cell>
          <cell r="D305"/>
          <cell r="E305">
            <v>710</v>
          </cell>
          <cell r="F305">
            <v>245</v>
          </cell>
          <cell r="G305">
            <v>1548</v>
          </cell>
          <cell r="H305">
            <v>243</v>
          </cell>
          <cell r="I305">
            <v>715</v>
          </cell>
          <cell r="J305">
            <v>4218</v>
          </cell>
          <cell r="K305"/>
          <cell r="L305">
            <v>4279</v>
          </cell>
        </row>
        <row r="306">
          <cell r="B306" t="str">
            <v>コンクリート圧送施工</v>
          </cell>
          <cell r="C306">
            <v>852</v>
          </cell>
          <cell r="D306" t="str">
            <v>-</v>
          </cell>
          <cell r="E306">
            <v>177</v>
          </cell>
          <cell r="F306">
            <v>171</v>
          </cell>
          <cell r="G306">
            <v>94</v>
          </cell>
          <cell r="H306" t="str">
            <v>-</v>
          </cell>
          <cell r="I306">
            <v>76</v>
          </cell>
          <cell r="J306">
            <v>334</v>
          </cell>
          <cell r="K306"/>
          <cell r="L306">
            <v>542</v>
          </cell>
        </row>
        <row r="307">
          <cell r="B307" t="str">
            <v>コンクリート圧送工事作業</v>
          </cell>
          <cell r="C307">
            <v>852</v>
          </cell>
          <cell r="D307"/>
          <cell r="E307">
            <v>177</v>
          </cell>
          <cell r="F307">
            <v>171</v>
          </cell>
          <cell r="G307">
            <v>94</v>
          </cell>
          <cell r="H307" t="str">
            <v>-</v>
          </cell>
          <cell r="I307">
            <v>76</v>
          </cell>
          <cell r="J307">
            <v>334</v>
          </cell>
          <cell r="K307"/>
          <cell r="L307">
            <v>542</v>
          </cell>
        </row>
        <row r="308">
          <cell r="B308" t="str">
            <v>防水施工</v>
          </cell>
          <cell r="C308">
            <v>5152</v>
          </cell>
          <cell r="D308" t="str">
            <v>-</v>
          </cell>
          <cell r="E308">
            <v>2701</v>
          </cell>
          <cell r="F308">
            <v>307</v>
          </cell>
          <cell r="G308">
            <v>341</v>
          </cell>
          <cell r="H308" t="str">
            <v>-</v>
          </cell>
          <cell r="I308">
            <v>368</v>
          </cell>
          <cell r="J308">
            <v>1435</v>
          </cell>
          <cell r="K308"/>
          <cell r="L308">
            <v>2947</v>
          </cell>
        </row>
        <row r="309">
          <cell r="B309" t="str">
            <v>アスファルト防水工事作業</v>
          </cell>
          <cell r="C309">
            <v>2</v>
          </cell>
          <cell r="D309"/>
          <cell r="E309">
            <v>2</v>
          </cell>
          <cell r="F309">
            <v>0</v>
          </cell>
          <cell r="G309" t="str">
            <v>-</v>
          </cell>
          <cell r="H309" t="str">
            <v>-</v>
          </cell>
          <cell r="I309" t="str">
            <v>-</v>
          </cell>
          <cell r="J309" t="str">
            <v>-</v>
          </cell>
          <cell r="K309"/>
          <cell r="L309">
            <v>2</v>
          </cell>
        </row>
        <row r="310">
          <cell r="B310" t="str">
            <v>ウレタンゴム系塗膜防水工事作業</v>
          </cell>
          <cell r="C310">
            <v>1029</v>
          </cell>
          <cell r="D310"/>
          <cell r="E310">
            <v>919</v>
          </cell>
          <cell r="F310">
            <v>110</v>
          </cell>
          <cell r="G310" t="str">
            <v>-</v>
          </cell>
          <cell r="H310" t="str">
            <v>-</v>
          </cell>
          <cell r="I310" t="str">
            <v>-</v>
          </cell>
          <cell r="J310" t="str">
            <v>-</v>
          </cell>
          <cell r="K310"/>
          <cell r="L310">
            <v>453</v>
          </cell>
        </row>
        <row r="311">
          <cell r="B311" t="str">
            <v>アクリルゴム系塗膜防水工事作業</v>
          </cell>
          <cell r="C311">
            <v>105</v>
          </cell>
          <cell r="D311"/>
          <cell r="E311">
            <v>99</v>
          </cell>
          <cell r="F311">
            <v>6</v>
          </cell>
          <cell r="G311" t="str">
            <v>-</v>
          </cell>
          <cell r="H311" t="str">
            <v>-</v>
          </cell>
          <cell r="I311" t="str">
            <v>-</v>
          </cell>
          <cell r="J311" t="str">
            <v>-</v>
          </cell>
          <cell r="K311"/>
          <cell r="L311">
            <v>70</v>
          </cell>
        </row>
        <row r="312">
          <cell r="B312" t="str">
            <v>合成ゴム系シート防水工事作業</v>
          </cell>
          <cell r="C312"/>
          <cell r="D312"/>
          <cell r="E312">
            <v>0</v>
          </cell>
          <cell r="F312">
            <v>0</v>
          </cell>
          <cell r="G312" t="str">
            <v>-</v>
          </cell>
          <cell r="H312" t="str">
            <v>-</v>
          </cell>
          <cell r="I312" t="str">
            <v>-</v>
          </cell>
          <cell r="J312" t="str">
            <v>-</v>
          </cell>
          <cell r="K312"/>
          <cell r="L312">
            <v>0</v>
          </cell>
        </row>
        <row r="313">
          <cell r="B313" t="str">
            <v>塩化ビニル系シート防水工事作業</v>
          </cell>
          <cell r="C313">
            <v>379</v>
          </cell>
          <cell r="D313"/>
          <cell r="E313">
            <v>341</v>
          </cell>
          <cell r="F313">
            <v>38</v>
          </cell>
          <cell r="G313" t="str">
            <v>-</v>
          </cell>
          <cell r="H313" t="str">
            <v>-</v>
          </cell>
          <cell r="I313" t="str">
            <v>-</v>
          </cell>
          <cell r="J313" t="str">
            <v>-</v>
          </cell>
          <cell r="K313"/>
          <cell r="L313">
            <v>236</v>
          </cell>
        </row>
        <row r="314">
          <cell r="B314" t="str">
            <v>セメント系防水工事作業</v>
          </cell>
          <cell r="C314">
            <v>84</v>
          </cell>
          <cell r="D314"/>
          <cell r="E314">
            <v>84</v>
          </cell>
          <cell r="F314">
            <v>0</v>
          </cell>
          <cell r="G314" t="str">
            <v>-</v>
          </cell>
          <cell r="H314" t="str">
            <v>-</v>
          </cell>
          <cell r="I314" t="str">
            <v>-</v>
          </cell>
          <cell r="J314" t="str">
            <v>-</v>
          </cell>
          <cell r="K314"/>
          <cell r="L314">
            <v>59</v>
          </cell>
        </row>
        <row r="315">
          <cell r="B315" t="str">
            <v>シーリング防水工事作業</v>
          </cell>
          <cell r="C315">
            <v>2967</v>
          </cell>
          <cell r="D315"/>
          <cell r="E315">
            <v>712</v>
          </cell>
          <cell r="F315">
            <v>111</v>
          </cell>
          <cell r="G315">
            <v>341</v>
          </cell>
          <cell r="H315" t="str">
            <v>-</v>
          </cell>
          <cell r="I315">
            <v>368</v>
          </cell>
          <cell r="J315">
            <v>1435</v>
          </cell>
          <cell r="K315"/>
          <cell r="L315">
            <v>1787</v>
          </cell>
        </row>
        <row r="316">
          <cell r="B316" t="str">
            <v>改質アスファルトシートトーチ工法防水工事作業</v>
          </cell>
          <cell r="C316">
            <v>219</v>
          </cell>
          <cell r="D316"/>
          <cell r="E316">
            <v>201</v>
          </cell>
          <cell r="F316">
            <v>18</v>
          </cell>
          <cell r="G316" t="str">
            <v>-</v>
          </cell>
          <cell r="H316" t="str">
            <v>-</v>
          </cell>
          <cell r="I316" t="str">
            <v>-</v>
          </cell>
          <cell r="J316" t="str">
            <v>-</v>
          </cell>
          <cell r="K316"/>
          <cell r="L316">
            <v>109</v>
          </cell>
        </row>
        <row r="317">
          <cell r="B317" t="str">
            <v>改質アスファルトシート常温粘着工法防水工事作業</v>
          </cell>
          <cell r="C317">
            <v>226</v>
          </cell>
          <cell r="D317"/>
          <cell r="E317">
            <v>220</v>
          </cell>
          <cell r="F317">
            <v>6</v>
          </cell>
          <cell r="G317" t="str">
            <v>-</v>
          </cell>
          <cell r="H317" t="str">
            <v>-</v>
          </cell>
          <cell r="I317" t="str">
            <v>-</v>
          </cell>
          <cell r="J317" t="str">
            <v>-</v>
          </cell>
          <cell r="K317"/>
          <cell r="L317">
            <v>141</v>
          </cell>
        </row>
        <row r="318">
          <cell r="B318" t="str">
            <v>FRP防水工事作業</v>
          </cell>
          <cell r="C318">
            <v>141</v>
          </cell>
          <cell r="D318"/>
          <cell r="E318">
            <v>123</v>
          </cell>
          <cell r="F318">
            <v>18</v>
          </cell>
          <cell r="G318" t="str">
            <v>-</v>
          </cell>
          <cell r="H318" t="str">
            <v>-</v>
          </cell>
          <cell r="I318" t="str">
            <v>-</v>
          </cell>
          <cell r="J318" t="str">
            <v>-</v>
          </cell>
          <cell r="K318"/>
          <cell r="L318">
            <v>90</v>
          </cell>
        </row>
        <row r="319">
          <cell r="B319" t="str">
            <v>樹脂接着剤注入施工</v>
          </cell>
          <cell r="C319">
            <v>445</v>
          </cell>
          <cell r="D319" t="str">
            <v>-</v>
          </cell>
          <cell r="E319">
            <v>379</v>
          </cell>
          <cell r="F319">
            <v>66</v>
          </cell>
          <cell r="G319" t="str">
            <v>-</v>
          </cell>
          <cell r="H319" t="str">
            <v>-</v>
          </cell>
          <cell r="I319" t="str">
            <v>-</v>
          </cell>
          <cell r="J319" t="str">
            <v>-</v>
          </cell>
          <cell r="K319"/>
          <cell r="L319">
            <v>176</v>
          </cell>
        </row>
        <row r="320">
          <cell r="B320" t="str">
            <v>樹脂接着剤注入工事作業</v>
          </cell>
          <cell r="C320">
            <v>445</v>
          </cell>
          <cell r="D320"/>
          <cell r="E320">
            <v>379</v>
          </cell>
          <cell r="F320">
            <v>66</v>
          </cell>
          <cell r="G320" t="str">
            <v>-</v>
          </cell>
          <cell r="H320" t="str">
            <v>-</v>
          </cell>
          <cell r="I320" t="str">
            <v>-</v>
          </cell>
          <cell r="J320" t="str">
            <v>-</v>
          </cell>
          <cell r="K320"/>
          <cell r="L320">
            <v>176</v>
          </cell>
        </row>
        <row r="321">
          <cell r="B321" t="str">
            <v>内装仕上げ施工</v>
          </cell>
          <cell r="C321">
            <v>4624</v>
          </cell>
          <cell r="D321" t="str">
            <v>-</v>
          </cell>
          <cell r="E321">
            <v>1516</v>
          </cell>
          <cell r="F321">
            <v>187</v>
          </cell>
          <cell r="G321">
            <v>381</v>
          </cell>
          <cell r="H321">
            <v>0</v>
          </cell>
          <cell r="I321">
            <v>622</v>
          </cell>
          <cell r="J321">
            <v>1918</v>
          </cell>
          <cell r="K321"/>
          <cell r="L321">
            <v>2880</v>
          </cell>
        </row>
        <row r="322">
          <cell r="B322" t="str">
            <v>プラスチック系床仕上げ工事作業</v>
          </cell>
          <cell r="C322">
            <v>490</v>
          </cell>
          <cell r="D322"/>
          <cell r="E322">
            <v>158</v>
          </cell>
          <cell r="F322">
            <v>89</v>
          </cell>
          <cell r="G322">
            <v>29</v>
          </cell>
          <cell r="H322">
            <v>0</v>
          </cell>
          <cell r="I322">
            <v>46</v>
          </cell>
          <cell r="J322">
            <v>168</v>
          </cell>
          <cell r="K322"/>
          <cell r="L322">
            <v>286</v>
          </cell>
        </row>
        <row r="323">
          <cell r="B323" t="str">
            <v>カーペット系床仕上げ工事作業</v>
          </cell>
          <cell r="C323">
            <v>103</v>
          </cell>
          <cell r="D323"/>
          <cell r="E323">
            <v>3</v>
          </cell>
          <cell r="F323">
            <v>0</v>
          </cell>
          <cell r="G323">
            <v>11</v>
          </cell>
          <cell r="H323">
            <v>0</v>
          </cell>
          <cell r="I323">
            <v>5</v>
          </cell>
          <cell r="J323">
            <v>84</v>
          </cell>
          <cell r="K323"/>
          <cell r="L323">
            <v>75</v>
          </cell>
        </row>
        <row r="324">
          <cell r="B324" t="str">
            <v>木質系床仕上げ工事作業</v>
          </cell>
          <cell r="C324">
            <v>42</v>
          </cell>
          <cell r="D324"/>
          <cell r="E324">
            <v>40</v>
          </cell>
          <cell r="F324">
            <v>2</v>
          </cell>
          <cell r="G324" t="str">
            <v>-</v>
          </cell>
          <cell r="H324" t="str">
            <v>-</v>
          </cell>
          <cell r="I324" t="str">
            <v>-</v>
          </cell>
          <cell r="J324" t="str">
            <v>-</v>
          </cell>
          <cell r="K324"/>
          <cell r="L324">
            <v>22</v>
          </cell>
        </row>
        <row r="325">
          <cell r="B325" t="str">
            <v>鋼製下地工事作業</v>
          </cell>
          <cell r="C325">
            <v>969</v>
          </cell>
          <cell r="D325"/>
          <cell r="E325">
            <v>582</v>
          </cell>
          <cell r="F325">
            <v>29</v>
          </cell>
          <cell r="G325">
            <v>41</v>
          </cell>
          <cell r="H325">
            <v>0</v>
          </cell>
          <cell r="I325">
            <v>59</v>
          </cell>
          <cell r="J325">
            <v>258</v>
          </cell>
          <cell r="K325"/>
          <cell r="L325">
            <v>619</v>
          </cell>
        </row>
        <row r="326">
          <cell r="B326" t="str">
            <v>ボード仕上げ工事作業</v>
          </cell>
          <cell r="C326">
            <v>2378</v>
          </cell>
          <cell r="D326"/>
          <cell r="E326">
            <v>604</v>
          </cell>
          <cell r="F326">
            <v>33</v>
          </cell>
          <cell r="G326">
            <v>208</v>
          </cell>
          <cell r="H326">
            <v>0</v>
          </cell>
          <cell r="I326">
            <v>427</v>
          </cell>
          <cell r="J326">
            <v>1106</v>
          </cell>
          <cell r="K326"/>
          <cell r="L326">
            <v>1491</v>
          </cell>
        </row>
        <row r="327">
          <cell r="B327" t="str">
            <v>カーテン工事作業</v>
          </cell>
          <cell r="C327">
            <v>480</v>
          </cell>
          <cell r="D327"/>
          <cell r="E327">
            <v>1</v>
          </cell>
          <cell r="F327">
            <v>0</v>
          </cell>
          <cell r="G327">
            <v>92</v>
          </cell>
          <cell r="H327">
            <v>0</v>
          </cell>
          <cell r="I327">
            <v>85</v>
          </cell>
          <cell r="J327">
            <v>302</v>
          </cell>
          <cell r="K327"/>
          <cell r="L327">
            <v>287</v>
          </cell>
        </row>
        <row r="328">
          <cell r="B328" t="str">
            <v>化粧フィルム工事作業</v>
          </cell>
          <cell r="C328">
            <v>162</v>
          </cell>
          <cell r="D328"/>
          <cell r="E328">
            <v>128</v>
          </cell>
          <cell r="F328">
            <v>34</v>
          </cell>
          <cell r="G328" t="str">
            <v>-</v>
          </cell>
          <cell r="H328" t="str">
            <v>-</v>
          </cell>
          <cell r="I328" t="str">
            <v>-</v>
          </cell>
          <cell r="J328" t="str">
            <v>-</v>
          </cell>
          <cell r="K328"/>
          <cell r="L328">
            <v>100</v>
          </cell>
        </row>
        <row r="329">
          <cell r="B329" t="str">
            <v>熱絶縁施工</v>
          </cell>
          <cell r="C329">
            <v>1438</v>
          </cell>
          <cell r="D329" t="str">
            <v>-</v>
          </cell>
          <cell r="E329">
            <v>471</v>
          </cell>
          <cell r="F329">
            <v>140</v>
          </cell>
          <cell r="G329">
            <v>101</v>
          </cell>
          <cell r="H329" t="str">
            <v>-</v>
          </cell>
          <cell r="I329">
            <v>167</v>
          </cell>
          <cell r="J329">
            <v>559</v>
          </cell>
          <cell r="K329"/>
          <cell r="L329">
            <v>818</v>
          </cell>
        </row>
        <row r="330">
          <cell r="B330" t="str">
            <v>保温保冷工事作業</v>
          </cell>
          <cell r="C330">
            <v>1318</v>
          </cell>
          <cell r="D330"/>
          <cell r="E330">
            <v>400</v>
          </cell>
          <cell r="F330">
            <v>91</v>
          </cell>
          <cell r="G330">
            <v>101</v>
          </cell>
          <cell r="H330" t="str">
            <v>-</v>
          </cell>
          <cell r="I330">
            <v>167</v>
          </cell>
          <cell r="J330">
            <v>559</v>
          </cell>
          <cell r="K330"/>
          <cell r="L330">
            <v>776</v>
          </cell>
        </row>
        <row r="331">
          <cell r="B331" t="str">
            <v>吹付け硬質ウレタンフォーム断熱工事作業</v>
          </cell>
          <cell r="C331">
            <v>120</v>
          </cell>
          <cell r="D331"/>
          <cell r="E331">
            <v>71</v>
          </cell>
          <cell r="F331">
            <v>49</v>
          </cell>
          <cell r="G331" t="str">
            <v>-</v>
          </cell>
          <cell r="H331" t="str">
            <v>-</v>
          </cell>
          <cell r="I331" t="str">
            <v>-</v>
          </cell>
          <cell r="J331" t="str">
            <v>-</v>
          </cell>
          <cell r="K331"/>
          <cell r="L331">
            <v>42</v>
          </cell>
        </row>
        <row r="332">
          <cell r="B332" t="str">
            <v>カーテンウォール施工</v>
          </cell>
          <cell r="C332">
            <v>88</v>
          </cell>
          <cell r="D332" t="str">
            <v>-</v>
          </cell>
          <cell r="E332">
            <v>78</v>
          </cell>
          <cell r="F332">
            <v>10</v>
          </cell>
          <cell r="G332" t="str">
            <v>-</v>
          </cell>
          <cell r="H332" t="str">
            <v>-</v>
          </cell>
          <cell r="I332" t="str">
            <v>-</v>
          </cell>
          <cell r="J332" t="str">
            <v>-</v>
          </cell>
          <cell r="K332"/>
          <cell r="L332">
            <v>52</v>
          </cell>
        </row>
        <row r="333">
          <cell r="B333" t="str">
            <v>金属製カーテンウォール工事作業</v>
          </cell>
          <cell r="C333">
            <v>88</v>
          </cell>
          <cell r="D333"/>
          <cell r="E333">
            <v>78</v>
          </cell>
          <cell r="F333">
            <v>10</v>
          </cell>
          <cell r="G333" t="str">
            <v>-</v>
          </cell>
          <cell r="H333" t="str">
            <v>-</v>
          </cell>
          <cell r="I333" t="str">
            <v>-</v>
          </cell>
          <cell r="J333" t="str">
            <v>-</v>
          </cell>
          <cell r="K333"/>
          <cell r="L333">
            <v>52</v>
          </cell>
        </row>
        <row r="334">
          <cell r="B334" t="str">
            <v>サッシ施工</v>
          </cell>
          <cell r="C334">
            <v>670</v>
          </cell>
          <cell r="D334" t="str">
            <v>-</v>
          </cell>
          <cell r="E334">
            <v>306</v>
          </cell>
          <cell r="F334">
            <v>101</v>
          </cell>
          <cell r="G334">
            <v>32</v>
          </cell>
          <cell r="H334" t="str">
            <v>-</v>
          </cell>
          <cell r="I334">
            <v>49</v>
          </cell>
          <cell r="J334">
            <v>182</v>
          </cell>
          <cell r="K334"/>
          <cell r="L334">
            <v>302</v>
          </cell>
        </row>
        <row r="335">
          <cell r="B335" t="str">
            <v>ビル用サッシ施工作業</v>
          </cell>
          <cell r="C335">
            <v>670</v>
          </cell>
          <cell r="D335"/>
          <cell r="E335">
            <v>306</v>
          </cell>
          <cell r="F335">
            <v>101</v>
          </cell>
          <cell r="G335">
            <v>32</v>
          </cell>
          <cell r="H335" t="str">
            <v>-</v>
          </cell>
          <cell r="I335">
            <v>49</v>
          </cell>
          <cell r="J335">
            <v>182</v>
          </cell>
          <cell r="K335"/>
          <cell r="L335">
            <v>302</v>
          </cell>
        </row>
        <row r="336">
          <cell r="B336" t="str">
            <v>自動ドア施工</v>
          </cell>
          <cell r="C336">
            <v>259</v>
          </cell>
          <cell r="D336" t="str">
            <v>-</v>
          </cell>
          <cell r="E336">
            <v>135</v>
          </cell>
          <cell r="F336">
            <v>124</v>
          </cell>
          <cell r="G336" t="str">
            <v>-</v>
          </cell>
          <cell r="H336" t="str">
            <v>-</v>
          </cell>
          <cell r="I336" t="str">
            <v>-</v>
          </cell>
          <cell r="J336" t="str">
            <v>-</v>
          </cell>
          <cell r="K336"/>
          <cell r="L336">
            <v>173</v>
          </cell>
        </row>
        <row r="337">
          <cell r="B337" t="str">
            <v>自動ドア施工作業</v>
          </cell>
          <cell r="C337">
            <v>259</v>
          </cell>
          <cell r="D337"/>
          <cell r="E337">
            <v>135</v>
          </cell>
          <cell r="F337">
            <v>124</v>
          </cell>
          <cell r="G337" t="str">
            <v>-</v>
          </cell>
          <cell r="H337" t="str">
            <v>-</v>
          </cell>
          <cell r="I337" t="str">
            <v>-</v>
          </cell>
          <cell r="J337" t="str">
            <v>-</v>
          </cell>
          <cell r="K337"/>
          <cell r="L337">
            <v>173</v>
          </cell>
        </row>
        <row r="338">
          <cell r="B338" t="str">
            <v>バルコニー施工</v>
          </cell>
          <cell r="C338">
            <v>147</v>
          </cell>
          <cell r="D338"/>
          <cell r="E338"/>
          <cell r="F338"/>
          <cell r="G338"/>
          <cell r="H338"/>
          <cell r="I338"/>
          <cell r="J338"/>
          <cell r="K338">
            <v>147</v>
          </cell>
          <cell r="L338">
            <v>116</v>
          </cell>
        </row>
        <row r="339">
          <cell r="B339" t="str">
            <v>金属製バルコニー工事作業</v>
          </cell>
          <cell r="C339">
            <v>147</v>
          </cell>
          <cell r="D339"/>
          <cell r="E339"/>
          <cell r="F339"/>
          <cell r="G339"/>
          <cell r="H339"/>
          <cell r="I339"/>
          <cell r="J339"/>
          <cell r="K339">
            <v>147</v>
          </cell>
          <cell r="L339">
            <v>116</v>
          </cell>
        </row>
        <row r="340">
          <cell r="B340" t="str">
            <v>ガラス施工</v>
          </cell>
          <cell r="C340">
            <v>272</v>
          </cell>
          <cell r="D340" t="str">
            <v>-</v>
          </cell>
          <cell r="E340">
            <v>176</v>
          </cell>
          <cell r="F340">
            <v>96</v>
          </cell>
          <cell r="G340" t="str">
            <v>-</v>
          </cell>
          <cell r="H340" t="str">
            <v>-</v>
          </cell>
          <cell r="I340" t="str">
            <v>-</v>
          </cell>
          <cell r="J340" t="str">
            <v>-</v>
          </cell>
          <cell r="K340"/>
          <cell r="L340">
            <v>116</v>
          </cell>
        </row>
        <row r="341">
          <cell r="B341" t="str">
            <v>ガラス工事作業</v>
          </cell>
          <cell r="C341">
            <v>272</v>
          </cell>
          <cell r="D341"/>
          <cell r="E341">
            <v>176</v>
          </cell>
          <cell r="F341">
            <v>96</v>
          </cell>
          <cell r="G341" t="str">
            <v>-</v>
          </cell>
          <cell r="H341" t="str">
            <v>-</v>
          </cell>
          <cell r="I341" t="str">
            <v>-</v>
          </cell>
          <cell r="J341" t="str">
            <v>-</v>
          </cell>
          <cell r="K341"/>
          <cell r="L341">
            <v>116</v>
          </cell>
        </row>
        <row r="342">
          <cell r="B342" t="str">
            <v>ウェルポイント施工</v>
          </cell>
          <cell r="C342">
            <v>18</v>
          </cell>
          <cell r="D342" t="str">
            <v>-</v>
          </cell>
          <cell r="E342">
            <v>0</v>
          </cell>
          <cell r="F342">
            <v>0</v>
          </cell>
          <cell r="G342"/>
          <cell r="H342" t="str">
            <v>-</v>
          </cell>
          <cell r="I342">
            <v>4</v>
          </cell>
          <cell r="J342">
            <v>14</v>
          </cell>
          <cell r="K342"/>
          <cell r="L342">
            <v>11</v>
          </cell>
        </row>
        <row r="343">
          <cell r="B343" t="str">
            <v>ウェルポイント工事作業</v>
          </cell>
          <cell r="C343">
            <v>18</v>
          </cell>
          <cell r="D343"/>
          <cell r="E343">
            <v>0</v>
          </cell>
          <cell r="F343">
            <v>0</v>
          </cell>
          <cell r="G343"/>
          <cell r="H343" t="str">
            <v>-</v>
          </cell>
          <cell r="I343">
            <v>4</v>
          </cell>
          <cell r="J343">
            <v>14</v>
          </cell>
          <cell r="K343"/>
          <cell r="L343">
            <v>11</v>
          </cell>
        </row>
        <row r="344">
          <cell r="B344" t="str">
            <v>テクニカルイラストレーション</v>
          </cell>
          <cell r="C344">
            <v>347</v>
          </cell>
          <cell r="D344" t="str">
            <v>-</v>
          </cell>
          <cell r="E344">
            <v>0</v>
          </cell>
          <cell r="F344">
            <v>2</v>
          </cell>
          <cell r="G344" t="str">
            <v>-</v>
          </cell>
          <cell r="H344">
            <v>345</v>
          </cell>
          <cell r="I344" t="str">
            <v>-</v>
          </cell>
          <cell r="J344" t="str">
            <v>-</v>
          </cell>
          <cell r="K344"/>
          <cell r="L344">
            <v>232</v>
          </cell>
        </row>
        <row r="345">
          <cell r="B345" t="str">
            <v>テクニカルイラストレーション手書き作業</v>
          </cell>
          <cell r="C345">
            <v>31</v>
          </cell>
          <cell r="D345"/>
          <cell r="E345">
            <v>0</v>
          </cell>
          <cell r="F345">
            <v>2</v>
          </cell>
          <cell r="G345" t="str">
            <v>-</v>
          </cell>
          <cell r="H345">
            <v>29</v>
          </cell>
          <cell r="I345" t="str">
            <v>-</v>
          </cell>
          <cell r="J345" t="str">
            <v>-</v>
          </cell>
          <cell r="K345"/>
          <cell r="L345">
            <v>22</v>
          </cell>
        </row>
        <row r="346">
          <cell r="B346" t="str">
            <v>テクニカルイラストレーションCAD作業</v>
          </cell>
          <cell r="C346">
            <v>316</v>
          </cell>
          <cell r="D346"/>
          <cell r="E346">
            <v>0</v>
          </cell>
          <cell r="F346">
            <v>0</v>
          </cell>
          <cell r="G346" t="str">
            <v>-</v>
          </cell>
          <cell r="H346">
            <v>316</v>
          </cell>
          <cell r="I346" t="str">
            <v>-</v>
          </cell>
          <cell r="J346" t="str">
            <v>-</v>
          </cell>
          <cell r="K346"/>
          <cell r="L346">
            <v>210</v>
          </cell>
        </row>
        <row r="347">
          <cell r="B347" t="str">
            <v>機械・プラント製図</v>
          </cell>
          <cell r="C347">
            <v>4427</v>
          </cell>
          <cell r="D347" t="str">
            <v>-</v>
          </cell>
          <cell r="E347">
            <v>901</v>
          </cell>
          <cell r="F347">
            <v>2571</v>
          </cell>
          <cell r="G347" t="str">
            <v>-</v>
          </cell>
          <cell r="H347">
            <v>955</v>
          </cell>
          <cell r="I347" t="str">
            <v>-</v>
          </cell>
          <cell r="J347" t="str">
            <v>-</v>
          </cell>
          <cell r="K347"/>
          <cell r="L347">
            <v>970</v>
          </cell>
        </row>
        <row r="348">
          <cell r="B348" t="str">
            <v>機械製図手書き作業</v>
          </cell>
          <cell r="C348">
            <v>230</v>
          </cell>
          <cell r="D348"/>
          <cell r="E348">
            <v>18</v>
          </cell>
          <cell r="F348">
            <v>111</v>
          </cell>
          <cell r="G348" t="str">
            <v>-</v>
          </cell>
          <cell r="H348">
            <v>101</v>
          </cell>
          <cell r="I348" t="str">
            <v>-</v>
          </cell>
          <cell r="J348" t="str">
            <v>-</v>
          </cell>
          <cell r="K348"/>
          <cell r="L348">
            <v>78</v>
          </cell>
        </row>
        <row r="349">
          <cell r="B349" t="str">
            <v>機械製図CAD作業</v>
          </cell>
          <cell r="C349">
            <v>4197</v>
          </cell>
          <cell r="D349"/>
          <cell r="E349">
            <v>883</v>
          </cell>
          <cell r="F349">
            <v>2460</v>
          </cell>
          <cell r="G349" t="str">
            <v>-</v>
          </cell>
          <cell r="H349">
            <v>854</v>
          </cell>
          <cell r="I349" t="str">
            <v>-</v>
          </cell>
          <cell r="J349" t="str">
            <v>-</v>
          </cell>
          <cell r="K349"/>
          <cell r="L349">
            <v>892</v>
          </cell>
        </row>
        <row r="350">
          <cell r="B350" t="str">
            <v>プラント配管製図作業</v>
          </cell>
          <cell r="C350"/>
          <cell r="D350"/>
          <cell r="E350">
            <v>0</v>
          </cell>
          <cell r="F350">
            <v>0</v>
          </cell>
          <cell r="G350" t="str">
            <v>-</v>
          </cell>
          <cell r="H350" t="str">
            <v>-</v>
          </cell>
          <cell r="I350" t="str">
            <v>-</v>
          </cell>
          <cell r="J350" t="str">
            <v>-</v>
          </cell>
          <cell r="K350"/>
          <cell r="L350">
            <v>0</v>
          </cell>
        </row>
        <row r="351">
          <cell r="B351" t="str">
            <v>電気製図</v>
          </cell>
          <cell r="C351">
            <v>445</v>
          </cell>
          <cell r="D351" t="str">
            <v>-</v>
          </cell>
          <cell r="E351">
            <v>138</v>
          </cell>
          <cell r="F351">
            <v>234</v>
          </cell>
          <cell r="G351" t="str">
            <v>-</v>
          </cell>
          <cell r="H351">
            <v>73</v>
          </cell>
          <cell r="I351" t="str">
            <v>-</v>
          </cell>
          <cell r="J351" t="str">
            <v>-</v>
          </cell>
          <cell r="K351"/>
          <cell r="L351">
            <v>210</v>
          </cell>
        </row>
        <row r="352">
          <cell r="B352" t="str">
            <v>配電盤・制御盤製図作業</v>
          </cell>
          <cell r="C352">
            <v>445</v>
          </cell>
          <cell r="D352"/>
          <cell r="E352">
            <v>138</v>
          </cell>
          <cell r="F352">
            <v>234</v>
          </cell>
          <cell r="G352" t="str">
            <v>-</v>
          </cell>
          <cell r="H352">
            <v>73</v>
          </cell>
          <cell r="I352" t="str">
            <v>-</v>
          </cell>
          <cell r="J352" t="str">
            <v>-</v>
          </cell>
          <cell r="K352"/>
          <cell r="L352">
            <v>210</v>
          </cell>
        </row>
        <row r="353">
          <cell r="B353" t="str">
            <v>化学分析</v>
          </cell>
          <cell r="C353">
            <v>593</v>
          </cell>
          <cell r="D353" t="str">
            <v>-</v>
          </cell>
          <cell r="E353">
            <v>49</v>
          </cell>
          <cell r="F353">
            <v>108</v>
          </cell>
          <cell r="G353" t="str">
            <v>-</v>
          </cell>
          <cell r="H353">
            <v>436</v>
          </cell>
          <cell r="I353" t="str">
            <v>-</v>
          </cell>
          <cell r="J353" t="str">
            <v>-</v>
          </cell>
          <cell r="K353"/>
          <cell r="L353">
            <v>361</v>
          </cell>
        </row>
        <row r="354">
          <cell r="B354" t="str">
            <v>化学分析作業</v>
          </cell>
          <cell r="C354">
            <v>593</v>
          </cell>
          <cell r="D354"/>
          <cell r="E354">
            <v>49</v>
          </cell>
          <cell r="F354">
            <v>108</v>
          </cell>
          <cell r="G354" t="str">
            <v>-</v>
          </cell>
          <cell r="H354">
            <v>436</v>
          </cell>
          <cell r="I354" t="str">
            <v>-</v>
          </cell>
          <cell r="J354" t="str">
            <v>-</v>
          </cell>
          <cell r="K354"/>
          <cell r="L354">
            <v>361</v>
          </cell>
        </row>
        <row r="355">
          <cell r="B355" t="str">
            <v>金属材料試験</v>
          </cell>
          <cell r="C355">
            <v>577</v>
          </cell>
          <cell r="D355" t="str">
            <v>-</v>
          </cell>
          <cell r="E355">
            <v>198</v>
          </cell>
          <cell r="F355">
            <v>379</v>
          </cell>
          <cell r="G355" t="str">
            <v>-</v>
          </cell>
          <cell r="H355" t="str">
            <v>-</v>
          </cell>
          <cell r="I355" t="str">
            <v>-</v>
          </cell>
          <cell r="J355" t="str">
            <v>-</v>
          </cell>
          <cell r="K355"/>
          <cell r="L355">
            <v>262</v>
          </cell>
        </row>
        <row r="356">
          <cell r="B356" t="str">
            <v>機械試験作業</v>
          </cell>
          <cell r="C356">
            <v>94</v>
          </cell>
          <cell r="D356"/>
          <cell r="E356">
            <v>36</v>
          </cell>
          <cell r="F356">
            <v>58</v>
          </cell>
          <cell r="G356" t="str">
            <v>-</v>
          </cell>
          <cell r="H356" t="str">
            <v>-</v>
          </cell>
          <cell r="I356" t="str">
            <v>-</v>
          </cell>
          <cell r="J356" t="str">
            <v>-</v>
          </cell>
          <cell r="K356"/>
          <cell r="L356">
            <v>59</v>
          </cell>
        </row>
        <row r="357">
          <cell r="B357" t="str">
            <v>組織試験作業</v>
          </cell>
          <cell r="C357">
            <v>483</v>
          </cell>
          <cell r="D357"/>
          <cell r="E357">
            <v>162</v>
          </cell>
          <cell r="F357">
            <v>321</v>
          </cell>
          <cell r="G357" t="str">
            <v>-</v>
          </cell>
          <cell r="H357" t="str">
            <v>-</v>
          </cell>
          <cell r="I357" t="str">
            <v>-</v>
          </cell>
          <cell r="J357" t="str">
            <v>-</v>
          </cell>
          <cell r="K357"/>
          <cell r="L357">
            <v>203</v>
          </cell>
        </row>
        <row r="358">
          <cell r="B358" t="str">
            <v>貴金属装身具製作</v>
          </cell>
          <cell r="C358">
            <v>296</v>
          </cell>
          <cell r="D358" t="str">
            <v>-</v>
          </cell>
          <cell r="E358">
            <v>40</v>
          </cell>
          <cell r="F358">
            <v>81</v>
          </cell>
          <cell r="G358" t="str">
            <v>-</v>
          </cell>
          <cell r="H358">
            <v>175</v>
          </cell>
          <cell r="I358" t="str">
            <v>-</v>
          </cell>
          <cell r="J358" t="str">
            <v>-</v>
          </cell>
          <cell r="K358"/>
          <cell r="L358">
            <v>165</v>
          </cell>
        </row>
        <row r="359">
          <cell r="B359" t="str">
            <v>貴金属装身具製作作業</v>
          </cell>
          <cell r="C359">
            <v>296</v>
          </cell>
          <cell r="D359"/>
          <cell r="E359">
            <v>40</v>
          </cell>
          <cell r="F359">
            <v>81</v>
          </cell>
          <cell r="G359" t="str">
            <v>-</v>
          </cell>
          <cell r="H359">
            <v>175</v>
          </cell>
          <cell r="I359" t="str">
            <v>-</v>
          </cell>
          <cell r="J359" t="str">
            <v>-</v>
          </cell>
          <cell r="K359"/>
          <cell r="L359">
            <v>165</v>
          </cell>
        </row>
        <row r="360">
          <cell r="B360" t="str">
            <v>印章彫刻</v>
          </cell>
          <cell r="C360"/>
          <cell r="D360" t="str">
            <v>-</v>
          </cell>
          <cell r="E360">
            <v>0</v>
          </cell>
          <cell r="F360">
            <v>0</v>
          </cell>
          <cell r="G360" t="str">
            <v>-</v>
          </cell>
          <cell r="H360" t="str">
            <v>-</v>
          </cell>
          <cell r="I360" t="str">
            <v>-</v>
          </cell>
          <cell r="J360" t="str">
            <v>-</v>
          </cell>
          <cell r="K360"/>
          <cell r="L360">
            <v>0</v>
          </cell>
        </row>
        <row r="361">
          <cell r="B361" t="str">
            <v>木口彫刻作業</v>
          </cell>
          <cell r="C361"/>
          <cell r="D361"/>
          <cell r="E361">
            <v>0</v>
          </cell>
          <cell r="F361">
            <v>0</v>
          </cell>
          <cell r="G361" t="str">
            <v>-</v>
          </cell>
          <cell r="H361" t="str">
            <v>-</v>
          </cell>
          <cell r="I361" t="str">
            <v>-</v>
          </cell>
          <cell r="J361" t="str">
            <v>-</v>
          </cell>
          <cell r="K361"/>
          <cell r="L361">
            <v>0</v>
          </cell>
        </row>
        <row r="362">
          <cell r="B362" t="str">
            <v>ガラス用フィルム施工</v>
          </cell>
          <cell r="C362">
            <v>228</v>
          </cell>
          <cell r="D362" t="str">
            <v>-</v>
          </cell>
          <cell r="E362">
            <v>86</v>
          </cell>
          <cell r="F362">
            <v>142</v>
          </cell>
          <cell r="G362" t="str">
            <v>-</v>
          </cell>
          <cell r="H362" t="str">
            <v>-</v>
          </cell>
          <cell r="I362" t="str">
            <v>-</v>
          </cell>
          <cell r="J362" t="str">
            <v>-</v>
          </cell>
          <cell r="K362"/>
          <cell r="L362">
            <v>165</v>
          </cell>
        </row>
        <row r="363">
          <cell r="B363" t="str">
            <v>自動車フィルム作業</v>
          </cell>
          <cell r="C363">
            <v>32</v>
          </cell>
          <cell r="D363"/>
          <cell r="E363">
            <v>22</v>
          </cell>
          <cell r="F363">
            <v>10</v>
          </cell>
          <cell r="G363" t="str">
            <v>-</v>
          </cell>
          <cell r="H363" t="str">
            <v>-</v>
          </cell>
          <cell r="I363" t="str">
            <v>-</v>
          </cell>
          <cell r="J363" t="str">
            <v>-</v>
          </cell>
          <cell r="K363"/>
          <cell r="L363">
            <v>20</v>
          </cell>
        </row>
        <row r="364">
          <cell r="B364" t="str">
            <v>建築フィルム作業</v>
          </cell>
          <cell r="C364">
            <v>196</v>
          </cell>
          <cell r="D364"/>
          <cell r="E364">
            <v>64</v>
          </cell>
          <cell r="F364">
            <v>132</v>
          </cell>
          <cell r="G364" t="str">
            <v>-</v>
          </cell>
          <cell r="H364" t="str">
            <v>-</v>
          </cell>
          <cell r="I364" t="str">
            <v>-</v>
          </cell>
          <cell r="J364" t="str">
            <v>-</v>
          </cell>
          <cell r="K364"/>
          <cell r="L364">
            <v>145</v>
          </cell>
        </row>
        <row r="365">
          <cell r="B365" t="str">
            <v>表装</v>
          </cell>
          <cell r="C365">
            <v>1019</v>
          </cell>
          <cell r="D365" t="str">
            <v>-</v>
          </cell>
          <cell r="E365">
            <v>371</v>
          </cell>
          <cell r="F365">
            <v>192</v>
          </cell>
          <cell r="G365">
            <v>57</v>
          </cell>
          <cell r="H365" t="str">
            <v>-</v>
          </cell>
          <cell r="I365">
            <v>89</v>
          </cell>
          <cell r="J365">
            <v>310</v>
          </cell>
          <cell r="K365"/>
          <cell r="L365">
            <v>526</v>
          </cell>
        </row>
        <row r="366">
          <cell r="B366" t="str">
            <v>表具作業</v>
          </cell>
          <cell r="C366">
            <v>68</v>
          </cell>
          <cell r="D366"/>
          <cell r="E366">
            <v>47</v>
          </cell>
          <cell r="F366">
            <v>21</v>
          </cell>
          <cell r="G366" t="str">
            <v>-</v>
          </cell>
          <cell r="H366" t="str">
            <v>-</v>
          </cell>
          <cell r="I366" t="str">
            <v>-</v>
          </cell>
          <cell r="J366" t="str">
            <v>-</v>
          </cell>
          <cell r="K366"/>
          <cell r="L366">
            <v>44</v>
          </cell>
        </row>
        <row r="367">
          <cell r="B367" t="str">
            <v>壁装作業</v>
          </cell>
          <cell r="C367">
            <v>951</v>
          </cell>
          <cell r="D367"/>
          <cell r="E367">
            <v>324</v>
          </cell>
          <cell r="F367">
            <v>171</v>
          </cell>
          <cell r="G367">
            <v>57</v>
          </cell>
          <cell r="H367" t="str">
            <v>-</v>
          </cell>
          <cell r="I367">
            <v>89</v>
          </cell>
          <cell r="J367">
            <v>310</v>
          </cell>
          <cell r="K367"/>
          <cell r="L367">
            <v>482</v>
          </cell>
        </row>
        <row r="368">
          <cell r="B368" t="str">
            <v>塗装</v>
          </cell>
          <cell r="C368">
            <v>14378</v>
          </cell>
          <cell r="D368" t="str">
            <v>-</v>
          </cell>
          <cell r="E368">
            <v>4432</v>
          </cell>
          <cell r="F368">
            <v>1765</v>
          </cell>
          <cell r="G368">
            <v>1475</v>
          </cell>
          <cell r="H368">
            <v>128</v>
          </cell>
          <cell r="I368">
            <v>1423</v>
          </cell>
          <cell r="J368">
            <v>5155</v>
          </cell>
          <cell r="K368"/>
          <cell r="L368">
            <v>7647</v>
          </cell>
        </row>
        <row r="369">
          <cell r="B369" t="str">
            <v>木工塗装作業</v>
          </cell>
          <cell r="C369">
            <v>69</v>
          </cell>
          <cell r="D369"/>
          <cell r="E369">
            <v>45</v>
          </cell>
          <cell r="F369">
            <v>24</v>
          </cell>
          <cell r="G369" t="str">
            <v>-</v>
          </cell>
          <cell r="H369" t="str">
            <v>-</v>
          </cell>
          <cell r="I369" t="str">
            <v>-</v>
          </cell>
          <cell r="J369" t="str">
            <v>-</v>
          </cell>
          <cell r="K369"/>
          <cell r="L369">
            <v>49</v>
          </cell>
        </row>
        <row r="370">
          <cell r="B370" t="str">
            <v>建築塗装作業</v>
          </cell>
          <cell r="C370">
            <v>5470</v>
          </cell>
          <cell r="D370"/>
          <cell r="E370">
            <v>2859</v>
          </cell>
          <cell r="F370">
            <v>522</v>
          </cell>
          <cell r="G370">
            <v>310</v>
          </cell>
          <cell r="H370" t="str">
            <v>-</v>
          </cell>
          <cell r="I370">
            <v>384</v>
          </cell>
          <cell r="J370">
            <v>1395</v>
          </cell>
          <cell r="K370"/>
          <cell r="L370">
            <v>2561</v>
          </cell>
        </row>
        <row r="371">
          <cell r="B371" t="str">
            <v>金属塗装作業</v>
          </cell>
          <cell r="C371">
            <v>5141</v>
          </cell>
          <cell r="D371"/>
          <cell r="E371">
            <v>670</v>
          </cell>
          <cell r="F371">
            <v>830</v>
          </cell>
          <cell r="G371">
            <v>720</v>
          </cell>
          <cell r="H371">
            <v>128</v>
          </cell>
          <cell r="I371">
            <v>567</v>
          </cell>
          <cell r="J371">
            <v>2226</v>
          </cell>
          <cell r="K371"/>
          <cell r="L371">
            <v>2928</v>
          </cell>
        </row>
        <row r="372">
          <cell r="B372" t="str">
            <v>鋼橋塗装作業</v>
          </cell>
          <cell r="C372">
            <v>1097</v>
          </cell>
          <cell r="D372"/>
          <cell r="E372">
            <v>660</v>
          </cell>
          <cell r="F372">
            <v>126</v>
          </cell>
          <cell r="G372">
            <v>60</v>
          </cell>
          <cell r="H372" t="str">
            <v>-</v>
          </cell>
          <cell r="I372">
            <v>63</v>
          </cell>
          <cell r="J372">
            <v>188</v>
          </cell>
          <cell r="K372"/>
          <cell r="L372">
            <v>622</v>
          </cell>
        </row>
        <row r="373">
          <cell r="B373" t="str">
            <v>噴霧塗装作業</v>
          </cell>
          <cell r="C373">
            <v>2601</v>
          </cell>
          <cell r="D373"/>
          <cell r="E373">
            <v>198</v>
          </cell>
          <cell r="F373">
            <v>263</v>
          </cell>
          <cell r="G373">
            <v>385</v>
          </cell>
          <cell r="H373" t="str">
            <v>-</v>
          </cell>
          <cell r="I373">
            <v>409</v>
          </cell>
          <cell r="J373">
            <v>1346</v>
          </cell>
          <cell r="K373"/>
          <cell r="L373">
            <v>1487</v>
          </cell>
        </row>
        <row r="374">
          <cell r="B374" t="str">
            <v>路面標示施工</v>
          </cell>
          <cell r="C374">
            <v>660</v>
          </cell>
          <cell r="D374"/>
          <cell r="E374"/>
          <cell r="F374"/>
          <cell r="G374"/>
          <cell r="H374"/>
          <cell r="I374"/>
          <cell r="J374"/>
          <cell r="K374">
            <v>660</v>
          </cell>
          <cell r="L374">
            <v>371</v>
          </cell>
        </row>
        <row r="375">
          <cell r="B375" t="str">
            <v>溶融ペイントハンドマーカー工事作業</v>
          </cell>
          <cell r="C375">
            <v>560</v>
          </cell>
          <cell r="D375"/>
          <cell r="E375"/>
          <cell r="F375"/>
          <cell r="G375"/>
          <cell r="H375"/>
          <cell r="I375"/>
          <cell r="J375"/>
          <cell r="K375">
            <v>560</v>
          </cell>
          <cell r="L375">
            <v>328</v>
          </cell>
        </row>
        <row r="376">
          <cell r="B376" t="str">
            <v>加熱ペイントマシンマーカー工事作業</v>
          </cell>
          <cell r="C376">
            <v>100</v>
          </cell>
          <cell r="D376"/>
          <cell r="E376"/>
          <cell r="F376"/>
          <cell r="G376"/>
          <cell r="H376"/>
          <cell r="I376"/>
          <cell r="J376"/>
          <cell r="K376">
            <v>100</v>
          </cell>
          <cell r="L376">
            <v>43</v>
          </cell>
        </row>
        <row r="377">
          <cell r="B377" t="str">
            <v>塗料調色</v>
          </cell>
          <cell r="C377">
            <v>85</v>
          </cell>
          <cell r="D377"/>
          <cell r="E377"/>
          <cell r="F377"/>
          <cell r="G377"/>
          <cell r="H377"/>
          <cell r="I377"/>
          <cell r="J377"/>
          <cell r="K377">
            <v>85</v>
          </cell>
          <cell r="L377">
            <v>52</v>
          </cell>
        </row>
        <row r="378">
          <cell r="B378" t="str">
            <v>調色作業</v>
          </cell>
          <cell r="C378">
            <v>85</v>
          </cell>
          <cell r="D378"/>
          <cell r="E378"/>
          <cell r="F378"/>
          <cell r="G378"/>
          <cell r="H378"/>
          <cell r="I378"/>
          <cell r="J378"/>
          <cell r="K378">
            <v>85</v>
          </cell>
          <cell r="L378">
            <v>52</v>
          </cell>
        </row>
        <row r="379">
          <cell r="B379" t="str">
            <v>広告美術仕上げ</v>
          </cell>
          <cell r="C379">
            <v>159</v>
          </cell>
          <cell r="D379" t="str">
            <v>-</v>
          </cell>
          <cell r="E379">
            <v>53</v>
          </cell>
          <cell r="F379">
            <v>47</v>
          </cell>
          <cell r="G379" t="str">
            <v>-</v>
          </cell>
          <cell r="H379">
            <v>59</v>
          </cell>
          <cell r="I379" t="str">
            <v>-</v>
          </cell>
          <cell r="J379" t="str">
            <v>-</v>
          </cell>
          <cell r="K379"/>
          <cell r="L379">
            <v>94</v>
          </cell>
        </row>
        <row r="380">
          <cell r="B380" t="str">
            <v>広告面ペイント仕上げ作業</v>
          </cell>
          <cell r="C380">
            <v>18</v>
          </cell>
          <cell r="D380"/>
          <cell r="E380">
            <v>16</v>
          </cell>
          <cell r="F380">
            <v>2</v>
          </cell>
          <cell r="G380" t="str">
            <v>-</v>
          </cell>
          <cell r="H380" t="str">
            <v>-</v>
          </cell>
          <cell r="I380" t="str">
            <v>-</v>
          </cell>
          <cell r="J380" t="str">
            <v>-</v>
          </cell>
          <cell r="K380"/>
          <cell r="L380">
            <v>11</v>
          </cell>
        </row>
        <row r="381">
          <cell r="B381" t="str">
            <v>広告面プラスチック仕上げ作業</v>
          </cell>
          <cell r="C381"/>
          <cell r="D381"/>
          <cell r="E381">
            <v>0</v>
          </cell>
          <cell r="F381">
            <v>0</v>
          </cell>
          <cell r="G381" t="str">
            <v>-</v>
          </cell>
          <cell r="H381" t="str">
            <v>-</v>
          </cell>
          <cell r="I381" t="str">
            <v>-</v>
          </cell>
          <cell r="J381" t="str">
            <v>-</v>
          </cell>
          <cell r="K381"/>
          <cell r="L381">
            <v>0</v>
          </cell>
        </row>
        <row r="382">
          <cell r="B382" t="str">
            <v>広告面粘着シート仕上げ作業</v>
          </cell>
          <cell r="C382">
            <v>141</v>
          </cell>
          <cell r="D382"/>
          <cell r="E382">
            <v>37</v>
          </cell>
          <cell r="F382">
            <v>45</v>
          </cell>
          <cell r="G382" t="str">
            <v>-</v>
          </cell>
          <cell r="H382">
            <v>59</v>
          </cell>
          <cell r="I382" t="str">
            <v>-</v>
          </cell>
          <cell r="J382" t="str">
            <v>-</v>
          </cell>
          <cell r="K382"/>
          <cell r="L382">
            <v>83</v>
          </cell>
        </row>
        <row r="383">
          <cell r="B383" t="str">
            <v>義肢・装具製作</v>
          </cell>
          <cell r="C383">
            <v>56</v>
          </cell>
          <cell r="D383" t="str">
            <v>-</v>
          </cell>
          <cell r="E383">
            <v>24</v>
          </cell>
          <cell r="F383">
            <v>32</v>
          </cell>
          <cell r="G383" t="str">
            <v>-</v>
          </cell>
          <cell r="H383" t="str">
            <v>-</v>
          </cell>
          <cell r="I383" t="str">
            <v>-</v>
          </cell>
          <cell r="J383" t="str">
            <v>-</v>
          </cell>
          <cell r="K383"/>
          <cell r="L383">
            <v>39</v>
          </cell>
        </row>
        <row r="384">
          <cell r="B384" t="str">
            <v>義肢製作作業</v>
          </cell>
          <cell r="C384">
            <v>2</v>
          </cell>
          <cell r="D384"/>
          <cell r="E384">
            <v>0</v>
          </cell>
          <cell r="F384">
            <v>2</v>
          </cell>
          <cell r="G384" t="str">
            <v>-</v>
          </cell>
          <cell r="H384" t="str">
            <v>-</v>
          </cell>
          <cell r="I384" t="str">
            <v>-</v>
          </cell>
          <cell r="J384" t="str">
            <v>-</v>
          </cell>
          <cell r="K384"/>
          <cell r="L384">
            <v>2</v>
          </cell>
        </row>
        <row r="385">
          <cell r="B385" t="str">
            <v>装具製作作業</v>
          </cell>
          <cell r="C385">
            <v>54</v>
          </cell>
          <cell r="D385"/>
          <cell r="E385">
            <v>24</v>
          </cell>
          <cell r="F385">
            <v>30</v>
          </cell>
          <cell r="G385" t="str">
            <v>-</v>
          </cell>
          <cell r="H385" t="str">
            <v>-</v>
          </cell>
          <cell r="I385" t="str">
            <v>-</v>
          </cell>
          <cell r="J385" t="str">
            <v>-</v>
          </cell>
          <cell r="K385"/>
          <cell r="L385">
            <v>37</v>
          </cell>
        </row>
        <row r="386">
          <cell r="B386" t="str">
            <v>舞台機構調整</v>
          </cell>
          <cell r="C386">
            <v>1219</v>
          </cell>
          <cell r="D386" t="str">
            <v>-</v>
          </cell>
          <cell r="E386">
            <v>49</v>
          </cell>
          <cell r="F386">
            <v>152</v>
          </cell>
          <cell r="G386" t="str">
            <v>-</v>
          </cell>
          <cell r="H386">
            <v>1018</v>
          </cell>
          <cell r="I386" t="str">
            <v>-</v>
          </cell>
          <cell r="J386" t="str">
            <v>-</v>
          </cell>
          <cell r="K386"/>
          <cell r="L386">
            <v>459</v>
          </cell>
        </row>
        <row r="387">
          <cell r="B387" t="str">
            <v>音響機構調整作業</v>
          </cell>
          <cell r="C387">
            <v>1219</v>
          </cell>
          <cell r="D387"/>
          <cell r="E387">
            <v>49</v>
          </cell>
          <cell r="F387">
            <v>152</v>
          </cell>
          <cell r="G387" t="str">
            <v>-</v>
          </cell>
          <cell r="H387">
            <v>1018</v>
          </cell>
          <cell r="I387" t="str">
            <v>-</v>
          </cell>
          <cell r="J387" t="str">
            <v>-</v>
          </cell>
          <cell r="K387"/>
          <cell r="L387">
            <v>459</v>
          </cell>
        </row>
        <row r="388">
          <cell r="B388" t="str">
            <v>工業包装</v>
          </cell>
          <cell r="C388">
            <v>8373</v>
          </cell>
          <cell r="D388" t="str">
            <v>-</v>
          </cell>
          <cell r="E388">
            <v>77</v>
          </cell>
          <cell r="F388">
            <v>44</v>
          </cell>
          <cell r="G388">
            <v>1017</v>
          </cell>
          <cell r="H388" t="str">
            <v>-</v>
          </cell>
          <cell r="I388">
            <v>1537</v>
          </cell>
          <cell r="J388">
            <v>5698</v>
          </cell>
          <cell r="K388"/>
          <cell r="L388">
            <v>5545</v>
          </cell>
        </row>
        <row r="389">
          <cell r="B389" t="str">
            <v>工業包装作業</v>
          </cell>
          <cell r="C389">
            <v>8373</v>
          </cell>
          <cell r="D389"/>
          <cell r="E389">
            <v>77</v>
          </cell>
          <cell r="F389">
            <v>44</v>
          </cell>
          <cell r="G389">
            <v>1017</v>
          </cell>
          <cell r="H389" t="str">
            <v>-</v>
          </cell>
          <cell r="I389">
            <v>1537</v>
          </cell>
          <cell r="J389">
            <v>5698</v>
          </cell>
          <cell r="K389"/>
          <cell r="L389">
            <v>5545</v>
          </cell>
        </row>
        <row r="390">
          <cell r="B390" t="str">
            <v>写真</v>
          </cell>
          <cell r="C390">
            <v>169</v>
          </cell>
          <cell r="D390" t="str">
            <v>-</v>
          </cell>
          <cell r="E390">
            <v>50</v>
          </cell>
          <cell r="F390">
            <v>19</v>
          </cell>
          <cell r="G390" t="str">
            <v>-</v>
          </cell>
          <cell r="H390">
            <v>100</v>
          </cell>
          <cell r="I390" t="str">
            <v>-</v>
          </cell>
          <cell r="J390" t="str">
            <v>-</v>
          </cell>
          <cell r="K390"/>
          <cell r="L390">
            <v>123</v>
          </cell>
        </row>
        <row r="391">
          <cell r="B391" t="str">
            <v>肖像写真デジタル作業</v>
          </cell>
          <cell r="C391">
            <v>169</v>
          </cell>
          <cell r="D391"/>
          <cell r="E391">
            <v>50</v>
          </cell>
          <cell r="F391">
            <v>19</v>
          </cell>
          <cell r="G391" t="str">
            <v>-</v>
          </cell>
          <cell r="H391">
            <v>100</v>
          </cell>
          <cell r="I391" t="str">
            <v>-</v>
          </cell>
          <cell r="J391" t="str">
            <v>-</v>
          </cell>
          <cell r="K391"/>
          <cell r="L391">
            <v>123</v>
          </cell>
        </row>
        <row r="392">
          <cell r="B392" t="str">
            <v>調理</v>
          </cell>
          <cell r="C392">
            <v>638</v>
          </cell>
          <cell r="D392"/>
          <cell r="E392"/>
          <cell r="F392"/>
          <cell r="G392"/>
          <cell r="H392"/>
          <cell r="I392"/>
          <cell r="J392"/>
          <cell r="K392">
            <v>638</v>
          </cell>
          <cell r="L392">
            <v>335</v>
          </cell>
        </row>
        <row r="393">
          <cell r="B393" t="str">
            <v>日本料理調理作業</v>
          </cell>
          <cell r="C393">
            <v>154</v>
          </cell>
          <cell r="D393"/>
          <cell r="E393"/>
          <cell r="F393"/>
          <cell r="G393"/>
          <cell r="H393"/>
          <cell r="I393"/>
          <cell r="J393"/>
          <cell r="K393">
            <v>154</v>
          </cell>
          <cell r="L393">
            <v>101</v>
          </cell>
        </row>
        <row r="394">
          <cell r="B394" t="str">
            <v>すし料理調理作業</v>
          </cell>
          <cell r="C394">
            <v>9</v>
          </cell>
          <cell r="D394"/>
          <cell r="E394"/>
          <cell r="F394"/>
          <cell r="G394"/>
          <cell r="H394"/>
          <cell r="I394"/>
          <cell r="J394"/>
          <cell r="K394">
            <v>9</v>
          </cell>
          <cell r="L394">
            <v>7</v>
          </cell>
        </row>
        <row r="395">
          <cell r="B395" t="str">
            <v>西洋料理調理作業</v>
          </cell>
          <cell r="C395">
            <v>99</v>
          </cell>
          <cell r="D395"/>
          <cell r="E395"/>
          <cell r="F395"/>
          <cell r="G395"/>
          <cell r="H395"/>
          <cell r="I395"/>
          <cell r="J395"/>
          <cell r="K395">
            <v>99</v>
          </cell>
          <cell r="L395">
            <v>65</v>
          </cell>
        </row>
        <row r="396">
          <cell r="B396" t="str">
            <v>中国料理調理作業</v>
          </cell>
          <cell r="C396">
            <v>66</v>
          </cell>
          <cell r="D396"/>
          <cell r="E396"/>
          <cell r="F396"/>
          <cell r="G396"/>
          <cell r="H396"/>
          <cell r="I396"/>
          <cell r="J396"/>
          <cell r="K396">
            <v>66</v>
          </cell>
          <cell r="L396">
            <v>49</v>
          </cell>
        </row>
        <row r="397">
          <cell r="B397" t="str">
            <v>麺料理調理作業</v>
          </cell>
          <cell r="C397">
            <v>7</v>
          </cell>
          <cell r="D397"/>
          <cell r="E397"/>
          <cell r="F397"/>
          <cell r="G397"/>
          <cell r="H397"/>
          <cell r="I397"/>
          <cell r="J397"/>
          <cell r="K397">
            <v>7</v>
          </cell>
          <cell r="L397">
            <v>4</v>
          </cell>
        </row>
        <row r="398">
          <cell r="B398" t="str">
            <v>給食用特殊料理調理作業</v>
          </cell>
          <cell r="C398">
            <v>303</v>
          </cell>
          <cell r="D398"/>
          <cell r="E398"/>
          <cell r="F398"/>
          <cell r="G398"/>
          <cell r="H398"/>
          <cell r="I398"/>
          <cell r="J398"/>
          <cell r="K398">
            <v>303</v>
          </cell>
          <cell r="L398">
            <v>109</v>
          </cell>
        </row>
        <row r="399">
          <cell r="B399" t="str">
            <v>ビルクリーニング</v>
          </cell>
          <cell r="C399">
            <v>7864</v>
          </cell>
          <cell r="D399" t="str">
            <v>-</v>
          </cell>
          <cell r="E399">
            <v>2025</v>
          </cell>
          <cell r="F399">
            <v>682</v>
          </cell>
          <cell r="G399">
            <v>304</v>
          </cell>
          <cell r="H399">
            <v>1061</v>
          </cell>
          <cell r="I399">
            <v>973</v>
          </cell>
          <cell r="J399">
            <v>2819</v>
          </cell>
          <cell r="K399"/>
          <cell r="L399">
            <v>4764</v>
          </cell>
        </row>
        <row r="400">
          <cell r="B400" t="str">
            <v>ビルクリーニング作業</v>
          </cell>
          <cell r="C400">
            <v>7864</v>
          </cell>
          <cell r="D400"/>
          <cell r="E400">
            <v>2025</v>
          </cell>
          <cell r="F400">
            <v>682</v>
          </cell>
          <cell r="G400">
            <v>304</v>
          </cell>
          <cell r="H400">
            <v>1061</v>
          </cell>
          <cell r="I400">
            <v>973</v>
          </cell>
          <cell r="J400">
            <v>2819</v>
          </cell>
          <cell r="K400"/>
          <cell r="L400">
            <v>4764</v>
          </cell>
        </row>
        <row r="401">
          <cell r="B401" t="str">
            <v>ハウスクリーニング</v>
          </cell>
          <cell r="C401">
            <v>158</v>
          </cell>
          <cell r="D401"/>
          <cell r="E401"/>
          <cell r="F401"/>
          <cell r="G401"/>
          <cell r="H401"/>
          <cell r="I401"/>
          <cell r="J401"/>
          <cell r="K401">
            <v>158</v>
          </cell>
          <cell r="L401">
            <v>45</v>
          </cell>
        </row>
        <row r="402">
          <cell r="B402" t="str">
            <v>ハウスクリーニング作業</v>
          </cell>
          <cell r="C402">
            <v>158</v>
          </cell>
          <cell r="D402"/>
          <cell r="E402"/>
          <cell r="F402"/>
          <cell r="G402"/>
          <cell r="H402"/>
          <cell r="I402"/>
          <cell r="J402"/>
          <cell r="K402">
            <v>158</v>
          </cell>
          <cell r="L402">
            <v>45</v>
          </cell>
        </row>
        <row r="403">
          <cell r="B403" t="str">
            <v>産業洗浄</v>
          </cell>
          <cell r="C403">
            <v>545</v>
          </cell>
          <cell r="D403"/>
          <cell r="E403"/>
          <cell r="F403"/>
          <cell r="G403"/>
          <cell r="H403"/>
          <cell r="I403"/>
          <cell r="J403"/>
          <cell r="K403">
            <v>545</v>
          </cell>
          <cell r="L403">
            <v>323</v>
          </cell>
        </row>
        <row r="404">
          <cell r="B404" t="str">
            <v>高圧洗浄作業</v>
          </cell>
          <cell r="C404">
            <v>545</v>
          </cell>
          <cell r="D404"/>
          <cell r="E404"/>
          <cell r="F404"/>
          <cell r="G404"/>
          <cell r="H404"/>
          <cell r="I404"/>
          <cell r="J404"/>
          <cell r="K404">
            <v>545</v>
          </cell>
          <cell r="L404">
            <v>323</v>
          </cell>
        </row>
        <row r="405">
          <cell r="B405" t="str">
            <v>化学洗浄作業</v>
          </cell>
          <cell r="C405"/>
          <cell r="D405"/>
          <cell r="E405"/>
          <cell r="F405"/>
          <cell r="G405"/>
          <cell r="H405"/>
          <cell r="I405"/>
          <cell r="J405"/>
          <cell r="K405"/>
          <cell r="L405">
            <v>0</v>
          </cell>
        </row>
        <row r="406">
          <cell r="B406" t="str">
            <v>商品装飾展示</v>
          </cell>
          <cell r="C406">
            <v>358</v>
          </cell>
          <cell r="D406" t="str">
            <v>-</v>
          </cell>
          <cell r="E406">
            <v>15</v>
          </cell>
          <cell r="F406">
            <v>42</v>
          </cell>
          <cell r="G406" t="str">
            <v>-</v>
          </cell>
          <cell r="H406">
            <v>301</v>
          </cell>
          <cell r="I406" t="str">
            <v>-</v>
          </cell>
          <cell r="J406" t="str">
            <v>-</v>
          </cell>
          <cell r="K406"/>
          <cell r="L406">
            <v>254</v>
          </cell>
        </row>
        <row r="407">
          <cell r="B407" t="str">
            <v>商品装飾展示作業</v>
          </cell>
          <cell r="C407">
            <v>358</v>
          </cell>
          <cell r="D407"/>
          <cell r="E407">
            <v>15</v>
          </cell>
          <cell r="F407">
            <v>42</v>
          </cell>
          <cell r="G407" t="str">
            <v>-</v>
          </cell>
          <cell r="H407">
            <v>301</v>
          </cell>
          <cell r="I407" t="str">
            <v>-</v>
          </cell>
          <cell r="J407" t="str">
            <v>-</v>
          </cell>
          <cell r="K407"/>
          <cell r="L407">
            <v>254</v>
          </cell>
        </row>
        <row r="408">
          <cell r="B408" t="str">
            <v>フラワー装飾</v>
          </cell>
          <cell r="C408">
            <v>1887</v>
          </cell>
          <cell r="D408" t="str">
            <v>-</v>
          </cell>
          <cell r="E408">
            <v>192</v>
          </cell>
          <cell r="F408">
            <v>333</v>
          </cell>
          <cell r="G408" t="str">
            <v>-</v>
          </cell>
          <cell r="H408">
            <v>1362</v>
          </cell>
          <cell r="I408" t="str">
            <v>-</v>
          </cell>
          <cell r="J408" t="str">
            <v>-</v>
          </cell>
          <cell r="K408"/>
          <cell r="L408">
            <v>1410</v>
          </cell>
        </row>
        <row r="409">
          <cell r="B409" t="str">
            <v>フラワー装飾作業</v>
          </cell>
          <cell r="C409">
            <v>1887</v>
          </cell>
          <cell r="D409"/>
          <cell r="E409">
            <v>192</v>
          </cell>
          <cell r="F409">
            <v>333</v>
          </cell>
          <cell r="G409" t="str">
            <v>-</v>
          </cell>
          <cell r="H409">
            <v>1362</v>
          </cell>
          <cell r="I409" t="str">
            <v>-</v>
          </cell>
          <cell r="J409" t="str">
            <v>-</v>
          </cell>
          <cell r="K409"/>
          <cell r="L409">
            <v>1410</v>
          </cell>
        </row>
        <row r="410">
          <cell r="M410">
            <v>1373</v>
          </cell>
        </row>
      </sheetData>
      <sheetData sheetId="4"/>
      <sheetData sheetId="5"/>
      <sheetData sheetId="6"/>
      <sheetData sheetId="7"/>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47FAA-A5F5-48E5-8359-655EB1D1C8A1}">
  <sheetPr>
    <tabColor rgb="FF92D050"/>
  </sheetPr>
  <dimension ref="A1:M476"/>
  <sheetViews>
    <sheetView showGridLines="0" tabSelected="1" view="pageBreakPreview" zoomScale="88" zoomScaleNormal="100" zoomScaleSheetLayoutView="127" workbookViewId="0">
      <selection activeCell="H10" sqref="H10"/>
    </sheetView>
  </sheetViews>
  <sheetFormatPr defaultColWidth="8.875" defaultRowHeight="12.75" customHeight="1" x14ac:dyDescent="0.15"/>
  <cols>
    <col min="1" max="1" width="3.625" style="11" customWidth="1"/>
    <col min="2" max="2" width="38.75" style="11" customWidth="1"/>
    <col min="3" max="8" width="8.625" style="14" customWidth="1"/>
    <col min="9" max="9" width="9" style="14" bestFit="1" customWidth="1"/>
    <col min="10" max="10" width="11.375" style="11" customWidth="1"/>
    <col min="11" max="16384" width="8.875" style="11"/>
  </cols>
  <sheetData>
    <row r="1" spans="1:13" ht="15" customHeight="1" x14ac:dyDescent="0.15">
      <c r="A1" s="10" t="s">
        <v>0</v>
      </c>
      <c r="C1" s="12"/>
      <c r="D1" s="12"/>
      <c r="E1" s="12"/>
      <c r="F1" s="12"/>
      <c r="G1" s="12"/>
      <c r="H1" s="12"/>
      <c r="I1" s="12"/>
    </row>
    <row r="2" spans="1:13" ht="15" customHeight="1" x14ac:dyDescent="0.15">
      <c r="C2" s="12"/>
      <c r="D2" s="12"/>
      <c r="E2" s="12"/>
      <c r="F2" s="12"/>
      <c r="G2" s="12"/>
      <c r="H2" s="12"/>
      <c r="I2" s="12"/>
    </row>
    <row r="3" spans="1:13" ht="15" customHeight="1" x14ac:dyDescent="0.15">
      <c r="B3" s="13" t="s">
        <v>410</v>
      </c>
    </row>
    <row r="4" spans="1:13" ht="15" customHeight="1" x14ac:dyDescent="0.15"/>
    <row r="5" spans="1:13" ht="15" customHeight="1" x14ac:dyDescent="0.15">
      <c r="A5" s="63" t="s">
        <v>1</v>
      </c>
      <c r="B5" s="64"/>
      <c r="C5" s="15" t="s">
        <v>2</v>
      </c>
      <c r="D5" s="15" t="s">
        <v>3</v>
      </c>
      <c r="E5" s="15" t="s">
        <v>4</v>
      </c>
      <c r="F5" s="15" t="s">
        <v>5</v>
      </c>
      <c r="G5" s="15" t="s">
        <v>6</v>
      </c>
      <c r="H5" s="15" t="s">
        <v>411</v>
      </c>
      <c r="I5" s="15" t="s">
        <v>7</v>
      </c>
    </row>
    <row r="6" spans="1:13" ht="15" customHeight="1" x14ac:dyDescent="0.15">
      <c r="A6" s="65" t="s">
        <v>8</v>
      </c>
      <c r="B6" s="66"/>
      <c r="C6" s="16"/>
      <c r="D6" s="16"/>
      <c r="E6" s="16"/>
      <c r="F6" s="16"/>
      <c r="G6" s="16"/>
      <c r="H6" s="16"/>
      <c r="I6" s="17"/>
    </row>
    <row r="7" spans="1:13" ht="15" customHeight="1" x14ac:dyDescent="0.15">
      <c r="A7" s="18">
        <v>1</v>
      </c>
      <c r="B7" s="19" t="s">
        <v>9</v>
      </c>
      <c r="C7" s="1">
        <v>1779</v>
      </c>
      <c r="D7" s="1">
        <v>1730</v>
      </c>
      <c r="E7" s="1">
        <v>2101</v>
      </c>
      <c r="F7" s="1">
        <v>2120</v>
      </c>
      <c r="G7" s="1">
        <f>VLOOKUP(B7,'[1]年度計（第8表）'!$B$6:$L$409,11,FALSE)</f>
        <v>2654</v>
      </c>
      <c r="H7" s="1">
        <v>2456</v>
      </c>
      <c r="I7" s="20">
        <f>IF(COUNT(C7:H7)&gt;0,SUM(C7:H7),"")</f>
        <v>12840</v>
      </c>
      <c r="M7" s="21"/>
    </row>
    <row r="8" spans="1:13" ht="15" customHeight="1" x14ac:dyDescent="0.15">
      <c r="A8" s="22"/>
      <c r="B8" s="23" t="s">
        <v>10</v>
      </c>
      <c r="C8" s="1">
        <v>1779</v>
      </c>
      <c r="D8" s="1">
        <v>1730</v>
      </c>
      <c r="E8" s="1">
        <v>2101</v>
      </c>
      <c r="F8" s="1">
        <v>2120</v>
      </c>
      <c r="G8" s="1">
        <f>VLOOKUP(B8,'[1]年度計（第8表）'!$B$6:$L$409,11,FALSE)</f>
        <v>2654</v>
      </c>
      <c r="H8" s="1">
        <v>2456</v>
      </c>
      <c r="I8" s="20">
        <f t="shared" ref="I8:I71" si="0">IF(COUNT(C8:H8)&gt;0,SUM(C8:H8),"")</f>
        <v>12840</v>
      </c>
      <c r="M8" s="24"/>
    </row>
    <row r="9" spans="1:13" ht="15" customHeight="1" x14ac:dyDescent="0.15">
      <c r="A9" s="25">
        <v>2</v>
      </c>
      <c r="B9" s="19" t="s">
        <v>11</v>
      </c>
      <c r="C9" s="1">
        <v>670</v>
      </c>
      <c r="D9" s="1">
        <v>312</v>
      </c>
      <c r="E9" s="1">
        <v>713</v>
      </c>
      <c r="F9" s="1">
        <v>575</v>
      </c>
      <c r="G9" s="1">
        <f>VLOOKUP(B9,'[1]年度計（第8表）'!$B$6:$L$409,11,FALSE)</f>
        <v>624</v>
      </c>
      <c r="H9" s="1">
        <v>679</v>
      </c>
      <c r="I9" s="20">
        <f t="shared" si="0"/>
        <v>3573</v>
      </c>
      <c r="M9" s="21"/>
    </row>
    <row r="10" spans="1:13" ht="15" customHeight="1" x14ac:dyDescent="0.15">
      <c r="A10" s="2"/>
      <c r="B10" s="23" t="s">
        <v>12</v>
      </c>
      <c r="C10" s="1">
        <v>670</v>
      </c>
      <c r="D10" s="3">
        <v>312</v>
      </c>
      <c r="E10" s="1">
        <v>713</v>
      </c>
      <c r="F10" s="1">
        <v>575</v>
      </c>
      <c r="G10" s="1">
        <f>VLOOKUP(B10,'[1]年度計（第8表）'!$B$6:$L$409,11,FALSE)</f>
        <v>624</v>
      </c>
      <c r="H10" s="1">
        <v>679</v>
      </c>
      <c r="I10" s="20">
        <f t="shared" si="0"/>
        <v>3573</v>
      </c>
      <c r="M10" s="24"/>
    </row>
    <row r="11" spans="1:13" ht="15" customHeight="1" x14ac:dyDescent="0.15">
      <c r="A11" s="25">
        <v>3</v>
      </c>
      <c r="B11" s="19" t="s">
        <v>13</v>
      </c>
      <c r="C11" s="1">
        <v>177</v>
      </c>
      <c r="D11" s="3">
        <v>0</v>
      </c>
      <c r="E11" s="1">
        <v>160</v>
      </c>
      <c r="F11" s="1">
        <v>119</v>
      </c>
      <c r="G11" s="1">
        <f>VLOOKUP(B11,'[1]年度計（第8表）'!$B$6:$L$409,11,FALSE)</f>
        <v>126</v>
      </c>
      <c r="H11" s="1">
        <v>164</v>
      </c>
      <c r="I11" s="20">
        <f t="shared" si="0"/>
        <v>746</v>
      </c>
      <c r="M11" s="21"/>
    </row>
    <row r="12" spans="1:13" ht="15" customHeight="1" x14ac:dyDescent="0.15">
      <c r="A12" s="22"/>
      <c r="B12" s="23" t="s">
        <v>14</v>
      </c>
      <c r="C12" s="1">
        <v>177</v>
      </c>
      <c r="D12" s="3">
        <v>0</v>
      </c>
      <c r="E12" s="1">
        <v>160</v>
      </c>
      <c r="F12" s="1">
        <v>119</v>
      </c>
      <c r="G12" s="1">
        <f>VLOOKUP(B12,'[1]年度計（第8表）'!$B$6:$L$409,11,FALSE)</f>
        <v>126</v>
      </c>
      <c r="H12" s="1">
        <v>164</v>
      </c>
      <c r="I12" s="20">
        <f t="shared" si="0"/>
        <v>746</v>
      </c>
      <c r="M12" s="24"/>
    </row>
    <row r="13" spans="1:13" ht="15" customHeight="1" x14ac:dyDescent="0.15">
      <c r="A13" s="25">
        <v>4</v>
      </c>
      <c r="B13" s="19" t="s">
        <v>15</v>
      </c>
      <c r="C13" s="1">
        <v>142836</v>
      </c>
      <c r="D13" s="1">
        <v>152115</v>
      </c>
      <c r="E13" s="1">
        <v>208484</v>
      </c>
      <c r="F13" s="1">
        <v>192352</v>
      </c>
      <c r="G13" s="1">
        <f>VLOOKUP(B13,'[1]年度計（第8表）'!$B$6:$L$409,11,FALSE)</f>
        <v>169849</v>
      </c>
      <c r="H13" s="1">
        <v>132423</v>
      </c>
      <c r="I13" s="20">
        <f t="shared" si="0"/>
        <v>998059</v>
      </c>
      <c r="M13" s="21"/>
    </row>
    <row r="14" spans="1:13" ht="15" customHeight="1" x14ac:dyDescent="0.15">
      <c r="A14" s="26"/>
      <c r="B14" s="27" t="s">
        <v>16</v>
      </c>
      <c r="C14" s="20">
        <v>1645</v>
      </c>
      <c r="D14" s="20">
        <v>2041</v>
      </c>
      <c r="E14" s="20">
        <v>3016</v>
      </c>
      <c r="F14" s="20">
        <v>1691</v>
      </c>
      <c r="G14" s="1">
        <f>VLOOKUP(B14,'[1]年度計（第8表）'!$B$6:$L$409,11,FALSE)</f>
        <v>1396</v>
      </c>
      <c r="H14" s="1">
        <v>1538</v>
      </c>
      <c r="I14" s="20">
        <f t="shared" si="0"/>
        <v>11327</v>
      </c>
      <c r="M14" s="24"/>
    </row>
    <row r="15" spans="1:13" ht="15" customHeight="1" x14ac:dyDescent="0.15">
      <c r="A15" s="26"/>
      <c r="B15" s="27" t="s">
        <v>17</v>
      </c>
      <c r="C15" s="20">
        <v>76844</v>
      </c>
      <c r="D15" s="20">
        <v>78376</v>
      </c>
      <c r="E15" s="20">
        <v>131039</v>
      </c>
      <c r="F15" s="20">
        <v>134039</v>
      </c>
      <c r="G15" s="1">
        <f>VLOOKUP(B15,'[1]年度計（第8表）'!$B$6:$L$409,11,FALSE)</f>
        <v>120921</v>
      </c>
      <c r="H15" s="1">
        <v>95673</v>
      </c>
      <c r="I15" s="20">
        <f t="shared" si="0"/>
        <v>636892</v>
      </c>
      <c r="M15" s="24"/>
    </row>
    <row r="16" spans="1:13" ht="15" customHeight="1" x14ac:dyDescent="0.15">
      <c r="A16" s="26"/>
      <c r="B16" s="27" t="s">
        <v>18</v>
      </c>
      <c r="C16" s="20">
        <v>35860</v>
      </c>
      <c r="D16" s="20">
        <v>30601</v>
      </c>
      <c r="E16" s="20">
        <v>38098</v>
      </c>
      <c r="F16" s="20">
        <v>29387</v>
      </c>
      <c r="G16" s="1">
        <f>VLOOKUP(B16,'[1]年度計（第8表）'!$B$6:$L$409,11,FALSE)</f>
        <v>24201</v>
      </c>
      <c r="H16" s="1">
        <v>17440</v>
      </c>
      <c r="I16" s="20">
        <f t="shared" si="0"/>
        <v>175587</v>
      </c>
      <c r="M16" s="24"/>
    </row>
    <row r="17" spans="1:13" ht="15" customHeight="1" x14ac:dyDescent="0.15">
      <c r="A17" s="26"/>
      <c r="B17" s="27" t="s">
        <v>19</v>
      </c>
      <c r="C17" s="20">
        <v>1840</v>
      </c>
      <c r="D17" s="20">
        <v>1832</v>
      </c>
      <c r="E17" s="20">
        <v>1779</v>
      </c>
      <c r="F17" s="20">
        <v>1469</v>
      </c>
      <c r="G17" s="1">
        <f>VLOOKUP(B17,'[1]年度計（第8表）'!$B$6:$L$409,11,FALSE)</f>
        <v>940</v>
      </c>
      <c r="H17" s="1">
        <v>470</v>
      </c>
      <c r="I17" s="20">
        <f t="shared" si="0"/>
        <v>8330</v>
      </c>
      <c r="M17" s="24"/>
    </row>
    <row r="18" spans="1:13" ht="15" customHeight="1" x14ac:dyDescent="0.15">
      <c r="A18" s="4"/>
      <c r="B18" s="5" t="s">
        <v>20</v>
      </c>
      <c r="C18" s="20">
        <v>8161</v>
      </c>
      <c r="D18" s="20">
        <v>18312</v>
      </c>
      <c r="E18" s="20">
        <v>15619</v>
      </c>
      <c r="F18" s="20">
        <v>9985</v>
      </c>
      <c r="G18" s="1">
        <f>VLOOKUP(B18,'[1]年度計（第8表）'!$B$6:$L$409,11,FALSE)</f>
        <v>6774</v>
      </c>
      <c r="H18" s="1">
        <v>6468</v>
      </c>
      <c r="I18" s="20">
        <f t="shared" si="0"/>
        <v>65319</v>
      </c>
      <c r="M18" s="24"/>
    </row>
    <row r="19" spans="1:13" ht="15" customHeight="1" x14ac:dyDescent="0.15">
      <c r="A19" s="26"/>
      <c r="B19" s="27" t="s">
        <v>21</v>
      </c>
      <c r="C19" s="20">
        <v>198</v>
      </c>
      <c r="D19" s="20">
        <v>240</v>
      </c>
      <c r="E19" s="20">
        <v>277</v>
      </c>
      <c r="F19" s="20">
        <v>234</v>
      </c>
      <c r="G19" s="1">
        <f>VLOOKUP(B19,'[1]年度計（第8表）'!$B$6:$L$409,11,FALSE)</f>
        <v>156</v>
      </c>
      <c r="H19" s="1">
        <v>132</v>
      </c>
      <c r="I19" s="20">
        <f t="shared" si="0"/>
        <v>1237</v>
      </c>
      <c r="M19" s="24"/>
    </row>
    <row r="20" spans="1:13" ht="15" customHeight="1" x14ac:dyDescent="0.15">
      <c r="A20" s="26"/>
      <c r="B20" s="27" t="s">
        <v>22</v>
      </c>
      <c r="C20" s="1">
        <v>18288</v>
      </c>
      <c r="D20" s="1">
        <v>20713</v>
      </c>
      <c r="E20" s="1">
        <v>18656</v>
      </c>
      <c r="F20" s="1">
        <v>15547</v>
      </c>
      <c r="G20" s="1">
        <f>VLOOKUP(B20,'[1]年度計（第8表）'!$B$6:$L$409,11,FALSE)</f>
        <v>15461</v>
      </c>
      <c r="H20" s="1">
        <v>10702</v>
      </c>
      <c r="I20" s="20">
        <f t="shared" si="0"/>
        <v>99367</v>
      </c>
      <c r="M20" s="24"/>
    </row>
    <row r="21" spans="1:13" ht="15" customHeight="1" x14ac:dyDescent="0.15">
      <c r="A21" s="25">
        <v>5</v>
      </c>
      <c r="B21" s="19" t="s">
        <v>23</v>
      </c>
      <c r="C21" s="28" t="s">
        <v>24</v>
      </c>
      <c r="D21" s="28" t="s">
        <v>24</v>
      </c>
      <c r="E21" s="28" t="s">
        <v>24</v>
      </c>
      <c r="F21" s="1">
        <v>6089</v>
      </c>
      <c r="G21" s="1">
        <f>VLOOKUP(B21,'[1]年度計（第8表）'!$B$6:$L$409,11,FALSE)</f>
        <v>1639</v>
      </c>
      <c r="H21" s="1">
        <v>1020</v>
      </c>
      <c r="I21" s="20">
        <f t="shared" si="0"/>
        <v>8748</v>
      </c>
      <c r="M21" s="29"/>
    </row>
    <row r="22" spans="1:13" ht="15" customHeight="1" x14ac:dyDescent="0.15">
      <c r="A22" s="26"/>
      <c r="B22" s="27" t="s">
        <v>23</v>
      </c>
      <c r="C22" s="28" t="s">
        <v>24</v>
      </c>
      <c r="D22" s="28" t="s">
        <v>24</v>
      </c>
      <c r="E22" s="28" t="s">
        <v>24</v>
      </c>
      <c r="F22" s="1">
        <v>6089</v>
      </c>
      <c r="G22" s="1">
        <f>VLOOKUP(B22,'[1]年度計（第8表）'!$B$6:$L$409,11,FALSE)</f>
        <v>1639</v>
      </c>
      <c r="H22" s="1">
        <v>1020</v>
      </c>
      <c r="I22" s="20">
        <f t="shared" si="0"/>
        <v>8748</v>
      </c>
      <c r="M22" s="21"/>
    </row>
    <row r="23" spans="1:13" ht="15" customHeight="1" x14ac:dyDescent="0.15">
      <c r="A23" s="25">
        <v>6</v>
      </c>
      <c r="B23" s="19" t="s">
        <v>25</v>
      </c>
      <c r="C23" s="1">
        <v>8557</v>
      </c>
      <c r="D23" s="1">
        <v>5371</v>
      </c>
      <c r="E23" s="1">
        <v>7332</v>
      </c>
      <c r="F23" s="1">
        <v>8165</v>
      </c>
      <c r="G23" s="1">
        <f>VLOOKUP(B23,'[1]年度計（第8表）'!$B$6:$L$409,11,FALSE)</f>
        <v>8601</v>
      </c>
      <c r="H23" s="1">
        <v>8471</v>
      </c>
      <c r="I23" s="20">
        <f t="shared" si="0"/>
        <v>46497</v>
      </c>
      <c r="M23" s="24"/>
    </row>
    <row r="24" spans="1:13" ht="15" customHeight="1" x14ac:dyDescent="0.15">
      <c r="A24" s="26"/>
      <c r="B24" s="27" t="s">
        <v>26</v>
      </c>
      <c r="C24" s="20">
        <v>8458</v>
      </c>
      <c r="D24" s="20">
        <v>5286</v>
      </c>
      <c r="E24" s="20">
        <v>7256</v>
      </c>
      <c r="F24" s="20">
        <v>8071</v>
      </c>
      <c r="G24" s="1">
        <f>VLOOKUP(B24,'[1]年度計（第8表）'!$B$6:$L$409,11,FALSE)</f>
        <v>8563</v>
      </c>
      <c r="H24" s="1">
        <v>8343</v>
      </c>
      <c r="I24" s="20">
        <f t="shared" si="0"/>
        <v>45977</v>
      </c>
      <c r="M24" s="21"/>
    </row>
    <row r="25" spans="1:13" ht="15" customHeight="1" x14ac:dyDescent="0.15">
      <c r="A25" s="26"/>
      <c r="B25" s="27" t="s">
        <v>27</v>
      </c>
      <c r="C25" s="1">
        <v>41</v>
      </c>
      <c r="D25" s="1">
        <v>45</v>
      </c>
      <c r="E25" s="1">
        <v>20</v>
      </c>
      <c r="F25" s="1">
        <v>61</v>
      </c>
      <c r="G25" s="1">
        <f>VLOOKUP(B25,'[1]年度計（第8表）'!$B$6:$L$409,11,FALSE)</f>
        <v>20</v>
      </c>
      <c r="H25" s="1">
        <v>78</v>
      </c>
      <c r="I25" s="20">
        <f t="shared" si="0"/>
        <v>265</v>
      </c>
      <c r="M25" s="24"/>
    </row>
    <row r="26" spans="1:13" ht="15" customHeight="1" x14ac:dyDescent="0.15">
      <c r="A26" s="26"/>
      <c r="B26" s="27" t="s">
        <v>28</v>
      </c>
      <c r="C26" s="1">
        <v>25</v>
      </c>
      <c r="D26" s="1">
        <v>21</v>
      </c>
      <c r="E26" s="1">
        <v>42</v>
      </c>
      <c r="F26" s="1">
        <v>11</v>
      </c>
      <c r="G26" s="1">
        <f>VLOOKUP(B26,'[1]年度計（第8表）'!$B$6:$L$409,11,FALSE)</f>
        <v>4</v>
      </c>
      <c r="H26" s="1">
        <v>18</v>
      </c>
      <c r="I26" s="20">
        <f t="shared" si="0"/>
        <v>121</v>
      </c>
      <c r="M26" s="24"/>
    </row>
    <row r="27" spans="1:13" ht="15" customHeight="1" x14ac:dyDescent="0.15">
      <c r="A27" s="26"/>
      <c r="B27" s="27" t="s">
        <v>29</v>
      </c>
      <c r="C27" s="1">
        <v>33</v>
      </c>
      <c r="D27" s="1">
        <v>19</v>
      </c>
      <c r="E27" s="1">
        <v>14</v>
      </c>
      <c r="F27" s="1">
        <v>22</v>
      </c>
      <c r="G27" s="1">
        <f>VLOOKUP(B27,'[1]年度計（第8表）'!$B$6:$L$409,11,FALSE)</f>
        <v>14</v>
      </c>
      <c r="H27" s="1">
        <v>32</v>
      </c>
      <c r="I27" s="20">
        <f t="shared" si="0"/>
        <v>134</v>
      </c>
      <c r="M27" s="24"/>
    </row>
    <row r="28" spans="1:13" ht="15" customHeight="1" x14ac:dyDescent="0.15">
      <c r="A28" s="25">
        <v>7</v>
      </c>
      <c r="B28" s="19" t="s">
        <v>30</v>
      </c>
      <c r="C28" s="20">
        <v>2325</v>
      </c>
      <c r="D28" s="20">
        <v>2260</v>
      </c>
      <c r="E28" s="20">
        <v>1817</v>
      </c>
      <c r="F28" s="20">
        <v>1106</v>
      </c>
      <c r="G28" s="1">
        <f>VLOOKUP(B28,'[1]年度計（第8表）'!$B$6:$L$409,11,FALSE)</f>
        <v>1004</v>
      </c>
      <c r="H28" s="1">
        <v>699</v>
      </c>
      <c r="I28" s="20">
        <f t="shared" si="0"/>
        <v>9211</v>
      </c>
      <c r="M28" s="24"/>
    </row>
    <row r="29" spans="1:13" ht="15" customHeight="1" x14ac:dyDescent="0.15">
      <c r="A29" s="26"/>
      <c r="B29" s="27" t="s">
        <v>31</v>
      </c>
      <c r="C29" s="20">
        <v>689</v>
      </c>
      <c r="D29" s="20">
        <v>557</v>
      </c>
      <c r="E29" s="20">
        <v>631</v>
      </c>
      <c r="F29" s="20">
        <v>353</v>
      </c>
      <c r="G29" s="1">
        <f>VLOOKUP(B29,'[1]年度計（第8表）'!$B$6:$L$409,11,FALSE)</f>
        <v>399</v>
      </c>
      <c r="H29" s="1">
        <v>119</v>
      </c>
      <c r="I29" s="20">
        <f t="shared" si="0"/>
        <v>2748</v>
      </c>
      <c r="M29" s="21"/>
    </row>
    <row r="30" spans="1:13" ht="15" customHeight="1" x14ac:dyDescent="0.15">
      <c r="A30" s="26"/>
      <c r="B30" s="27" t="s">
        <v>32</v>
      </c>
      <c r="C30" s="20">
        <v>1144</v>
      </c>
      <c r="D30" s="20">
        <v>1346</v>
      </c>
      <c r="E30" s="20">
        <v>881</v>
      </c>
      <c r="F30" s="20">
        <v>579</v>
      </c>
      <c r="G30" s="1">
        <f>VLOOKUP(B30,'[1]年度計（第8表）'!$B$6:$L$409,11,FALSE)</f>
        <v>481</v>
      </c>
      <c r="H30" s="1">
        <v>415</v>
      </c>
      <c r="I30" s="20">
        <f t="shared" si="0"/>
        <v>4846</v>
      </c>
      <c r="M30" s="24"/>
    </row>
    <row r="31" spans="1:13" ht="15" customHeight="1" x14ac:dyDescent="0.15">
      <c r="A31" s="22"/>
      <c r="B31" s="23" t="s">
        <v>33</v>
      </c>
      <c r="C31" s="20">
        <v>492</v>
      </c>
      <c r="D31" s="20">
        <v>357</v>
      </c>
      <c r="E31" s="20">
        <v>305</v>
      </c>
      <c r="F31" s="20">
        <v>174</v>
      </c>
      <c r="G31" s="1">
        <f>VLOOKUP(B31,'[1]年度計（第8表）'!$B$6:$L$409,11,FALSE)</f>
        <v>124</v>
      </c>
      <c r="H31" s="1">
        <v>165</v>
      </c>
      <c r="I31" s="20">
        <f t="shared" si="0"/>
        <v>1617</v>
      </c>
      <c r="M31" s="24"/>
    </row>
    <row r="32" spans="1:13" ht="15" customHeight="1" x14ac:dyDescent="0.15">
      <c r="A32" s="30">
        <v>8</v>
      </c>
      <c r="B32" s="27" t="s">
        <v>34</v>
      </c>
      <c r="C32" s="20">
        <v>2766</v>
      </c>
      <c r="D32" s="20">
        <v>2653</v>
      </c>
      <c r="E32" s="20">
        <v>3076</v>
      </c>
      <c r="F32" s="20">
        <v>2959</v>
      </c>
      <c r="G32" s="1">
        <f>VLOOKUP(B32,'[1]年度計（第8表）'!$B$6:$L$409,11,FALSE)</f>
        <v>3185</v>
      </c>
      <c r="H32" s="1">
        <v>2702</v>
      </c>
      <c r="I32" s="20">
        <f t="shared" si="0"/>
        <v>17341</v>
      </c>
      <c r="M32" s="24"/>
    </row>
    <row r="33" spans="1:13" ht="15" customHeight="1" x14ac:dyDescent="0.15">
      <c r="A33" s="31"/>
      <c r="B33" s="23" t="s">
        <v>35</v>
      </c>
      <c r="C33" s="20">
        <v>2766</v>
      </c>
      <c r="D33" s="20">
        <v>2653</v>
      </c>
      <c r="E33" s="20">
        <v>3076</v>
      </c>
      <c r="F33" s="20">
        <v>2959</v>
      </c>
      <c r="G33" s="1">
        <f>VLOOKUP(B33,'[1]年度計（第8表）'!$B$6:$L$409,11,FALSE)</f>
        <v>3185</v>
      </c>
      <c r="H33" s="1">
        <v>2702</v>
      </c>
      <c r="I33" s="20">
        <f t="shared" si="0"/>
        <v>17341</v>
      </c>
      <c r="M33" s="29"/>
    </row>
    <row r="34" spans="1:13" ht="15" customHeight="1" x14ac:dyDescent="0.15">
      <c r="A34" s="26">
        <v>9</v>
      </c>
      <c r="B34" s="27" t="s">
        <v>36</v>
      </c>
      <c r="C34" s="20">
        <v>1047</v>
      </c>
      <c r="D34" s="20">
        <v>376</v>
      </c>
      <c r="E34" s="20">
        <v>372</v>
      </c>
      <c r="F34" s="20">
        <v>378</v>
      </c>
      <c r="G34" s="1">
        <f>VLOOKUP(B34,'[1]年度計（第8表）'!$B$6:$L$409,11,FALSE)</f>
        <v>413</v>
      </c>
      <c r="H34" s="1">
        <v>253</v>
      </c>
      <c r="I34" s="20">
        <f t="shared" si="0"/>
        <v>2839</v>
      </c>
      <c r="M34" s="21"/>
    </row>
    <row r="35" spans="1:13" ht="15" customHeight="1" x14ac:dyDescent="0.15">
      <c r="A35" s="26"/>
      <c r="B35" s="27" t="s">
        <v>37</v>
      </c>
      <c r="C35" s="20">
        <v>313</v>
      </c>
      <c r="D35" s="20">
        <v>140</v>
      </c>
      <c r="E35" s="20">
        <v>92</v>
      </c>
      <c r="F35" s="20">
        <v>87</v>
      </c>
      <c r="G35" s="1">
        <f>VLOOKUP(B35,'[1]年度計（第8表）'!$B$6:$L$409,11,FALSE)</f>
        <v>89</v>
      </c>
      <c r="H35" s="1">
        <v>25</v>
      </c>
      <c r="I35" s="20">
        <f t="shared" si="0"/>
        <v>746</v>
      </c>
      <c r="M35" s="24"/>
    </row>
    <row r="36" spans="1:13" ht="15" customHeight="1" x14ac:dyDescent="0.15">
      <c r="A36" s="26"/>
      <c r="B36" s="27" t="s">
        <v>38</v>
      </c>
      <c r="C36" s="20">
        <v>145</v>
      </c>
      <c r="D36" s="20">
        <v>48</v>
      </c>
      <c r="E36" s="20">
        <v>56</v>
      </c>
      <c r="F36" s="20">
        <v>50</v>
      </c>
      <c r="G36" s="1">
        <f>VLOOKUP(B36,'[1]年度計（第8表）'!$B$6:$L$409,11,FALSE)</f>
        <v>40</v>
      </c>
      <c r="H36" s="1">
        <v>29</v>
      </c>
      <c r="I36" s="20">
        <f t="shared" si="0"/>
        <v>368</v>
      </c>
      <c r="M36" s="21"/>
    </row>
    <row r="37" spans="1:13" ht="15" customHeight="1" x14ac:dyDescent="0.15">
      <c r="A37" s="26"/>
      <c r="B37" s="27" t="s">
        <v>39</v>
      </c>
      <c r="C37" s="20">
        <v>589</v>
      </c>
      <c r="D37" s="20">
        <v>188</v>
      </c>
      <c r="E37" s="20">
        <v>224</v>
      </c>
      <c r="F37" s="20">
        <v>241</v>
      </c>
      <c r="G37" s="1">
        <f>VLOOKUP(B37,'[1]年度計（第8表）'!$B$6:$L$409,11,FALSE)</f>
        <v>284</v>
      </c>
      <c r="H37" s="1">
        <v>199</v>
      </c>
      <c r="I37" s="20">
        <f t="shared" si="0"/>
        <v>1725</v>
      </c>
      <c r="M37" s="24"/>
    </row>
    <row r="38" spans="1:13" ht="15" customHeight="1" x14ac:dyDescent="0.15">
      <c r="A38" s="25">
        <v>10</v>
      </c>
      <c r="B38" s="19" t="s">
        <v>40</v>
      </c>
      <c r="C38" s="1">
        <v>668</v>
      </c>
      <c r="D38" s="3">
        <v>0</v>
      </c>
      <c r="E38" s="3">
        <v>0</v>
      </c>
      <c r="F38" s="1">
        <v>786</v>
      </c>
      <c r="G38" s="1">
        <f>VLOOKUP(B38,'[1]年度計（第8表）'!$B$6:$L$409,11,FALSE)</f>
        <v>939</v>
      </c>
      <c r="H38" s="1">
        <v>810</v>
      </c>
      <c r="I38" s="20">
        <f t="shared" si="0"/>
        <v>3203</v>
      </c>
      <c r="M38" s="24"/>
    </row>
    <row r="39" spans="1:13" ht="15" customHeight="1" x14ac:dyDescent="0.15">
      <c r="A39" s="31"/>
      <c r="B39" s="23" t="s">
        <v>41</v>
      </c>
      <c r="C39" s="1">
        <v>668</v>
      </c>
      <c r="D39" s="3">
        <v>0</v>
      </c>
      <c r="E39" s="3">
        <v>0</v>
      </c>
      <c r="F39" s="1">
        <v>786</v>
      </c>
      <c r="G39" s="1">
        <f>VLOOKUP(B39,'[1]年度計（第8表）'!$B$6:$L$409,11,FALSE)</f>
        <v>939</v>
      </c>
      <c r="H39" s="1">
        <v>810</v>
      </c>
      <c r="I39" s="20">
        <f t="shared" si="0"/>
        <v>3203</v>
      </c>
      <c r="M39" s="24"/>
    </row>
    <row r="40" spans="1:13" ht="15" customHeight="1" x14ac:dyDescent="0.15">
      <c r="A40" s="30">
        <v>11</v>
      </c>
      <c r="B40" s="27" t="s">
        <v>42</v>
      </c>
      <c r="C40" s="20">
        <v>164</v>
      </c>
      <c r="D40" s="20">
        <v>211</v>
      </c>
      <c r="E40" s="20">
        <v>222</v>
      </c>
      <c r="F40" s="20">
        <v>31</v>
      </c>
      <c r="G40" s="1">
        <f>VLOOKUP(B40,'[1]年度計（第8表）'!$B$6:$L$409,11,FALSE)</f>
        <v>136</v>
      </c>
      <c r="H40" s="1">
        <v>128</v>
      </c>
      <c r="I40" s="20">
        <f t="shared" si="0"/>
        <v>892</v>
      </c>
      <c r="M40" s="21"/>
    </row>
    <row r="41" spans="1:13" ht="15" customHeight="1" x14ac:dyDescent="0.15">
      <c r="A41" s="30"/>
      <c r="B41" s="27" t="s">
        <v>43</v>
      </c>
      <c r="C41" s="20">
        <v>164</v>
      </c>
      <c r="D41" s="20">
        <v>211</v>
      </c>
      <c r="E41" s="20">
        <v>222</v>
      </c>
      <c r="F41" s="20">
        <v>31</v>
      </c>
      <c r="G41" s="1">
        <f>VLOOKUP(B41,'[1]年度計（第8表）'!$B$6:$L$409,11,FALSE)</f>
        <v>136</v>
      </c>
      <c r="H41" s="1">
        <v>128</v>
      </c>
      <c r="I41" s="20">
        <f t="shared" si="0"/>
        <v>892</v>
      </c>
      <c r="M41" s="24"/>
    </row>
    <row r="42" spans="1:13" ht="15" customHeight="1" x14ac:dyDescent="0.15">
      <c r="A42" s="18">
        <v>12</v>
      </c>
      <c r="B42" s="19" t="s">
        <v>44</v>
      </c>
      <c r="C42" s="20">
        <v>2629</v>
      </c>
      <c r="D42" s="20">
        <v>2569</v>
      </c>
      <c r="E42" s="20">
        <v>2466</v>
      </c>
      <c r="F42" s="20">
        <v>1824</v>
      </c>
      <c r="G42" s="1">
        <f>VLOOKUP(B42,'[1]年度計（第8表）'!$B$6:$L$409,11,FALSE)</f>
        <v>1766</v>
      </c>
      <c r="H42" s="1">
        <v>1949</v>
      </c>
      <c r="I42" s="20">
        <f t="shared" si="0"/>
        <v>13203</v>
      </c>
      <c r="M42" s="21"/>
    </row>
    <row r="43" spans="1:13" ht="15" customHeight="1" x14ac:dyDescent="0.15">
      <c r="A43" s="31"/>
      <c r="B43" s="23" t="s">
        <v>45</v>
      </c>
      <c r="C43" s="20">
        <v>2629</v>
      </c>
      <c r="D43" s="20">
        <v>2569</v>
      </c>
      <c r="E43" s="20">
        <v>2466</v>
      </c>
      <c r="F43" s="20">
        <v>1824</v>
      </c>
      <c r="G43" s="1">
        <f>VLOOKUP(B43,'[1]年度計（第8表）'!$B$6:$L$409,11,FALSE)</f>
        <v>1766</v>
      </c>
      <c r="H43" s="1">
        <v>1949</v>
      </c>
      <c r="I43" s="20">
        <f t="shared" si="0"/>
        <v>13203</v>
      </c>
      <c r="M43" s="24"/>
    </row>
    <row r="44" spans="1:13" ht="15" customHeight="1" x14ac:dyDescent="0.15">
      <c r="A44" s="30">
        <v>13</v>
      </c>
      <c r="B44" s="27" t="s">
        <v>46</v>
      </c>
      <c r="C44" s="20">
        <v>957</v>
      </c>
      <c r="D44" s="20">
        <v>1525</v>
      </c>
      <c r="E44" s="20">
        <v>1288</v>
      </c>
      <c r="F44" s="20">
        <v>1168</v>
      </c>
      <c r="G44" s="1">
        <f>VLOOKUP(B44,'[1]年度計（第8表）'!$B$6:$L$409,11,FALSE)</f>
        <v>990</v>
      </c>
      <c r="H44" s="1">
        <v>683</v>
      </c>
      <c r="I44" s="20">
        <f t="shared" si="0"/>
        <v>6611</v>
      </c>
      <c r="M44" s="21"/>
    </row>
    <row r="45" spans="1:13" ht="15" customHeight="1" x14ac:dyDescent="0.15">
      <c r="A45" s="30"/>
      <c r="B45" s="27" t="s">
        <v>47</v>
      </c>
      <c r="C45" s="20">
        <v>957</v>
      </c>
      <c r="D45" s="20">
        <v>1525</v>
      </c>
      <c r="E45" s="20">
        <v>1288</v>
      </c>
      <c r="F45" s="20">
        <v>1168</v>
      </c>
      <c r="G45" s="1">
        <f>VLOOKUP(B45,'[1]年度計（第8表）'!$B$6:$L$409,11,FALSE)</f>
        <v>990</v>
      </c>
      <c r="H45" s="1">
        <v>683</v>
      </c>
      <c r="I45" s="20">
        <f t="shared" si="0"/>
        <v>6611</v>
      </c>
      <c r="M45" s="24"/>
    </row>
    <row r="46" spans="1:13" ht="15" customHeight="1" x14ac:dyDescent="0.15">
      <c r="A46" s="18">
        <v>14</v>
      </c>
      <c r="B46" s="19" t="s">
        <v>48</v>
      </c>
      <c r="C46" s="32">
        <v>52</v>
      </c>
      <c r="D46" s="32">
        <v>32</v>
      </c>
      <c r="E46" s="32">
        <v>31</v>
      </c>
      <c r="F46" s="32">
        <v>34</v>
      </c>
      <c r="G46" s="1">
        <f>VLOOKUP(B46,'[1]年度計（第8表）'!$B$6:$L$409,11,FALSE)</f>
        <v>35</v>
      </c>
      <c r="H46" s="1">
        <v>30</v>
      </c>
      <c r="I46" s="20">
        <f t="shared" si="0"/>
        <v>214</v>
      </c>
      <c r="M46" s="21"/>
    </row>
    <row r="47" spans="1:13" ht="15" customHeight="1" x14ac:dyDescent="0.15">
      <c r="A47" s="31"/>
      <c r="B47" s="23" t="s">
        <v>49</v>
      </c>
      <c r="C47" s="32">
        <v>52</v>
      </c>
      <c r="D47" s="32">
        <v>32</v>
      </c>
      <c r="E47" s="32">
        <v>31</v>
      </c>
      <c r="F47" s="32">
        <v>34</v>
      </c>
      <c r="G47" s="1">
        <f>VLOOKUP(B47,'[1]年度計（第8表）'!$B$6:$L$409,11,FALSE)</f>
        <v>35</v>
      </c>
      <c r="H47" s="1">
        <v>30</v>
      </c>
      <c r="I47" s="20">
        <f t="shared" si="0"/>
        <v>214</v>
      </c>
      <c r="M47" s="24"/>
    </row>
    <row r="48" spans="1:13" ht="15" customHeight="1" x14ac:dyDescent="0.15">
      <c r="A48" s="18">
        <v>15</v>
      </c>
      <c r="B48" s="19" t="s">
        <v>50</v>
      </c>
      <c r="C48" s="32">
        <v>871</v>
      </c>
      <c r="D48" s="32">
        <v>0</v>
      </c>
      <c r="E48" s="32">
        <v>752</v>
      </c>
      <c r="F48" s="32">
        <v>642</v>
      </c>
      <c r="G48" s="1">
        <f>VLOOKUP(B48,'[1]年度計（第8表）'!$B$6:$L$409,11,FALSE)</f>
        <v>651</v>
      </c>
      <c r="H48" s="1">
        <v>610</v>
      </c>
      <c r="I48" s="20">
        <f t="shared" si="0"/>
        <v>3526</v>
      </c>
      <c r="M48" s="21"/>
    </row>
    <row r="49" spans="1:13" ht="15" customHeight="1" x14ac:dyDescent="0.15">
      <c r="A49" s="31"/>
      <c r="B49" s="23" t="s">
        <v>51</v>
      </c>
      <c r="C49" s="32">
        <v>871</v>
      </c>
      <c r="D49" s="32">
        <v>0</v>
      </c>
      <c r="E49" s="32">
        <v>752</v>
      </c>
      <c r="F49" s="32">
        <v>642</v>
      </c>
      <c r="G49" s="1">
        <f>VLOOKUP(B49,'[1]年度計（第8表）'!$B$6:$L$409,11,FALSE)</f>
        <v>651</v>
      </c>
      <c r="H49" s="1">
        <v>610</v>
      </c>
      <c r="I49" s="20">
        <f t="shared" si="0"/>
        <v>3526</v>
      </c>
      <c r="M49" s="24"/>
    </row>
    <row r="50" spans="1:13" ht="15" customHeight="1" x14ac:dyDescent="0.15">
      <c r="A50" s="18">
        <v>16</v>
      </c>
      <c r="B50" s="19" t="s">
        <v>52</v>
      </c>
      <c r="C50" s="32">
        <v>2333</v>
      </c>
      <c r="D50" s="32">
        <v>1234</v>
      </c>
      <c r="E50" s="32">
        <v>2468</v>
      </c>
      <c r="F50" s="32">
        <v>2085</v>
      </c>
      <c r="G50" s="1">
        <f>VLOOKUP(B50,'[1]年度計（第8表）'!$B$6:$L$409,11,FALSE)</f>
        <v>2129</v>
      </c>
      <c r="H50" s="1">
        <v>2007</v>
      </c>
      <c r="I50" s="20">
        <f t="shared" si="0"/>
        <v>12256</v>
      </c>
      <c r="M50" s="21"/>
    </row>
    <row r="51" spans="1:13" ht="15" customHeight="1" x14ac:dyDescent="0.15">
      <c r="A51" s="31"/>
      <c r="B51" s="23" t="s">
        <v>53</v>
      </c>
      <c r="C51" s="32">
        <v>2333</v>
      </c>
      <c r="D51" s="32">
        <v>1234</v>
      </c>
      <c r="E51" s="32">
        <v>2468</v>
      </c>
      <c r="F51" s="32">
        <v>2085</v>
      </c>
      <c r="G51" s="1">
        <f>VLOOKUP(B51,'[1]年度計（第8表）'!$B$6:$L$409,11,FALSE)</f>
        <v>2129</v>
      </c>
      <c r="H51" s="1">
        <v>2007</v>
      </c>
      <c r="I51" s="20">
        <f t="shared" si="0"/>
        <v>12256</v>
      </c>
      <c r="M51" s="24"/>
    </row>
    <row r="52" spans="1:13" ht="15" customHeight="1" x14ac:dyDescent="0.15">
      <c r="A52" s="30">
        <v>17</v>
      </c>
      <c r="B52" s="27" t="s">
        <v>54</v>
      </c>
      <c r="C52" s="32">
        <v>468</v>
      </c>
      <c r="D52" s="32">
        <v>465</v>
      </c>
      <c r="E52" s="32">
        <v>373</v>
      </c>
      <c r="F52" s="32">
        <v>446</v>
      </c>
      <c r="G52" s="1">
        <f>VLOOKUP(B52,'[1]年度計（第8表）'!$B$6:$L$409,11,FALSE)</f>
        <v>423</v>
      </c>
      <c r="H52" s="1">
        <v>498</v>
      </c>
      <c r="I52" s="20">
        <f t="shared" si="0"/>
        <v>2673</v>
      </c>
      <c r="M52" s="21"/>
    </row>
    <row r="53" spans="1:13" ht="15" customHeight="1" x14ac:dyDescent="0.15">
      <c r="A53" s="30"/>
      <c r="B53" s="27" t="s">
        <v>55</v>
      </c>
      <c r="C53" s="32">
        <v>89</v>
      </c>
      <c r="D53" s="32">
        <v>96</v>
      </c>
      <c r="E53" s="32">
        <v>86</v>
      </c>
      <c r="F53" s="32">
        <v>105</v>
      </c>
      <c r="G53" s="1">
        <f>VLOOKUP(B53,'[1]年度計（第8表）'!$B$6:$L$409,11,FALSE)</f>
        <v>71</v>
      </c>
      <c r="H53" s="1">
        <v>111</v>
      </c>
      <c r="I53" s="20">
        <f t="shared" si="0"/>
        <v>558</v>
      </c>
      <c r="M53" s="24"/>
    </row>
    <row r="54" spans="1:13" ht="15" customHeight="1" x14ac:dyDescent="0.15">
      <c r="A54" s="30"/>
      <c r="B54" s="27" t="s">
        <v>56</v>
      </c>
      <c r="C54" s="32">
        <v>379</v>
      </c>
      <c r="D54" s="32">
        <v>369</v>
      </c>
      <c r="E54" s="32">
        <v>287</v>
      </c>
      <c r="F54" s="32">
        <v>341</v>
      </c>
      <c r="G54" s="1">
        <f>VLOOKUP(B54,'[1]年度計（第8表）'!$B$6:$L$409,11,FALSE)</f>
        <v>352</v>
      </c>
      <c r="H54" s="1">
        <v>387</v>
      </c>
      <c r="I54" s="20">
        <f t="shared" si="0"/>
        <v>2115</v>
      </c>
      <c r="M54" s="21"/>
    </row>
    <row r="55" spans="1:13" ht="15" customHeight="1" x14ac:dyDescent="0.15">
      <c r="A55" s="18">
        <v>18</v>
      </c>
      <c r="B55" s="19" t="s">
        <v>57</v>
      </c>
      <c r="C55" s="32"/>
      <c r="D55" s="32">
        <v>36</v>
      </c>
      <c r="E55" s="32">
        <v>45</v>
      </c>
      <c r="F55" s="32">
        <v>1</v>
      </c>
      <c r="G55" s="1">
        <f>VLOOKUP(B55,'[1]年度計（第8表）'!$B$6:$L$409,11,FALSE)</f>
        <v>11</v>
      </c>
      <c r="H55" s="1">
        <v>28</v>
      </c>
      <c r="I55" s="20">
        <f t="shared" si="0"/>
        <v>121</v>
      </c>
      <c r="M55" s="24"/>
    </row>
    <row r="56" spans="1:13" ht="15" customHeight="1" x14ac:dyDescent="0.15">
      <c r="A56" s="30"/>
      <c r="B56" s="27" t="s">
        <v>58</v>
      </c>
      <c r="C56" s="33"/>
      <c r="D56" s="33"/>
      <c r="E56" s="32">
        <v>45</v>
      </c>
      <c r="F56" s="33"/>
      <c r="G56" s="6"/>
      <c r="H56" s="1">
        <v>28</v>
      </c>
      <c r="I56" s="20">
        <f t="shared" si="0"/>
        <v>73</v>
      </c>
      <c r="M56" s="24"/>
    </row>
    <row r="57" spans="1:13" ht="15" customHeight="1" x14ac:dyDescent="0.15">
      <c r="A57" s="30"/>
      <c r="B57" s="27" t="s">
        <v>59</v>
      </c>
      <c r="C57" s="33"/>
      <c r="D57" s="32">
        <v>29</v>
      </c>
      <c r="E57" s="33"/>
      <c r="F57" s="33"/>
      <c r="G57" s="1">
        <f>VLOOKUP(B57,'[1]年度計（第8表）'!$B$6:$L$409,11,FALSE)</f>
        <v>11</v>
      </c>
      <c r="H57" s="6"/>
      <c r="I57" s="20">
        <f t="shared" si="0"/>
        <v>40</v>
      </c>
      <c r="M57" s="21"/>
    </row>
    <row r="58" spans="1:13" ht="15" customHeight="1" x14ac:dyDescent="0.15">
      <c r="A58" s="31"/>
      <c r="B58" s="23" t="s">
        <v>60</v>
      </c>
      <c r="C58" s="33"/>
      <c r="D58" s="32">
        <v>7</v>
      </c>
      <c r="E58" s="33"/>
      <c r="F58" s="33">
        <v>1</v>
      </c>
      <c r="G58" s="6"/>
      <c r="H58" s="6"/>
      <c r="I58" s="20">
        <f t="shared" si="0"/>
        <v>8</v>
      </c>
      <c r="M58" s="34"/>
    </row>
    <row r="59" spans="1:13" ht="15" customHeight="1" x14ac:dyDescent="0.15">
      <c r="A59" s="18">
        <v>19</v>
      </c>
      <c r="B59" s="19" t="s">
        <v>61</v>
      </c>
      <c r="C59" s="32">
        <v>2571</v>
      </c>
      <c r="D59" s="32">
        <v>1419</v>
      </c>
      <c r="E59" s="32">
        <v>1355</v>
      </c>
      <c r="F59" s="32">
        <v>1540</v>
      </c>
      <c r="G59" s="1">
        <f>VLOOKUP(B59,'[1]年度計（第8表）'!$B$6:$L$409,11,FALSE)</f>
        <v>1745</v>
      </c>
      <c r="H59" s="1">
        <v>1631</v>
      </c>
      <c r="I59" s="20">
        <f t="shared" si="0"/>
        <v>10261</v>
      </c>
      <c r="M59" s="34"/>
    </row>
    <row r="60" spans="1:13" ht="15" customHeight="1" x14ac:dyDescent="0.15">
      <c r="A60" s="30"/>
      <c r="B60" s="27" t="s">
        <v>62</v>
      </c>
      <c r="C60" s="32">
        <v>1875</v>
      </c>
      <c r="D60" s="32">
        <v>979</v>
      </c>
      <c r="E60" s="32">
        <v>1070</v>
      </c>
      <c r="F60" s="32">
        <v>1107</v>
      </c>
      <c r="G60" s="1">
        <f>VLOOKUP(B60,'[1]年度計（第8表）'!$B$6:$L$409,11,FALSE)</f>
        <v>1340</v>
      </c>
      <c r="H60" s="1">
        <v>1237</v>
      </c>
      <c r="I60" s="20">
        <f t="shared" si="0"/>
        <v>7608</v>
      </c>
      <c r="M60" s="24"/>
    </row>
    <row r="61" spans="1:13" ht="15" customHeight="1" x14ac:dyDescent="0.15">
      <c r="A61" s="30"/>
      <c r="B61" s="27" t="s">
        <v>63</v>
      </c>
      <c r="C61" s="33"/>
      <c r="D61" s="33"/>
      <c r="E61" s="32">
        <v>20</v>
      </c>
      <c r="F61" s="33"/>
      <c r="G61" s="6"/>
      <c r="H61" s="1">
        <v>7</v>
      </c>
      <c r="I61" s="20">
        <f t="shared" si="0"/>
        <v>27</v>
      </c>
      <c r="M61" s="21"/>
    </row>
    <row r="62" spans="1:13" ht="15" customHeight="1" x14ac:dyDescent="0.15">
      <c r="A62" s="31"/>
      <c r="B62" s="23" t="s">
        <v>64</v>
      </c>
      <c r="C62" s="32">
        <v>689</v>
      </c>
      <c r="D62" s="32">
        <v>423</v>
      </c>
      <c r="E62" s="32">
        <v>247</v>
      </c>
      <c r="F62" s="32">
        <v>420</v>
      </c>
      <c r="G62" s="1">
        <f>VLOOKUP(B62,'[1]年度計（第8表）'!$B$6:$L$409,11,FALSE)</f>
        <v>387</v>
      </c>
      <c r="H62" s="1">
        <v>373</v>
      </c>
      <c r="I62" s="20">
        <f t="shared" si="0"/>
        <v>2539</v>
      </c>
      <c r="M62" s="24"/>
    </row>
    <row r="63" spans="1:13" ht="15" customHeight="1" x14ac:dyDescent="0.15">
      <c r="A63" s="18">
        <v>20</v>
      </c>
      <c r="B63" s="19" t="s">
        <v>65</v>
      </c>
      <c r="C63" s="32">
        <v>335</v>
      </c>
      <c r="D63" s="32">
        <v>305</v>
      </c>
      <c r="E63" s="32">
        <v>145</v>
      </c>
      <c r="F63" s="32">
        <v>149</v>
      </c>
      <c r="G63" s="1">
        <f>VLOOKUP(B63,'[1]年度計（第8表）'!$B$6:$L$409,11,FALSE)</f>
        <v>219</v>
      </c>
      <c r="H63" s="1">
        <v>197</v>
      </c>
      <c r="I63" s="20">
        <f t="shared" si="0"/>
        <v>1350</v>
      </c>
      <c r="M63" s="24"/>
    </row>
    <row r="64" spans="1:13" ht="15" customHeight="1" x14ac:dyDescent="0.15">
      <c r="A64" s="30"/>
      <c r="B64" s="27" t="s">
        <v>66</v>
      </c>
      <c r="C64" s="33"/>
      <c r="D64" s="33"/>
      <c r="E64" s="33"/>
      <c r="F64" s="33"/>
      <c r="G64" s="6"/>
      <c r="H64" s="6"/>
      <c r="I64" s="20" t="str">
        <f t="shared" si="0"/>
        <v/>
      </c>
      <c r="M64" s="24"/>
    </row>
    <row r="65" spans="1:13" ht="15" customHeight="1" x14ac:dyDescent="0.15">
      <c r="A65" s="30"/>
      <c r="B65" s="27" t="s">
        <v>67</v>
      </c>
      <c r="C65" s="32">
        <v>60</v>
      </c>
      <c r="D65" s="32">
        <v>78</v>
      </c>
      <c r="E65" s="32">
        <v>34</v>
      </c>
      <c r="F65" s="32">
        <v>64</v>
      </c>
      <c r="G65" s="1">
        <f>VLOOKUP(B65,'[1]年度計（第8表）'!$B$6:$L$409,11,FALSE)</f>
        <v>45</v>
      </c>
      <c r="H65" s="1">
        <v>94</v>
      </c>
      <c r="I65" s="20">
        <f t="shared" si="0"/>
        <v>375</v>
      </c>
      <c r="M65" s="21"/>
    </row>
    <row r="66" spans="1:13" ht="15" customHeight="1" x14ac:dyDescent="0.15">
      <c r="A66" s="31"/>
      <c r="B66" s="23" t="s">
        <v>68</v>
      </c>
      <c r="C66" s="32">
        <v>275</v>
      </c>
      <c r="D66" s="32">
        <v>227</v>
      </c>
      <c r="E66" s="32">
        <v>111</v>
      </c>
      <c r="F66" s="32">
        <v>85</v>
      </c>
      <c r="G66" s="1">
        <f>VLOOKUP(B66,'[1]年度計（第8表）'!$B$6:$L$409,11,FALSE)</f>
        <v>174</v>
      </c>
      <c r="H66" s="1">
        <v>103</v>
      </c>
      <c r="I66" s="20">
        <f t="shared" si="0"/>
        <v>975</v>
      </c>
      <c r="M66" s="24"/>
    </row>
    <row r="67" spans="1:13" ht="15" customHeight="1" x14ac:dyDescent="0.15">
      <c r="A67" s="30">
        <v>21</v>
      </c>
      <c r="B67" s="27" t="s">
        <v>69</v>
      </c>
      <c r="C67" s="32">
        <v>2604</v>
      </c>
      <c r="D67" s="32">
        <v>378</v>
      </c>
      <c r="E67" s="32">
        <v>2796</v>
      </c>
      <c r="F67" s="32">
        <v>2460</v>
      </c>
      <c r="G67" s="1">
        <f>VLOOKUP(B67,'[1]年度計（第8表）'!$B$6:$L$409,11,FALSE)</f>
        <v>2553</v>
      </c>
      <c r="H67" s="1">
        <v>2351</v>
      </c>
      <c r="I67" s="20">
        <f t="shared" si="0"/>
        <v>13142</v>
      </c>
      <c r="M67" s="24"/>
    </row>
    <row r="68" spans="1:13" ht="15" customHeight="1" x14ac:dyDescent="0.15">
      <c r="A68" s="30"/>
      <c r="B68" s="27" t="s">
        <v>70</v>
      </c>
      <c r="C68" s="32">
        <v>1743</v>
      </c>
      <c r="D68" s="32">
        <v>296</v>
      </c>
      <c r="E68" s="32">
        <v>1879</v>
      </c>
      <c r="F68" s="32">
        <v>1525</v>
      </c>
      <c r="G68" s="1">
        <f>VLOOKUP(B68,'[1]年度計（第8表）'!$B$6:$L$409,11,FALSE)</f>
        <v>1560</v>
      </c>
      <c r="H68" s="1">
        <v>1517</v>
      </c>
      <c r="I68" s="20">
        <f t="shared" si="0"/>
        <v>8520</v>
      </c>
      <c r="M68" s="24"/>
    </row>
    <row r="69" spans="1:13" ht="15" customHeight="1" x14ac:dyDescent="0.15">
      <c r="A69" s="30"/>
      <c r="B69" s="27" t="s">
        <v>412</v>
      </c>
      <c r="C69" s="32">
        <v>444</v>
      </c>
      <c r="D69" s="32">
        <v>30</v>
      </c>
      <c r="E69" s="32">
        <v>412</v>
      </c>
      <c r="F69" s="32">
        <v>431</v>
      </c>
      <c r="G69" s="1">
        <v>465</v>
      </c>
      <c r="H69" s="1">
        <v>408</v>
      </c>
      <c r="I69" s="20">
        <f t="shared" si="0"/>
        <v>2190</v>
      </c>
      <c r="M69" s="21"/>
    </row>
    <row r="70" spans="1:13" ht="15" customHeight="1" x14ac:dyDescent="0.15">
      <c r="A70" s="31"/>
      <c r="B70" s="23" t="s">
        <v>413</v>
      </c>
      <c r="C70" s="32">
        <v>394</v>
      </c>
      <c r="D70" s="32">
        <v>2</v>
      </c>
      <c r="E70" s="32">
        <v>358</v>
      </c>
      <c r="F70" s="32">
        <v>415</v>
      </c>
      <c r="G70" s="1">
        <v>410</v>
      </c>
      <c r="H70" s="1">
        <v>322</v>
      </c>
      <c r="I70" s="20">
        <f t="shared" si="0"/>
        <v>1901</v>
      </c>
      <c r="M70" s="24"/>
    </row>
    <row r="71" spans="1:13" ht="15" customHeight="1" x14ac:dyDescent="0.15">
      <c r="A71" s="18">
        <v>22</v>
      </c>
      <c r="B71" s="19" t="s">
        <v>71</v>
      </c>
      <c r="C71" s="32">
        <v>72</v>
      </c>
      <c r="D71" s="32">
        <v>14</v>
      </c>
      <c r="E71" s="32">
        <v>25</v>
      </c>
      <c r="F71" s="32">
        <v>16</v>
      </c>
      <c r="G71" s="1">
        <f>VLOOKUP(B71,'[1]年度計（第8表）'!$B$6:$L$409,11,FALSE)</f>
        <v>23</v>
      </c>
      <c r="H71" s="1">
        <v>25</v>
      </c>
      <c r="I71" s="20">
        <f t="shared" si="0"/>
        <v>175</v>
      </c>
      <c r="M71" s="24"/>
    </row>
    <row r="72" spans="1:13" ht="15" customHeight="1" x14ac:dyDescent="0.15">
      <c r="A72" s="30"/>
      <c r="B72" s="27" t="s">
        <v>414</v>
      </c>
      <c r="C72" s="32">
        <v>72</v>
      </c>
      <c r="D72" s="33"/>
      <c r="E72" s="32">
        <v>25</v>
      </c>
      <c r="F72" s="33"/>
      <c r="G72" s="1">
        <v>23</v>
      </c>
      <c r="H72" s="6">
        <v>1</v>
      </c>
      <c r="I72" s="20">
        <f t="shared" ref="I72:I135" si="1">IF(COUNT(C72:H72)&gt;0,SUM(C72:H72),"")</f>
        <v>121</v>
      </c>
      <c r="M72" s="24"/>
    </row>
    <row r="73" spans="1:13" ht="15" customHeight="1" x14ac:dyDescent="0.15">
      <c r="A73" s="31"/>
      <c r="B73" s="23" t="s">
        <v>72</v>
      </c>
      <c r="C73" s="33"/>
      <c r="D73" s="32">
        <v>14</v>
      </c>
      <c r="E73" s="33"/>
      <c r="F73" s="32">
        <v>16</v>
      </c>
      <c r="G73" s="6"/>
      <c r="H73" s="1">
        <v>24</v>
      </c>
      <c r="I73" s="20">
        <f t="shared" si="1"/>
        <v>54</v>
      </c>
      <c r="M73" s="21"/>
    </row>
    <row r="74" spans="1:13" ht="15" customHeight="1" x14ac:dyDescent="0.15">
      <c r="A74" s="18">
        <v>23</v>
      </c>
      <c r="B74" s="19" t="s">
        <v>73</v>
      </c>
      <c r="C74" s="32">
        <v>16150</v>
      </c>
      <c r="D74" s="32">
        <v>8413</v>
      </c>
      <c r="E74" s="32">
        <v>11041</v>
      </c>
      <c r="F74" s="32">
        <v>10326</v>
      </c>
      <c r="G74" s="1">
        <f>VLOOKUP(B74,'[1]年度計（第8表）'!$B$6:$L$409,11,FALSE)</f>
        <v>10965</v>
      </c>
      <c r="H74" s="1">
        <v>10420</v>
      </c>
      <c r="I74" s="20">
        <f t="shared" si="1"/>
        <v>67315</v>
      </c>
      <c r="M74" s="24"/>
    </row>
    <row r="75" spans="1:13" ht="15" customHeight="1" x14ac:dyDescent="0.15">
      <c r="A75" s="30"/>
      <c r="B75" s="27" t="s">
        <v>74</v>
      </c>
      <c r="C75" s="32">
        <v>7769</v>
      </c>
      <c r="D75" s="32">
        <v>4237</v>
      </c>
      <c r="E75" s="32">
        <v>4928</v>
      </c>
      <c r="F75" s="32">
        <v>4047</v>
      </c>
      <c r="G75" s="1">
        <f>VLOOKUP(B75,'[1]年度計（第8表）'!$B$6:$L$409,11,FALSE)</f>
        <v>3899</v>
      </c>
      <c r="H75" s="1">
        <v>3630</v>
      </c>
      <c r="I75" s="20">
        <f t="shared" si="1"/>
        <v>28510</v>
      </c>
      <c r="M75" s="24"/>
    </row>
    <row r="76" spans="1:13" ht="15" customHeight="1" x14ac:dyDescent="0.15">
      <c r="A76" s="30"/>
      <c r="B76" s="27" t="s">
        <v>75</v>
      </c>
      <c r="C76" s="32">
        <v>2506</v>
      </c>
      <c r="D76" s="32">
        <v>1616</v>
      </c>
      <c r="E76" s="32">
        <v>1661</v>
      </c>
      <c r="F76" s="32">
        <v>1914</v>
      </c>
      <c r="G76" s="1">
        <f>VLOOKUP(B76,'[1]年度計（第8表）'!$B$6:$L$409,11,FALSE)</f>
        <v>2158</v>
      </c>
      <c r="H76" s="1">
        <v>2017</v>
      </c>
      <c r="I76" s="20">
        <f t="shared" si="1"/>
        <v>11872</v>
      </c>
      <c r="M76" s="21"/>
    </row>
    <row r="77" spans="1:13" ht="15" customHeight="1" x14ac:dyDescent="0.15">
      <c r="A77" s="30"/>
      <c r="B77" s="27" t="s">
        <v>76</v>
      </c>
      <c r="C77" s="33"/>
      <c r="D77" s="33"/>
      <c r="E77" s="33"/>
      <c r="F77" s="33"/>
      <c r="G77" s="6"/>
      <c r="H77" s="6"/>
      <c r="I77" s="20" t="str">
        <f t="shared" si="1"/>
        <v/>
      </c>
      <c r="M77" s="24"/>
    </row>
    <row r="78" spans="1:13" ht="15" customHeight="1" x14ac:dyDescent="0.15">
      <c r="A78" s="30"/>
      <c r="B78" s="27" t="s">
        <v>77</v>
      </c>
      <c r="C78" s="32">
        <v>2169</v>
      </c>
      <c r="D78" s="32">
        <v>1189</v>
      </c>
      <c r="E78" s="32">
        <v>1066</v>
      </c>
      <c r="F78" s="32">
        <v>997</v>
      </c>
      <c r="G78" s="1">
        <f>VLOOKUP(B78,'[1]年度計（第8表）'!$B$6:$L$409,11,FALSE)</f>
        <v>1142</v>
      </c>
      <c r="H78" s="1">
        <v>1095</v>
      </c>
      <c r="I78" s="20">
        <f t="shared" si="1"/>
        <v>7658</v>
      </c>
      <c r="M78" s="24"/>
    </row>
    <row r="79" spans="1:13" ht="15" customHeight="1" x14ac:dyDescent="0.15">
      <c r="A79" s="30"/>
      <c r="B79" s="27" t="s">
        <v>78</v>
      </c>
      <c r="C79" s="32">
        <v>515</v>
      </c>
      <c r="D79" s="32">
        <v>6</v>
      </c>
      <c r="E79" s="32">
        <v>550</v>
      </c>
      <c r="F79" s="32">
        <v>432</v>
      </c>
      <c r="G79" s="1">
        <f>VLOOKUP(B79,'[1]年度計（第8表）'!$B$6:$L$409,11,FALSE)</f>
        <v>413</v>
      </c>
      <c r="H79" s="1">
        <v>386</v>
      </c>
      <c r="I79" s="20">
        <f t="shared" si="1"/>
        <v>2302</v>
      </c>
      <c r="M79" s="24"/>
    </row>
    <row r="80" spans="1:13" ht="15" customHeight="1" x14ac:dyDescent="0.15">
      <c r="A80" s="30"/>
      <c r="B80" s="27" t="s">
        <v>79</v>
      </c>
      <c r="C80" s="33"/>
      <c r="D80" s="35"/>
      <c r="E80" s="33"/>
      <c r="F80" s="33"/>
      <c r="G80" s="6"/>
      <c r="H80" s="6"/>
      <c r="I80" s="20" t="str">
        <f t="shared" si="1"/>
        <v/>
      </c>
      <c r="M80" s="24"/>
    </row>
    <row r="81" spans="1:13" ht="15" customHeight="1" x14ac:dyDescent="0.15">
      <c r="A81" s="30"/>
      <c r="B81" s="27" t="s">
        <v>80</v>
      </c>
      <c r="C81" s="32">
        <v>5</v>
      </c>
      <c r="D81" s="35"/>
      <c r="E81" s="33"/>
      <c r="F81" s="33"/>
      <c r="G81" s="6"/>
      <c r="H81" s="6"/>
      <c r="I81" s="20">
        <f t="shared" si="1"/>
        <v>5</v>
      </c>
      <c r="M81" s="24"/>
    </row>
    <row r="82" spans="1:13" ht="15" customHeight="1" x14ac:dyDescent="0.15">
      <c r="A82" s="30"/>
      <c r="B82" s="27" t="s">
        <v>81</v>
      </c>
      <c r="C82" s="33"/>
      <c r="D82" s="35"/>
      <c r="E82" s="33"/>
      <c r="F82" s="33"/>
      <c r="G82" s="6"/>
      <c r="H82" s="6"/>
      <c r="I82" s="20" t="str">
        <f t="shared" si="1"/>
        <v/>
      </c>
      <c r="M82" s="24"/>
    </row>
    <row r="83" spans="1:13" ht="15" customHeight="1" x14ac:dyDescent="0.15">
      <c r="A83" s="30"/>
      <c r="B83" s="27" t="s">
        <v>82</v>
      </c>
      <c r="C83" s="32">
        <v>11</v>
      </c>
      <c r="D83" s="35"/>
      <c r="E83" s="33"/>
      <c r="F83" s="33"/>
      <c r="G83" s="6"/>
      <c r="H83" s="6"/>
      <c r="I83" s="20">
        <f t="shared" si="1"/>
        <v>11</v>
      </c>
      <c r="M83" s="24"/>
    </row>
    <row r="84" spans="1:13" ht="15" customHeight="1" x14ac:dyDescent="0.15">
      <c r="A84" s="30"/>
      <c r="B84" s="27" t="s">
        <v>83</v>
      </c>
      <c r="C84" s="32">
        <v>7</v>
      </c>
      <c r="D84" s="35">
        <v>1</v>
      </c>
      <c r="E84" s="33"/>
      <c r="F84" s="33"/>
      <c r="G84" s="6"/>
      <c r="H84" s="6"/>
      <c r="I84" s="20">
        <f t="shared" si="1"/>
        <v>8</v>
      </c>
      <c r="M84" s="24"/>
    </row>
    <row r="85" spans="1:13" ht="15" customHeight="1" x14ac:dyDescent="0.15">
      <c r="A85" s="30"/>
      <c r="B85" s="27" t="s">
        <v>84</v>
      </c>
      <c r="C85" s="32">
        <v>267</v>
      </c>
      <c r="D85" s="32">
        <v>17</v>
      </c>
      <c r="E85" s="32">
        <v>237</v>
      </c>
      <c r="F85" s="32">
        <v>202</v>
      </c>
      <c r="G85" s="1">
        <f>VLOOKUP(B85,'[1]年度計（第8表）'!$B$6:$L$409,11,FALSE)</f>
        <v>217</v>
      </c>
      <c r="H85" s="1">
        <v>195</v>
      </c>
      <c r="I85" s="20">
        <f t="shared" si="1"/>
        <v>1135</v>
      </c>
      <c r="M85" s="24"/>
    </row>
    <row r="86" spans="1:13" ht="15" customHeight="1" x14ac:dyDescent="0.15">
      <c r="A86" s="30"/>
      <c r="B86" s="27" t="s">
        <v>85</v>
      </c>
      <c r="C86" s="33"/>
      <c r="D86" s="33"/>
      <c r="E86" s="33"/>
      <c r="F86" s="33"/>
      <c r="G86" s="6"/>
      <c r="H86" s="6"/>
      <c r="I86" s="20" t="str">
        <f t="shared" si="1"/>
        <v/>
      </c>
      <c r="M86" s="24"/>
    </row>
    <row r="87" spans="1:13" ht="15" customHeight="1" x14ac:dyDescent="0.15">
      <c r="A87" s="30"/>
      <c r="B87" s="27" t="s">
        <v>86</v>
      </c>
      <c r="C87" s="32">
        <v>101</v>
      </c>
      <c r="D87" s="33"/>
      <c r="E87" s="32">
        <v>103</v>
      </c>
      <c r="F87" s="32">
        <v>89</v>
      </c>
      <c r="G87" s="1">
        <f>VLOOKUP(B87,'[1]年度計（第8表）'!$B$6:$L$409,11,FALSE)</f>
        <v>79</v>
      </c>
      <c r="H87" s="1">
        <v>82</v>
      </c>
      <c r="I87" s="20">
        <f t="shared" si="1"/>
        <v>454</v>
      </c>
      <c r="M87" s="24"/>
    </row>
    <row r="88" spans="1:13" ht="15" customHeight="1" x14ac:dyDescent="0.15">
      <c r="A88" s="30"/>
      <c r="B88" s="27" t="s">
        <v>87</v>
      </c>
      <c r="C88" s="33"/>
      <c r="D88" s="33"/>
      <c r="E88" s="33"/>
      <c r="F88" s="33"/>
      <c r="G88" s="6"/>
      <c r="H88" s="6"/>
      <c r="I88" s="20" t="str">
        <f t="shared" si="1"/>
        <v/>
      </c>
      <c r="M88" s="24"/>
    </row>
    <row r="89" spans="1:13" ht="15" customHeight="1" x14ac:dyDescent="0.15">
      <c r="A89" s="30"/>
      <c r="B89" s="27" t="s">
        <v>88</v>
      </c>
      <c r="C89" s="32">
        <v>22</v>
      </c>
      <c r="D89" s="33"/>
      <c r="E89" s="33"/>
      <c r="F89" s="32">
        <v>18</v>
      </c>
      <c r="G89" s="6">
        <f>VLOOKUP(B89,'[1]年度計（第8表）'!$B$6:$L$409,11,FALSE)</f>
        <v>1</v>
      </c>
      <c r="H89" s="6"/>
      <c r="I89" s="20">
        <f t="shared" si="1"/>
        <v>41</v>
      </c>
      <c r="M89" s="24"/>
    </row>
    <row r="90" spans="1:13" ht="15" customHeight="1" x14ac:dyDescent="0.15">
      <c r="A90" s="30"/>
      <c r="B90" s="27" t="s">
        <v>89</v>
      </c>
      <c r="C90" s="32">
        <v>72</v>
      </c>
      <c r="D90" s="32">
        <v>2</v>
      </c>
      <c r="E90" s="32">
        <v>55</v>
      </c>
      <c r="F90" s="32">
        <v>45</v>
      </c>
      <c r="G90" s="1">
        <f>VLOOKUP(B90,'[1]年度計（第8表）'!$B$6:$L$409,11,FALSE)</f>
        <v>38</v>
      </c>
      <c r="H90" s="1">
        <v>49</v>
      </c>
      <c r="I90" s="20">
        <f t="shared" si="1"/>
        <v>261</v>
      </c>
      <c r="M90" s="24"/>
    </row>
    <row r="91" spans="1:13" ht="15" customHeight="1" x14ac:dyDescent="0.15">
      <c r="A91" s="30"/>
      <c r="B91" s="27" t="s">
        <v>90</v>
      </c>
      <c r="C91" s="33">
        <v>1</v>
      </c>
      <c r="D91" s="33"/>
      <c r="E91" s="32">
        <v>5</v>
      </c>
      <c r="F91" s="33"/>
      <c r="G91" s="6"/>
      <c r="H91" s="1">
        <v>10</v>
      </c>
      <c r="I91" s="20">
        <f t="shared" si="1"/>
        <v>16</v>
      </c>
      <c r="M91" s="24"/>
    </row>
    <row r="92" spans="1:13" ht="15" customHeight="1" x14ac:dyDescent="0.15">
      <c r="A92" s="30"/>
      <c r="B92" s="27" t="s">
        <v>91</v>
      </c>
      <c r="C92" s="33"/>
      <c r="D92" s="33"/>
      <c r="E92" s="33"/>
      <c r="F92" s="33"/>
      <c r="G92" s="6"/>
      <c r="H92" s="6"/>
      <c r="I92" s="20" t="str">
        <f t="shared" si="1"/>
        <v/>
      </c>
      <c r="M92" s="24"/>
    </row>
    <row r="93" spans="1:13" ht="15" customHeight="1" x14ac:dyDescent="0.15">
      <c r="A93" s="30"/>
      <c r="B93" s="27" t="s">
        <v>92</v>
      </c>
      <c r="C93" s="33"/>
      <c r="D93" s="33"/>
      <c r="E93" s="33"/>
      <c r="F93" s="33"/>
      <c r="G93" s="6"/>
      <c r="H93" s="6"/>
      <c r="I93" s="20" t="str">
        <f t="shared" si="1"/>
        <v/>
      </c>
      <c r="M93" s="24"/>
    </row>
    <row r="94" spans="1:13" ht="15" customHeight="1" x14ac:dyDescent="0.15">
      <c r="A94" s="30"/>
      <c r="B94" s="27" t="s">
        <v>93</v>
      </c>
      <c r="C94" s="33"/>
      <c r="D94" s="33"/>
      <c r="E94" s="33"/>
      <c r="F94" s="33"/>
      <c r="G94" s="6"/>
      <c r="H94" s="6"/>
      <c r="I94" s="20" t="str">
        <f t="shared" si="1"/>
        <v/>
      </c>
      <c r="M94" s="24"/>
    </row>
    <row r="95" spans="1:13" ht="15" customHeight="1" x14ac:dyDescent="0.15">
      <c r="A95" s="30"/>
      <c r="B95" s="27" t="s">
        <v>94</v>
      </c>
      <c r="C95" s="32">
        <v>2614</v>
      </c>
      <c r="D95" s="32">
        <v>1148</v>
      </c>
      <c r="E95" s="32">
        <v>1976</v>
      </c>
      <c r="F95" s="32">
        <v>2281</v>
      </c>
      <c r="G95" s="1">
        <f>VLOOKUP(B95,'[1]年度計（第8表）'!$B$6:$L$409,11,FALSE)</f>
        <v>2651</v>
      </c>
      <c r="H95" s="1">
        <v>2560</v>
      </c>
      <c r="I95" s="20">
        <f t="shared" si="1"/>
        <v>13230</v>
      </c>
      <c r="M95" s="24"/>
    </row>
    <row r="96" spans="1:13" ht="15" customHeight="1" x14ac:dyDescent="0.15">
      <c r="A96" s="30"/>
      <c r="B96" s="27" t="s">
        <v>95</v>
      </c>
      <c r="C96" s="33"/>
      <c r="D96" s="32">
        <v>17</v>
      </c>
      <c r="E96" s="33"/>
      <c r="F96" s="33"/>
      <c r="G96" s="1">
        <f>VLOOKUP(B96,'[1]年度計（第8表）'!$B$6:$L$409,11,FALSE)</f>
        <v>17</v>
      </c>
      <c r="H96" s="6">
        <v>1</v>
      </c>
      <c r="I96" s="20">
        <f t="shared" si="1"/>
        <v>35</v>
      </c>
      <c r="M96" s="24"/>
    </row>
    <row r="97" spans="1:13" ht="15" customHeight="1" x14ac:dyDescent="0.15">
      <c r="A97" s="31"/>
      <c r="B97" s="23" t="s">
        <v>96</v>
      </c>
      <c r="C97" s="33"/>
      <c r="D97" s="33"/>
      <c r="E97" s="33"/>
      <c r="F97" s="33"/>
      <c r="G97" s="6"/>
      <c r="H97" s="6"/>
      <c r="I97" s="20" t="str">
        <f t="shared" si="1"/>
        <v/>
      </c>
      <c r="M97" s="24"/>
    </row>
    <row r="98" spans="1:13" ht="15" customHeight="1" x14ac:dyDescent="0.15">
      <c r="A98" s="18">
        <v>24</v>
      </c>
      <c r="B98" s="19" t="s">
        <v>97</v>
      </c>
      <c r="C98" s="32">
        <v>218</v>
      </c>
      <c r="D98" s="32">
        <v>9</v>
      </c>
      <c r="E98" s="32">
        <v>193</v>
      </c>
      <c r="F98" s="32">
        <v>181</v>
      </c>
      <c r="G98" s="1">
        <f>VLOOKUP(B98,'[1]年度計（第8表）'!$B$6:$L$409,11,FALSE)</f>
        <v>269</v>
      </c>
      <c r="H98" s="1">
        <v>265</v>
      </c>
      <c r="I98" s="20">
        <f t="shared" si="1"/>
        <v>1135</v>
      </c>
      <c r="M98" s="24"/>
    </row>
    <row r="99" spans="1:13" ht="15" customHeight="1" x14ac:dyDescent="0.15">
      <c r="A99" s="30"/>
      <c r="B99" s="27" t="s">
        <v>98</v>
      </c>
      <c r="C99" s="33"/>
      <c r="D99" s="33"/>
      <c r="E99" s="33"/>
      <c r="F99" s="33"/>
      <c r="G99" s="6"/>
      <c r="H99" s="6"/>
      <c r="I99" s="20" t="str">
        <f t="shared" si="1"/>
        <v/>
      </c>
      <c r="M99" s="24"/>
    </row>
    <row r="100" spans="1:13" ht="15" customHeight="1" x14ac:dyDescent="0.15">
      <c r="A100" s="30"/>
      <c r="B100" s="27" t="s">
        <v>99</v>
      </c>
      <c r="C100" s="32">
        <v>38</v>
      </c>
      <c r="D100" s="32">
        <v>2</v>
      </c>
      <c r="E100" s="32">
        <v>32</v>
      </c>
      <c r="F100" s="32">
        <v>25</v>
      </c>
      <c r="G100" s="1">
        <f>VLOOKUP(B100,'[1]年度計（第8表）'!$B$6:$L$409,11,FALSE)</f>
        <v>37</v>
      </c>
      <c r="H100" s="1">
        <v>37</v>
      </c>
      <c r="I100" s="20">
        <f t="shared" si="1"/>
        <v>171</v>
      </c>
      <c r="M100" s="21"/>
    </row>
    <row r="101" spans="1:13" ht="15" customHeight="1" x14ac:dyDescent="0.15">
      <c r="A101" s="30"/>
      <c r="B101" s="27" t="s">
        <v>100</v>
      </c>
      <c r="C101" s="32">
        <v>170</v>
      </c>
      <c r="D101" s="32">
        <v>1</v>
      </c>
      <c r="E101" s="32">
        <v>140</v>
      </c>
      <c r="F101" s="32">
        <v>144</v>
      </c>
      <c r="G101" s="1">
        <f>VLOOKUP(B101,'[1]年度計（第8表）'!$B$6:$L$409,11,FALSE)</f>
        <v>139</v>
      </c>
      <c r="H101" s="1">
        <v>121</v>
      </c>
      <c r="I101" s="20">
        <f t="shared" si="1"/>
        <v>715</v>
      </c>
      <c r="M101" s="24"/>
    </row>
    <row r="102" spans="1:13" ht="15" customHeight="1" x14ac:dyDescent="0.15">
      <c r="A102" s="30"/>
      <c r="B102" s="23" t="s">
        <v>415</v>
      </c>
      <c r="C102" s="32" t="s">
        <v>101</v>
      </c>
      <c r="D102" s="32" t="s">
        <v>101</v>
      </c>
      <c r="E102" s="32" t="s">
        <v>101</v>
      </c>
      <c r="F102" s="32" t="s">
        <v>101</v>
      </c>
      <c r="G102" s="1">
        <v>74</v>
      </c>
      <c r="H102" s="1">
        <v>83</v>
      </c>
      <c r="I102" s="20">
        <f t="shared" si="1"/>
        <v>157</v>
      </c>
      <c r="M102" s="24"/>
    </row>
    <row r="103" spans="1:13" ht="15" customHeight="1" x14ac:dyDescent="0.15">
      <c r="A103" s="18">
        <v>25</v>
      </c>
      <c r="B103" s="19" t="s">
        <v>102</v>
      </c>
      <c r="C103" s="32">
        <v>49</v>
      </c>
      <c r="D103" s="32">
        <v>25</v>
      </c>
      <c r="E103" s="32">
        <v>40</v>
      </c>
      <c r="F103" s="32">
        <v>5</v>
      </c>
      <c r="G103" s="1">
        <f>VLOOKUP(B103,'[1]年度計（第8表）'!$B$6:$L$409,11,FALSE)</f>
        <v>57</v>
      </c>
      <c r="H103" s="1">
        <v>5</v>
      </c>
      <c r="I103" s="20">
        <f t="shared" si="1"/>
        <v>181</v>
      </c>
      <c r="M103" s="24"/>
    </row>
    <row r="104" spans="1:13" ht="15" customHeight="1" x14ac:dyDescent="0.15">
      <c r="A104" s="30"/>
      <c r="B104" s="27" t="s">
        <v>103</v>
      </c>
      <c r="C104" s="32">
        <v>48</v>
      </c>
      <c r="D104" s="33"/>
      <c r="E104" s="32">
        <v>31</v>
      </c>
      <c r="F104" s="33"/>
      <c r="G104" s="1">
        <f>VLOOKUP(B104,'[1]年度計（第8表）'!$B$6:$L$409,11,FALSE)</f>
        <v>31</v>
      </c>
      <c r="H104" s="6">
        <v>1</v>
      </c>
      <c r="I104" s="20">
        <f t="shared" si="1"/>
        <v>111</v>
      </c>
      <c r="M104" s="24"/>
    </row>
    <row r="105" spans="1:13" ht="15" customHeight="1" x14ac:dyDescent="0.15">
      <c r="A105" s="31"/>
      <c r="B105" s="23" t="s">
        <v>104</v>
      </c>
      <c r="C105" s="33"/>
      <c r="D105" s="32">
        <v>20</v>
      </c>
      <c r="E105" s="33"/>
      <c r="F105" s="33"/>
      <c r="G105" s="1">
        <f>VLOOKUP(B105,'[1]年度計（第8表）'!$B$6:$L$409,11,FALSE)</f>
        <v>23</v>
      </c>
      <c r="H105" s="6">
        <v>2</v>
      </c>
      <c r="I105" s="20">
        <f t="shared" si="1"/>
        <v>45</v>
      </c>
      <c r="M105" s="21"/>
    </row>
    <row r="106" spans="1:13" ht="15" customHeight="1" x14ac:dyDescent="0.15">
      <c r="A106" s="18">
        <v>26</v>
      </c>
      <c r="B106" s="19" t="s">
        <v>105</v>
      </c>
      <c r="C106" s="32">
        <v>5436</v>
      </c>
      <c r="D106" s="32">
        <v>3317</v>
      </c>
      <c r="E106" s="32">
        <v>2199</v>
      </c>
      <c r="F106" s="32">
        <v>3074</v>
      </c>
      <c r="G106" s="1">
        <f>VLOOKUP(B106,'[1]年度計（第8表）'!$B$6:$L$409,11,FALSE)</f>
        <v>3599</v>
      </c>
      <c r="H106" s="1">
        <v>3552</v>
      </c>
      <c r="I106" s="20">
        <f t="shared" si="1"/>
        <v>21177</v>
      </c>
      <c r="M106" s="24"/>
    </row>
    <row r="107" spans="1:13" ht="15" customHeight="1" x14ac:dyDescent="0.15">
      <c r="A107" s="31"/>
      <c r="B107" s="23" t="s">
        <v>106</v>
      </c>
      <c r="C107" s="32">
        <v>5429</v>
      </c>
      <c r="D107" s="32">
        <v>3309</v>
      </c>
      <c r="E107" s="32">
        <v>2171</v>
      </c>
      <c r="F107" s="32">
        <v>3048</v>
      </c>
      <c r="G107" s="1">
        <f>VLOOKUP(B107,'[1]年度計（第8表）'!$B$6:$L$409,11,FALSE)</f>
        <v>3576</v>
      </c>
      <c r="H107" s="1">
        <v>3523</v>
      </c>
      <c r="I107" s="20">
        <f t="shared" si="1"/>
        <v>21056</v>
      </c>
      <c r="M107" s="24"/>
    </row>
    <row r="108" spans="1:13" ht="15" customHeight="1" x14ac:dyDescent="0.15">
      <c r="A108" s="30">
        <v>27</v>
      </c>
      <c r="B108" s="27" t="s">
        <v>107</v>
      </c>
      <c r="C108" s="32">
        <v>2495</v>
      </c>
      <c r="D108" s="32">
        <v>1604</v>
      </c>
      <c r="E108" s="32">
        <v>1587</v>
      </c>
      <c r="F108" s="32">
        <v>1894</v>
      </c>
      <c r="G108" s="1">
        <f>VLOOKUP(B108,'[1]年度計（第8表）'!$B$6:$L$409,11,FALSE)</f>
        <v>2355</v>
      </c>
      <c r="H108" s="1">
        <v>2521</v>
      </c>
      <c r="I108" s="20">
        <f t="shared" si="1"/>
        <v>12456</v>
      </c>
      <c r="M108" s="21"/>
    </row>
    <row r="109" spans="1:13" ht="15" customHeight="1" x14ac:dyDescent="0.15">
      <c r="A109" s="30"/>
      <c r="B109" s="27" t="s">
        <v>108</v>
      </c>
      <c r="C109" s="32">
        <v>117</v>
      </c>
      <c r="D109" s="32">
        <v>2</v>
      </c>
      <c r="E109" s="32">
        <v>133</v>
      </c>
      <c r="F109" s="32">
        <v>125</v>
      </c>
      <c r="G109" s="1">
        <f>VLOOKUP(B109,'[1]年度計（第8表）'!$B$6:$L$409,11,FALSE)</f>
        <v>111</v>
      </c>
      <c r="H109" s="1">
        <v>111</v>
      </c>
      <c r="I109" s="20">
        <f t="shared" si="1"/>
        <v>599</v>
      </c>
      <c r="M109" s="24"/>
    </row>
    <row r="110" spans="1:13" ht="15" customHeight="1" x14ac:dyDescent="0.15">
      <c r="A110" s="30"/>
      <c r="B110" s="27" t="s">
        <v>109</v>
      </c>
      <c r="C110" s="32">
        <v>2378</v>
      </c>
      <c r="D110" s="32">
        <v>1602</v>
      </c>
      <c r="E110" s="32">
        <v>1454</v>
      </c>
      <c r="F110" s="32">
        <v>1769</v>
      </c>
      <c r="G110" s="1">
        <f>VLOOKUP(B110,'[1]年度計（第8表）'!$B$6:$L$409,11,FALSE)</f>
        <v>2244</v>
      </c>
      <c r="H110" s="1">
        <v>2410</v>
      </c>
      <c r="I110" s="20">
        <f t="shared" si="1"/>
        <v>11857</v>
      </c>
      <c r="M110" s="21"/>
    </row>
    <row r="111" spans="1:13" ht="15" customHeight="1" x14ac:dyDescent="0.15">
      <c r="A111" s="30"/>
      <c r="B111" s="27" t="s">
        <v>110</v>
      </c>
      <c r="C111" s="33"/>
      <c r="D111" s="33"/>
      <c r="E111" s="33"/>
      <c r="F111" s="33"/>
      <c r="G111" s="6"/>
      <c r="H111" s="6"/>
      <c r="I111" s="20"/>
      <c r="M111" s="24"/>
    </row>
    <row r="112" spans="1:13" ht="15" customHeight="1" x14ac:dyDescent="0.15">
      <c r="A112" s="18">
        <v>28</v>
      </c>
      <c r="B112" s="19" t="s">
        <v>111</v>
      </c>
      <c r="C112" s="32">
        <v>1351</v>
      </c>
      <c r="D112" s="32">
        <v>1006</v>
      </c>
      <c r="E112" s="32">
        <v>1255</v>
      </c>
      <c r="F112" s="32">
        <v>1256</v>
      </c>
      <c r="G112" s="1">
        <f>VLOOKUP(B112,'[1]年度計（第8表）'!$B$6:$L$409,11,FALSE)</f>
        <v>1434</v>
      </c>
      <c r="H112" s="1">
        <v>1503</v>
      </c>
      <c r="I112" s="20">
        <f t="shared" si="1"/>
        <v>7805</v>
      </c>
      <c r="M112" s="24"/>
    </row>
    <row r="113" spans="1:13" ht="15" customHeight="1" x14ac:dyDescent="0.15">
      <c r="A113" s="30"/>
      <c r="B113" s="27" t="s">
        <v>112</v>
      </c>
      <c r="C113" s="32">
        <v>845</v>
      </c>
      <c r="D113" s="32">
        <v>651</v>
      </c>
      <c r="E113" s="32">
        <v>846</v>
      </c>
      <c r="F113" s="32">
        <v>864</v>
      </c>
      <c r="G113" s="1">
        <f>VLOOKUP(B113,'[1]年度計（第8表）'!$B$6:$L$409,11,FALSE)</f>
        <v>945</v>
      </c>
      <c r="H113" s="1">
        <v>995</v>
      </c>
      <c r="I113" s="20">
        <f t="shared" si="1"/>
        <v>5146</v>
      </c>
      <c r="M113" s="24"/>
    </row>
    <row r="114" spans="1:13" ht="15" customHeight="1" x14ac:dyDescent="0.15">
      <c r="A114" s="31"/>
      <c r="B114" s="23" t="s">
        <v>113</v>
      </c>
      <c r="C114" s="32">
        <v>506</v>
      </c>
      <c r="D114" s="32">
        <v>355</v>
      </c>
      <c r="E114" s="32">
        <v>409</v>
      </c>
      <c r="F114" s="32">
        <v>392</v>
      </c>
      <c r="G114" s="1">
        <f>VLOOKUP(B114,'[1]年度計（第8表）'!$B$6:$L$409,11,FALSE)</f>
        <v>489</v>
      </c>
      <c r="H114" s="1">
        <v>508</v>
      </c>
      <c r="I114" s="20">
        <f t="shared" si="1"/>
        <v>2659</v>
      </c>
      <c r="M114" s="21"/>
    </row>
    <row r="115" spans="1:13" ht="15" customHeight="1" x14ac:dyDescent="0.15">
      <c r="A115" s="18">
        <v>29</v>
      </c>
      <c r="B115" s="19" t="s">
        <v>114</v>
      </c>
      <c r="C115" s="32">
        <v>2748</v>
      </c>
      <c r="D115" s="32">
        <v>1719</v>
      </c>
      <c r="E115" s="32">
        <v>1835</v>
      </c>
      <c r="F115" s="32">
        <v>2060</v>
      </c>
      <c r="G115" s="1">
        <f>VLOOKUP(B115,'[1]年度計（第8表）'!$B$6:$L$409,11,FALSE)</f>
        <v>2201</v>
      </c>
      <c r="H115" s="1">
        <v>2428</v>
      </c>
      <c r="I115" s="20">
        <f t="shared" si="1"/>
        <v>12991</v>
      </c>
      <c r="M115" s="24"/>
    </row>
    <row r="116" spans="1:13" ht="15" customHeight="1" x14ac:dyDescent="0.15">
      <c r="A116" s="30"/>
      <c r="B116" s="27" t="s">
        <v>115</v>
      </c>
      <c r="C116" s="32">
        <v>238</v>
      </c>
      <c r="D116" s="32">
        <v>19</v>
      </c>
      <c r="E116" s="32">
        <v>276</v>
      </c>
      <c r="F116" s="32">
        <v>230</v>
      </c>
      <c r="G116" s="1">
        <f>VLOOKUP(B116,'[1]年度計（第8表）'!$B$6:$L$409,11,FALSE)</f>
        <v>190</v>
      </c>
      <c r="H116" s="1">
        <v>180</v>
      </c>
      <c r="I116" s="20">
        <f t="shared" si="1"/>
        <v>1133</v>
      </c>
      <c r="M116" s="24"/>
    </row>
    <row r="117" spans="1:13" ht="15" customHeight="1" x14ac:dyDescent="0.15">
      <c r="A117" s="30"/>
      <c r="B117" s="27" t="s">
        <v>116</v>
      </c>
      <c r="C117" s="32">
        <v>151</v>
      </c>
      <c r="D117" s="32">
        <v>27</v>
      </c>
      <c r="E117" s="32">
        <v>194</v>
      </c>
      <c r="F117" s="32">
        <v>139</v>
      </c>
      <c r="G117" s="1">
        <f>VLOOKUP(B117,'[1]年度計（第8表）'!$B$6:$L$409,11,FALSE)</f>
        <v>117</v>
      </c>
      <c r="H117" s="1">
        <v>132</v>
      </c>
      <c r="I117" s="20">
        <f t="shared" si="1"/>
        <v>760</v>
      </c>
      <c r="M117" s="21"/>
    </row>
    <row r="118" spans="1:13" ht="15" customHeight="1" x14ac:dyDescent="0.15">
      <c r="A118" s="30"/>
      <c r="B118" s="27" t="s">
        <v>117</v>
      </c>
      <c r="C118" s="32">
        <v>2147</v>
      </c>
      <c r="D118" s="32">
        <v>1518</v>
      </c>
      <c r="E118" s="32">
        <v>1179</v>
      </c>
      <c r="F118" s="32">
        <v>1513</v>
      </c>
      <c r="G118" s="1">
        <f>VLOOKUP(B118,'[1]年度計（第8表）'!$B$6:$L$409,11,FALSE)</f>
        <v>1714</v>
      </c>
      <c r="H118" s="1">
        <v>1924</v>
      </c>
      <c r="I118" s="20">
        <f t="shared" si="1"/>
        <v>9995</v>
      </c>
      <c r="M118" s="24"/>
    </row>
    <row r="119" spans="1:13" ht="15" customHeight="1" x14ac:dyDescent="0.15">
      <c r="A119" s="31"/>
      <c r="B119" s="23" t="s">
        <v>118</v>
      </c>
      <c r="C119" s="32">
        <v>195</v>
      </c>
      <c r="D119" s="32">
        <v>134</v>
      </c>
      <c r="E119" s="32">
        <v>141</v>
      </c>
      <c r="F119" s="32">
        <v>142</v>
      </c>
      <c r="G119" s="1">
        <f>VLOOKUP(B119,'[1]年度計（第8表）'!$B$6:$L$409,11,FALSE)</f>
        <v>141</v>
      </c>
      <c r="H119" s="1">
        <v>142</v>
      </c>
      <c r="I119" s="20">
        <f t="shared" si="1"/>
        <v>895</v>
      </c>
      <c r="M119" s="24"/>
    </row>
    <row r="120" spans="1:13" ht="15" customHeight="1" x14ac:dyDescent="0.15">
      <c r="A120" s="30">
        <v>30</v>
      </c>
      <c r="B120" s="27" t="s">
        <v>119</v>
      </c>
      <c r="C120" s="32">
        <v>2043</v>
      </c>
      <c r="D120" s="32">
        <v>1009</v>
      </c>
      <c r="E120" s="32">
        <v>1257</v>
      </c>
      <c r="F120" s="32">
        <v>1536</v>
      </c>
      <c r="G120" s="1">
        <f>VLOOKUP(B120,'[1]年度計（第8表）'!$B$6:$L$409,11,FALSE)</f>
        <v>1604</v>
      </c>
      <c r="H120" s="1">
        <v>1759</v>
      </c>
      <c r="I120" s="20">
        <f t="shared" si="1"/>
        <v>9208</v>
      </c>
      <c r="M120" s="24"/>
    </row>
    <row r="121" spans="1:13" ht="15" customHeight="1" x14ac:dyDescent="0.15">
      <c r="A121" s="30"/>
      <c r="B121" s="27" t="s">
        <v>120</v>
      </c>
      <c r="C121" s="32">
        <v>1655</v>
      </c>
      <c r="D121" s="32">
        <v>813</v>
      </c>
      <c r="E121" s="32">
        <v>922</v>
      </c>
      <c r="F121" s="32">
        <v>1236</v>
      </c>
      <c r="G121" s="1">
        <f>VLOOKUP(B121,'[1]年度計（第8表）'!$B$6:$L$409,11,FALSE)</f>
        <v>1277</v>
      </c>
      <c r="H121" s="1">
        <v>1369</v>
      </c>
      <c r="I121" s="20">
        <f t="shared" si="1"/>
        <v>7272</v>
      </c>
      <c r="M121" s="24"/>
    </row>
    <row r="122" spans="1:13" ht="15" customHeight="1" x14ac:dyDescent="0.15">
      <c r="A122" s="30"/>
      <c r="B122" s="27" t="s">
        <v>121</v>
      </c>
      <c r="C122" s="32">
        <v>380</v>
      </c>
      <c r="D122" s="32">
        <v>187</v>
      </c>
      <c r="E122" s="32">
        <v>305</v>
      </c>
      <c r="F122" s="32">
        <v>280</v>
      </c>
      <c r="G122" s="1">
        <f>VLOOKUP(B122,'[1]年度計（第8表）'!$B$6:$L$409,11,FALSE)</f>
        <v>307</v>
      </c>
      <c r="H122" s="1">
        <v>357</v>
      </c>
      <c r="I122" s="20">
        <f t="shared" si="1"/>
        <v>1816</v>
      </c>
      <c r="M122" s="21"/>
    </row>
    <row r="123" spans="1:13" ht="15" customHeight="1" x14ac:dyDescent="0.15">
      <c r="A123" s="18">
        <v>31</v>
      </c>
      <c r="B123" s="19" t="s">
        <v>122</v>
      </c>
      <c r="C123" s="32">
        <v>166</v>
      </c>
      <c r="D123" s="32">
        <v>171</v>
      </c>
      <c r="E123" s="32">
        <v>107</v>
      </c>
      <c r="F123" s="32">
        <v>171</v>
      </c>
      <c r="G123" s="1">
        <f>VLOOKUP(B123,'[1]年度計（第8表）'!$B$6:$L$409,11,FALSE)</f>
        <v>164</v>
      </c>
      <c r="H123" s="1">
        <v>200</v>
      </c>
      <c r="I123" s="20">
        <f t="shared" si="1"/>
        <v>979</v>
      </c>
      <c r="M123" s="24"/>
    </row>
    <row r="124" spans="1:13" ht="15" customHeight="1" x14ac:dyDescent="0.15">
      <c r="A124" s="31"/>
      <c r="B124" s="23" t="s">
        <v>123</v>
      </c>
      <c r="C124" s="32">
        <v>166</v>
      </c>
      <c r="D124" s="32">
        <v>171</v>
      </c>
      <c r="E124" s="32">
        <v>107</v>
      </c>
      <c r="F124" s="32">
        <v>171</v>
      </c>
      <c r="G124" s="1">
        <f>VLOOKUP(B124,'[1]年度計（第8表）'!$B$6:$L$409,11,FALSE)</f>
        <v>164</v>
      </c>
      <c r="H124" s="1">
        <v>200</v>
      </c>
      <c r="I124" s="20">
        <f t="shared" si="1"/>
        <v>979</v>
      </c>
      <c r="M124" s="24"/>
    </row>
    <row r="125" spans="1:13" ht="15" customHeight="1" x14ac:dyDescent="0.15">
      <c r="A125" s="18">
        <v>32</v>
      </c>
      <c r="B125" s="19" t="s">
        <v>124</v>
      </c>
      <c r="C125" s="32">
        <v>52</v>
      </c>
      <c r="D125" s="32">
        <v>0</v>
      </c>
      <c r="E125" s="32">
        <v>50</v>
      </c>
      <c r="F125" s="32">
        <v>34</v>
      </c>
      <c r="G125" s="1">
        <f>VLOOKUP(B125,'[1]年度計（第8表）'!$B$6:$L$409,11,FALSE)</f>
        <v>63</v>
      </c>
      <c r="H125" s="1">
        <v>37</v>
      </c>
      <c r="I125" s="20">
        <f t="shared" si="1"/>
        <v>236</v>
      </c>
      <c r="M125" s="21"/>
    </row>
    <row r="126" spans="1:13" ht="15" customHeight="1" x14ac:dyDescent="0.15">
      <c r="A126" s="30"/>
      <c r="B126" s="27" t="s">
        <v>125</v>
      </c>
      <c r="C126" s="33"/>
      <c r="D126" s="32">
        <v>0</v>
      </c>
      <c r="E126" s="32">
        <v>50</v>
      </c>
      <c r="F126" s="33"/>
      <c r="G126" s="1">
        <f>VLOOKUP(B126,'[1]年度計（第8表）'!$B$6:$L$409,11,FALSE)</f>
        <v>63</v>
      </c>
      <c r="H126" s="6">
        <v>1</v>
      </c>
      <c r="I126" s="20">
        <f t="shared" si="1"/>
        <v>114</v>
      </c>
      <c r="M126" s="24"/>
    </row>
    <row r="127" spans="1:13" ht="15" customHeight="1" x14ac:dyDescent="0.15">
      <c r="A127" s="31"/>
      <c r="B127" s="23" t="s">
        <v>126</v>
      </c>
      <c r="C127" s="32">
        <v>52</v>
      </c>
      <c r="D127" s="33"/>
      <c r="E127" s="33"/>
      <c r="F127" s="32">
        <v>34</v>
      </c>
      <c r="G127" s="6"/>
      <c r="H127" s="1">
        <v>36</v>
      </c>
      <c r="I127" s="20">
        <f t="shared" si="1"/>
        <v>122</v>
      </c>
      <c r="M127" s="21"/>
    </row>
    <row r="128" spans="1:13" ht="15" customHeight="1" x14ac:dyDescent="0.15">
      <c r="A128" s="18">
        <v>33</v>
      </c>
      <c r="B128" s="19" t="s">
        <v>127</v>
      </c>
      <c r="C128" s="32">
        <v>263</v>
      </c>
      <c r="D128" s="32">
        <v>91</v>
      </c>
      <c r="E128" s="32">
        <v>146</v>
      </c>
      <c r="F128" s="32">
        <v>200</v>
      </c>
      <c r="G128" s="1">
        <f>VLOOKUP(B128,'[1]年度計（第8表）'!$B$6:$L$409,11,FALSE)</f>
        <v>216</v>
      </c>
      <c r="H128" s="1">
        <v>205</v>
      </c>
      <c r="I128" s="20">
        <f t="shared" si="1"/>
        <v>1121</v>
      </c>
      <c r="M128" s="24"/>
    </row>
    <row r="129" spans="1:13" ht="15" customHeight="1" x14ac:dyDescent="0.15">
      <c r="A129" s="30"/>
      <c r="B129" s="27" t="s">
        <v>128</v>
      </c>
      <c r="C129" s="32">
        <v>185</v>
      </c>
      <c r="D129" s="32">
        <v>54</v>
      </c>
      <c r="E129" s="32">
        <v>73</v>
      </c>
      <c r="F129" s="32">
        <v>129</v>
      </c>
      <c r="G129" s="1">
        <f>VLOOKUP(B129,'[1]年度計（第8表）'!$B$6:$L$409,11,FALSE)</f>
        <v>145</v>
      </c>
      <c r="H129" s="1">
        <v>137</v>
      </c>
      <c r="I129" s="20">
        <f t="shared" si="1"/>
        <v>723</v>
      </c>
      <c r="M129" s="24"/>
    </row>
    <row r="130" spans="1:13" ht="15" customHeight="1" x14ac:dyDescent="0.15">
      <c r="A130" s="31"/>
      <c r="B130" s="23" t="s">
        <v>129</v>
      </c>
      <c r="C130" s="32">
        <v>78</v>
      </c>
      <c r="D130" s="32">
        <v>37</v>
      </c>
      <c r="E130" s="32">
        <v>73</v>
      </c>
      <c r="F130" s="32">
        <v>71</v>
      </c>
      <c r="G130" s="1">
        <f>VLOOKUP(B130,'[1]年度計（第8表）'!$B$6:$L$409,11,FALSE)</f>
        <v>71</v>
      </c>
      <c r="H130" s="1">
        <v>68</v>
      </c>
      <c r="I130" s="20">
        <f t="shared" si="1"/>
        <v>398</v>
      </c>
      <c r="M130" s="21"/>
    </row>
    <row r="131" spans="1:13" ht="15" customHeight="1" x14ac:dyDescent="0.15">
      <c r="A131" s="18">
        <v>34</v>
      </c>
      <c r="B131" s="19" t="s">
        <v>130</v>
      </c>
      <c r="C131" s="32">
        <v>66</v>
      </c>
      <c r="D131" s="32">
        <v>40</v>
      </c>
      <c r="E131" s="32">
        <v>52</v>
      </c>
      <c r="F131" s="32">
        <v>45</v>
      </c>
      <c r="G131" s="1">
        <f>VLOOKUP(B131,'[1]年度計（第8表）'!$B$6:$L$409,11,FALSE)</f>
        <v>49</v>
      </c>
      <c r="H131" s="1">
        <v>67</v>
      </c>
      <c r="I131" s="20">
        <f t="shared" si="1"/>
        <v>319</v>
      </c>
      <c r="M131" s="24"/>
    </row>
    <row r="132" spans="1:13" ht="15" customHeight="1" x14ac:dyDescent="0.15">
      <c r="A132" s="31"/>
      <c r="B132" s="23" t="s">
        <v>131</v>
      </c>
      <c r="C132" s="32">
        <v>66</v>
      </c>
      <c r="D132" s="32">
        <v>40</v>
      </c>
      <c r="E132" s="32">
        <v>52</v>
      </c>
      <c r="F132" s="32">
        <v>45</v>
      </c>
      <c r="G132" s="1">
        <f>VLOOKUP(B132,'[1]年度計（第8表）'!$B$6:$L$409,11,FALSE)</f>
        <v>49</v>
      </c>
      <c r="H132" s="1">
        <v>67</v>
      </c>
      <c r="I132" s="20">
        <f t="shared" si="1"/>
        <v>319</v>
      </c>
      <c r="M132" s="24"/>
    </row>
    <row r="133" spans="1:13" ht="15" customHeight="1" x14ac:dyDescent="0.15">
      <c r="A133" s="30">
        <v>35</v>
      </c>
      <c r="B133" s="27" t="s">
        <v>132</v>
      </c>
      <c r="C133" s="32">
        <v>3256</v>
      </c>
      <c r="D133" s="32">
        <v>1097</v>
      </c>
      <c r="E133" s="32">
        <v>2303</v>
      </c>
      <c r="F133" s="32">
        <v>2164</v>
      </c>
      <c r="G133" s="1">
        <f>VLOOKUP(B133,'[1]年度計（第8表）'!$B$6:$L$409,11,FALSE)</f>
        <v>2277</v>
      </c>
      <c r="H133" s="1">
        <v>2255</v>
      </c>
      <c r="I133" s="20">
        <f t="shared" si="1"/>
        <v>13352</v>
      </c>
      <c r="M133" s="21"/>
    </row>
    <row r="134" spans="1:13" ht="15" customHeight="1" x14ac:dyDescent="0.15">
      <c r="A134" s="30"/>
      <c r="B134" s="27" t="s">
        <v>133</v>
      </c>
      <c r="C134" s="32">
        <v>504</v>
      </c>
      <c r="D134" s="32">
        <v>106</v>
      </c>
      <c r="E134" s="32">
        <v>366</v>
      </c>
      <c r="F134" s="32">
        <v>400</v>
      </c>
      <c r="G134" s="1">
        <f>VLOOKUP(B134,'[1]年度計（第8表）'!$B$6:$L$409,11,FALSE)</f>
        <v>379</v>
      </c>
      <c r="H134" s="1">
        <v>313</v>
      </c>
      <c r="I134" s="20">
        <f t="shared" si="1"/>
        <v>2068</v>
      </c>
      <c r="M134" s="24"/>
    </row>
    <row r="135" spans="1:13" ht="15" customHeight="1" x14ac:dyDescent="0.15">
      <c r="A135" s="30"/>
      <c r="B135" s="27" t="s">
        <v>134</v>
      </c>
      <c r="C135" s="32">
        <v>358</v>
      </c>
      <c r="D135" s="32">
        <v>199</v>
      </c>
      <c r="E135" s="32">
        <v>219</v>
      </c>
      <c r="F135" s="32">
        <v>206</v>
      </c>
      <c r="G135" s="1">
        <f>VLOOKUP(B135,'[1]年度計（第8表）'!$B$6:$L$409,11,FALSE)</f>
        <v>215</v>
      </c>
      <c r="H135" s="1">
        <v>207</v>
      </c>
      <c r="I135" s="20">
        <f t="shared" si="1"/>
        <v>1404</v>
      </c>
      <c r="M135" s="21"/>
    </row>
    <row r="136" spans="1:13" ht="15" customHeight="1" x14ac:dyDescent="0.15">
      <c r="A136" s="31"/>
      <c r="B136" s="23" t="s">
        <v>135</v>
      </c>
      <c r="C136" s="32">
        <v>2360</v>
      </c>
      <c r="D136" s="32">
        <v>698</v>
      </c>
      <c r="E136" s="32">
        <v>1568</v>
      </c>
      <c r="F136" s="32">
        <v>1448</v>
      </c>
      <c r="G136" s="1">
        <f>VLOOKUP(B136,'[1]年度計（第8表）'!$B$6:$L$409,11,FALSE)</f>
        <v>1596</v>
      </c>
      <c r="H136" s="1">
        <v>1590</v>
      </c>
      <c r="I136" s="20">
        <f t="shared" ref="I136:I199" si="2">IF(COUNT(C136:H136)&gt;0,SUM(C136:H136),"")</f>
        <v>9260</v>
      </c>
      <c r="M136" s="24"/>
    </row>
    <row r="137" spans="1:13" ht="15" customHeight="1" x14ac:dyDescent="0.15">
      <c r="A137" s="30">
        <v>36</v>
      </c>
      <c r="B137" s="27" t="s">
        <v>136</v>
      </c>
      <c r="C137" s="32">
        <v>77</v>
      </c>
      <c r="D137" s="32">
        <v>0</v>
      </c>
      <c r="E137" s="32">
        <v>85</v>
      </c>
      <c r="F137" s="32">
        <v>69</v>
      </c>
      <c r="G137" s="1">
        <f>VLOOKUP(B137,'[1]年度計（第8表）'!$B$6:$L$409,11,FALSE)</f>
        <v>61</v>
      </c>
      <c r="H137" s="1">
        <v>76</v>
      </c>
      <c r="I137" s="20">
        <f t="shared" si="2"/>
        <v>368</v>
      </c>
      <c r="M137" s="24"/>
    </row>
    <row r="138" spans="1:13" ht="15" customHeight="1" x14ac:dyDescent="0.15">
      <c r="A138" s="30"/>
      <c r="B138" s="27" t="s">
        <v>137</v>
      </c>
      <c r="C138" s="32">
        <v>77</v>
      </c>
      <c r="D138" s="32">
        <v>0</v>
      </c>
      <c r="E138" s="32">
        <v>70</v>
      </c>
      <c r="F138" s="32">
        <v>69</v>
      </c>
      <c r="G138" s="1">
        <f>VLOOKUP(B138,'[1]年度計（第8表）'!$B$6:$L$409,11,FALSE)</f>
        <v>61</v>
      </c>
      <c r="H138" s="1">
        <v>69</v>
      </c>
      <c r="I138" s="20">
        <f t="shared" si="2"/>
        <v>346</v>
      </c>
      <c r="M138" s="24"/>
    </row>
    <row r="139" spans="1:13" ht="15" customHeight="1" x14ac:dyDescent="0.15">
      <c r="A139" s="30"/>
      <c r="B139" s="27" t="s">
        <v>138</v>
      </c>
      <c r="C139" s="33"/>
      <c r="D139" s="33"/>
      <c r="E139" s="32">
        <v>15</v>
      </c>
      <c r="F139" s="33"/>
      <c r="G139" s="6"/>
      <c r="H139" s="1">
        <v>7</v>
      </c>
      <c r="I139" s="20">
        <f t="shared" si="2"/>
        <v>22</v>
      </c>
      <c r="M139" s="21"/>
    </row>
    <row r="140" spans="1:13" ht="15" customHeight="1" x14ac:dyDescent="0.15">
      <c r="A140" s="18">
        <v>37</v>
      </c>
      <c r="B140" s="19" t="s">
        <v>139</v>
      </c>
      <c r="C140" s="32">
        <v>11721</v>
      </c>
      <c r="D140" s="32">
        <v>8540</v>
      </c>
      <c r="E140" s="32">
        <v>8246</v>
      </c>
      <c r="F140" s="32">
        <v>7732</v>
      </c>
      <c r="G140" s="1">
        <f>VLOOKUP(B140,'[1]年度計（第8表）'!$B$6:$L$409,11,FALSE)</f>
        <v>8121</v>
      </c>
      <c r="H140" s="1">
        <v>8926</v>
      </c>
      <c r="I140" s="20">
        <f t="shared" si="2"/>
        <v>53286</v>
      </c>
      <c r="M140" s="24"/>
    </row>
    <row r="141" spans="1:13" ht="15" customHeight="1" x14ac:dyDescent="0.15">
      <c r="A141" s="31"/>
      <c r="B141" s="23" t="s">
        <v>140</v>
      </c>
      <c r="C141" s="32">
        <v>11670</v>
      </c>
      <c r="D141" s="32">
        <v>8453</v>
      </c>
      <c r="E141" s="32">
        <v>8085</v>
      </c>
      <c r="F141" s="32">
        <v>7594</v>
      </c>
      <c r="G141" s="1">
        <f>VLOOKUP(B141,'[1]年度計（第8表）'!$B$6:$L$409,11,FALSE)</f>
        <v>8013</v>
      </c>
      <c r="H141" s="1">
        <v>8794</v>
      </c>
      <c r="I141" s="20">
        <f t="shared" si="2"/>
        <v>52609</v>
      </c>
      <c r="M141" s="24"/>
    </row>
    <row r="142" spans="1:13" ht="15" customHeight="1" x14ac:dyDescent="0.15">
      <c r="A142" s="18">
        <v>38</v>
      </c>
      <c r="B142" s="19" t="s">
        <v>141</v>
      </c>
      <c r="C142" s="32">
        <v>1419</v>
      </c>
      <c r="D142" s="32">
        <v>549</v>
      </c>
      <c r="E142" s="32">
        <v>833</v>
      </c>
      <c r="F142" s="32">
        <v>826</v>
      </c>
      <c r="G142" s="1">
        <f>VLOOKUP(B142,'[1]年度計（第8表）'!$B$6:$L$409,11,FALSE)</f>
        <v>977</v>
      </c>
      <c r="H142" s="1">
        <v>957</v>
      </c>
      <c r="I142" s="20">
        <f t="shared" si="2"/>
        <v>5561</v>
      </c>
      <c r="M142" s="21"/>
    </row>
    <row r="143" spans="1:13" ht="15" customHeight="1" x14ac:dyDescent="0.15">
      <c r="A143" s="30"/>
      <c r="B143" s="27" t="s">
        <v>142</v>
      </c>
      <c r="C143" s="32">
        <v>98</v>
      </c>
      <c r="D143" s="32">
        <v>39</v>
      </c>
      <c r="E143" s="32">
        <v>35</v>
      </c>
      <c r="F143" s="32">
        <v>68</v>
      </c>
      <c r="G143" s="1">
        <f>VLOOKUP(B143,'[1]年度計（第8表）'!$B$6:$L$409,11,FALSE)</f>
        <v>59</v>
      </c>
      <c r="H143" s="1">
        <v>47</v>
      </c>
      <c r="I143" s="20">
        <f t="shared" si="2"/>
        <v>346</v>
      </c>
      <c r="M143" s="24"/>
    </row>
    <row r="144" spans="1:13" ht="15" customHeight="1" x14ac:dyDescent="0.15">
      <c r="A144" s="31"/>
      <c r="B144" s="23" t="s">
        <v>143</v>
      </c>
      <c r="C144" s="32">
        <v>1316</v>
      </c>
      <c r="D144" s="32">
        <v>504</v>
      </c>
      <c r="E144" s="32">
        <v>787</v>
      </c>
      <c r="F144" s="32">
        <v>751</v>
      </c>
      <c r="G144" s="1">
        <f>VLOOKUP(B144,'[1]年度計（第8表）'!$B$6:$L$409,11,FALSE)</f>
        <v>910</v>
      </c>
      <c r="H144" s="1">
        <v>898</v>
      </c>
      <c r="I144" s="20">
        <f t="shared" si="2"/>
        <v>5166</v>
      </c>
      <c r="M144" s="21"/>
    </row>
    <row r="145" spans="1:13" ht="15" customHeight="1" x14ac:dyDescent="0.15">
      <c r="A145" s="30">
        <v>39</v>
      </c>
      <c r="B145" s="27" t="s">
        <v>144</v>
      </c>
      <c r="C145" s="32">
        <v>15834</v>
      </c>
      <c r="D145" s="32">
        <v>8551</v>
      </c>
      <c r="E145" s="32">
        <v>14775</v>
      </c>
      <c r="F145" s="32">
        <v>13668</v>
      </c>
      <c r="G145" s="1">
        <f>VLOOKUP(B145,'[1]年度計（第8表）'!$B$6:$L$409,11,FALSE)</f>
        <v>15160</v>
      </c>
      <c r="H145" s="1">
        <v>14099</v>
      </c>
      <c r="I145" s="20">
        <f t="shared" si="2"/>
        <v>82087</v>
      </c>
      <c r="M145" s="24"/>
    </row>
    <row r="146" spans="1:13" ht="15" customHeight="1" x14ac:dyDescent="0.15">
      <c r="A146" s="30"/>
      <c r="B146" s="27" t="s">
        <v>145</v>
      </c>
      <c r="C146" s="32">
        <v>13632</v>
      </c>
      <c r="D146" s="32">
        <v>6761</v>
      </c>
      <c r="E146" s="32">
        <v>12318</v>
      </c>
      <c r="F146" s="32">
        <v>11206</v>
      </c>
      <c r="G146" s="1">
        <f>VLOOKUP(B146,'[1]年度計（第8表）'!$B$6:$L$409,11,FALSE)</f>
        <v>12612</v>
      </c>
      <c r="H146" s="1">
        <v>11962</v>
      </c>
      <c r="I146" s="20">
        <f t="shared" si="2"/>
        <v>68491</v>
      </c>
      <c r="M146" s="24"/>
    </row>
    <row r="147" spans="1:13" ht="15" customHeight="1" x14ac:dyDescent="0.15">
      <c r="A147" s="30"/>
      <c r="B147" s="27" t="s">
        <v>146</v>
      </c>
      <c r="C147" s="32">
        <v>1716</v>
      </c>
      <c r="D147" s="32">
        <v>1255</v>
      </c>
      <c r="E147" s="32">
        <v>1761</v>
      </c>
      <c r="F147" s="32">
        <v>1840</v>
      </c>
      <c r="G147" s="1">
        <f>VLOOKUP(B147,'[1]年度計（第8表）'!$B$6:$L$409,11,FALSE)</f>
        <v>2025</v>
      </c>
      <c r="H147" s="1">
        <v>1628</v>
      </c>
      <c r="I147" s="20">
        <f t="shared" si="2"/>
        <v>10225</v>
      </c>
      <c r="M147" s="21"/>
    </row>
    <row r="148" spans="1:13" ht="15" customHeight="1" x14ac:dyDescent="0.15">
      <c r="A148" s="30"/>
      <c r="B148" s="27" t="s">
        <v>147</v>
      </c>
      <c r="C148" s="32">
        <v>325</v>
      </c>
      <c r="D148" s="32">
        <v>379</v>
      </c>
      <c r="E148" s="32">
        <v>400</v>
      </c>
      <c r="F148" s="32">
        <v>448</v>
      </c>
      <c r="G148" s="1">
        <f>VLOOKUP(B148,'[1]年度計（第8表）'!$B$6:$L$409,11,FALSE)</f>
        <v>382</v>
      </c>
      <c r="H148" s="1">
        <v>358</v>
      </c>
      <c r="I148" s="20">
        <f t="shared" si="2"/>
        <v>2292</v>
      </c>
      <c r="M148" s="24"/>
    </row>
    <row r="149" spans="1:13" ht="15" customHeight="1" x14ac:dyDescent="0.15">
      <c r="A149" s="18">
        <v>40</v>
      </c>
      <c r="B149" s="19" t="s">
        <v>148</v>
      </c>
      <c r="C149" s="32">
        <v>92</v>
      </c>
      <c r="D149" s="32">
        <v>69</v>
      </c>
      <c r="E149" s="32">
        <v>63</v>
      </c>
      <c r="F149" s="32">
        <v>63</v>
      </c>
      <c r="G149" s="1">
        <f>VLOOKUP(B149,'[1]年度計（第8表）'!$B$6:$L$409,11,FALSE)</f>
        <v>92</v>
      </c>
      <c r="H149" s="1">
        <v>67</v>
      </c>
      <c r="I149" s="20">
        <f t="shared" si="2"/>
        <v>446</v>
      </c>
      <c r="M149" s="24"/>
    </row>
    <row r="150" spans="1:13" ht="15" customHeight="1" x14ac:dyDescent="0.15">
      <c r="A150" s="30"/>
      <c r="B150" s="27" t="s">
        <v>149</v>
      </c>
      <c r="C150" s="32">
        <v>92</v>
      </c>
      <c r="D150" s="32">
        <v>69</v>
      </c>
      <c r="E150" s="32">
        <v>63</v>
      </c>
      <c r="F150" s="32">
        <v>63</v>
      </c>
      <c r="G150" s="1">
        <f>VLOOKUP(B150,'[1]年度計（第8表）'!$B$6:$L$409,11,FALSE)</f>
        <v>92</v>
      </c>
      <c r="H150" s="1">
        <v>67</v>
      </c>
      <c r="I150" s="20">
        <f t="shared" si="2"/>
        <v>446</v>
      </c>
      <c r="M150" s="24"/>
    </row>
    <row r="151" spans="1:13" ht="15" customHeight="1" x14ac:dyDescent="0.15">
      <c r="A151" s="18">
        <v>41</v>
      </c>
      <c r="B151" s="19" t="s">
        <v>150</v>
      </c>
      <c r="C151" s="32">
        <v>8674</v>
      </c>
      <c r="D151" s="32">
        <v>4684</v>
      </c>
      <c r="E151" s="32">
        <v>5321</v>
      </c>
      <c r="F151" s="32">
        <v>4966</v>
      </c>
      <c r="G151" s="1">
        <f>VLOOKUP(B151,'[1]年度計（第8表）'!$B$6:$L$409,11,FALSE)</f>
        <v>5876</v>
      </c>
      <c r="H151" s="1">
        <v>5317</v>
      </c>
      <c r="I151" s="20">
        <f t="shared" si="2"/>
        <v>34838</v>
      </c>
      <c r="M151" s="21"/>
    </row>
    <row r="152" spans="1:13" ht="15" customHeight="1" x14ac:dyDescent="0.15">
      <c r="A152" s="31"/>
      <c r="B152" s="23" t="s">
        <v>151</v>
      </c>
      <c r="C152" s="32">
        <v>8621</v>
      </c>
      <c r="D152" s="32">
        <v>4616</v>
      </c>
      <c r="E152" s="32">
        <v>5194</v>
      </c>
      <c r="F152" s="32">
        <v>4872</v>
      </c>
      <c r="G152" s="1">
        <f>VLOOKUP(B152,'[1]年度計（第8表）'!$B$6:$L$409,11,FALSE)</f>
        <v>5784</v>
      </c>
      <c r="H152" s="1">
        <v>5228</v>
      </c>
      <c r="I152" s="20">
        <f t="shared" si="2"/>
        <v>34315</v>
      </c>
      <c r="M152" s="24"/>
    </row>
    <row r="153" spans="1:13" ht="15" customHeight="1" x14ac:dyDescent="0.15">
      <c r="A153" s="18">
        <v>42</v>
      </c>
      <c r="B153" s="19" t="s">
        <v>152</v>
      </c>
      <c r="C153" s="32">
        <v>4454</v>
      </c>
      <c r="D153" s="32">
        <v>1091</v>
      </c>
      <c r="E153" s="32">
        <v>3369</v>
      </c>
      <c r="F153" s="32">
        <v>3194</v>
      </c>
      <c r="G153" s="1">
        <f>VLOOKUP(B153,'[1]年度計（第8表）'!$B$6:$L$409,11,FALSE)</f>
        <v>1711</v>
      </c>
      <c r="H153" s="1">
        <v>1569</v>
      </c>
      <c r="I153" s="20">
        <f t="shared" si="2"/>
        <v>15388</v>
      </c>
      <c r="M153" s="21"/>
    </row>
    <row r="154" spans="1:13" ht="15" customHeight="1" x14ac:dyDescent="0.15">
      <c r="A154" s="30"/>
      <c r="B154" s="27" t="s">
        <v>153</v>
      </c>
      <c r="C154" s="32">
        <v>286</v>
      </c>
      <c r="D154" s="32">
        <v>201</v>
      </c>
      <c r="E154" s="32">
        <v>131</v>
      </c>
      <c r="F154" s="32">
        <v>92</v>
      </c>
      <c r="G154" s="1">
        <f>VLOOKUP(B154,'[1]年度計（第8表）'!$B$6:$L$409,11,FALSE)</f>
        <v>178</v>
      </c>
      <c r="H154" s="1">
        <v>98</v>
      </c>
      <c r="I154" s="20">
        <f t="shared" si="2"/>
        <v>986</v>
      </c>
      <c r="M154" s="24"/>
    </row>
    <row r="155" spans="1:13" ht="15" customHeight="1" x14ac:dyDescent="0.15">
      <c r="A155" s="30"/>
      <c r="B155" s="27" t="s">
        <v>154</v>
      </c>
      <c r="C155" s="32">
        <v>95</v>
      </c>
      <c r="D155" s="32">
        <v>23</v>
      </c>
      <c r="E155" s="32">
        <v>60</v>
      </c>
      <c r="F155" s="32">
        <v>67</v>
      </c>
      <c r="G155" s="1">
        <f>VLOOKUP(B155,'[1]年度計（第8表）'!$B$6:$L$409,11,FALSE)</f>
        <v>82</v>
      </c>
      <c r="H155" s="1">
        <v>68</v>
      </c>
      <c r="I155" s="20">
        <f t="shared" si="2"/>
        <v>395</v>
      </c>
      <c r="M155" s="21"/>
    </row>
    <row r="156" spans="1:13" ht="15" customHeight="1" x14ac:dyDescent="0.15">
      <c r="A156" s="30"/>
      <c r="B156" s="27" t="s">
        <v>416</v>
      </c>
      <c r="C156" s="32">
        <v>1300</v>
      </c>
      <c r="D156" s="32">
        <v>548</v>
      </c>
      <c r="E156" s="32">
        <v>1093</v>
      </c>
      <c r="F156" s="32">
        <v>1033</v>
      </c>
      <c r="G156" s="1">
        <v>1069</v>
      </c>
      <c r="H156" s="1">
        <v>1116</v>
      </c>
      <c r="I156" s="20">
        <f t="shared" si="2"/>
        <v>6159</v>
      </c>
      <c r="M156" s="24"/>
    </row>
    <row r="157" spans="1:13" ht="15" customHeight="1" x14ac:dyDescent="0.15">
      <c r="A157" s="30"/>
      <c r="B157" s="27" t="s">
        <v>155</v>
      </c>
      <c r="C157" s="32">
        <v>314</v>
      </c>
      <c r="D157" s="32">
        <v>169</v>
      </c>
      <c r="E157" s="32">
        <v>134</v>
      </c>
      <c r="F157" s="32">
        <v>84</v>
      </c>
      <c r="G157" s="1">
        <f>VLOOKUP(B157,'[1]年度計（第8表）'!$B$6:$L$409,11,FALSE)</f>
        <v>167</v>
      </c>
      <c r="H157" s="1">
        <v>132</v>
      </c>
      <c r="I157" s="20">
        <f t="shared" si="2"/>
        <v>1000</v>
      </c>
      <c r="M157" s="24"/>
    </row>
    <row r="158" spans="1:13" ht="15" customHeight="1" x14ac:dyDescent="0.15">
      <c r="A158" s="30"/>
      <c r="B158" s="27" t="s">
        <v>156</v>
      </c>
      <c r="C158" s="32">
        <v>186</v>
      </c>
      <c r="D158" s="32">
        <v>77</v>
      </c>
      <c r="E158" s="32">
        <v>89</v>
      </c>
      <c r="F158" s="32">
        <v>84</v>
      </c>
      <c r="G158" s="1">
        <f>VLOOKUP(B158,'[1]年度計（第8表）'!$B$6:$L$409,11,FALSE)</f>
        <v>185</v>
      </c>
      <c r="H158" s="1">
        <v>103</v>
      </c>
      <c r="I158" s="20">
        <f t="shared" si="2"/>
        <v>724</v>
      </c>
      <c r="M158" s="24"/>
    </row>
    <row r="159" spans="1:13" ht="15" customHeight="1" x14ac:dyDescent="0.15">
      <c r="A159" s="30"/>
      <c r="B159" s="27" t="s">
        <v>424</v>
      </c>
      <c r="C159" s="32">
        <v>2258</v>
      </c>
      <c r="D159" s="32">
        <v>39</v>
      </c>
      <c r="E159" s="32">
        <v>1806</v>
      </c>
      <c r="F159" s="32">
        <v>1775</v>
      </c>
      <c r="G159" s="1" t="s">
        <v>101</v>
      </c>
      <c r="H159" s="1" t="s">
        <v>101</v>
      </c>
      <c r="I159" s="20">
        <f t="shared" si="2"/>
        <v>5878</v>
      </c>
      <c r="M159" s="24"/>
    </row>
    <row r="160" spans="1:13" ht="15" customHeight="1" x14ac:dyDescent="0.15">
      <c r="A160" s="18">
        <v>43</v>
      </c>
      <c r="B160" s="19" t="s">
        <v>157</v>
      </c>
      <c r="C160" s="32" t="s">
        <v>101</v>
      </c>
      <c r="D160" s="32" t="s">
        <v>101</v>
      </c>
      <c r="E160" s="32" t="s">
        <v>101</v>
      </c>
      <c r="F160" s="32" t="s">
        <v>101</v>
      </c>
      <c r="G160" s="1">
        <f>VLOOKUP(B160,'[1]年度計（第8表）'!$B$6:$L$409,11,FALSE)</f>
        <v>2330</v>
      </c>
      <c r="H160" s="1">
        <v>1816</v>
      </c>
      <c r="I160" s="20">
        <f t="shared" si="2"/>
        <v>4146</v>
      </c>
      <c r="M160" s="24"/>
    </row>
    <row r="161" spans="1:13" ht="15" customHeight="1" x14ac:dyDescent="0.15">
      <c r="A161" s="31"/>
      <c r="B161" s="23" t="s">
        <v>158</v>
      </c>
      <c r="C161" s="32" t="s">
        <v>101</v>
      </c>
      <c r="D161" s="32" t="s">
        <v>101</v>
      </c>
      <c r="E161" s="32" t="s">
        <v>101</v>
      </c>
      <c r="F161" s="32" t="s">
        <v>101</v>
      </c>
      <c r="G161" s="1">
        <f>VLOOKUP(B161,'[1]年度計（第8表）'!$B$6:$L$409,11,FALSE)</f>
        <v>2330</v>
      </c>
      <c r="H161" s="1">
        <v>1816</v>
      </c>
      <c r="I161" s="20">
        <f t="shared" si="2"/>
        <v>4146</v>
      </c>
      <c r="M161" s="21"/>
    </row>
    <row r="162" spans="1:13" ht="15" customHeight="1" x14ac:dyDescent="0.15">
      <c r="A162" s="18">
        <v>44</v>
      </c>
      <c r="B162" s="19" t="s">
        <v>159</v>
      </c>
      <c r="C162" s="32">
        <v>556</v>
      </c>
      <c r="D162" s="32">
        <v>308</v>
      </c>
      <c r="E162" s="32">
        <v>379</v>
      </c>
      <c r="F162" s="32">
        <v>566</v>
      </c>
      <c r="G162" s="1">
        <f>VLOOKUP(B162,'[1]年度計（第8表）'!$B$6:$L$409,11,FALSE)</f>
        <v>694</v>
      </c>
      <c r="H162" s="1">
        <v>670</v>
      </c>
      <c r="I162" s="20">
        <f t="shared" si="2"/>
        <v>3173</v>
      </c>
      <c r="M162" s="24"/>
    </row>
    <row r="163" spans="1:13" ht="15" customHeight="1" x14ac:dyDescent="0.15">
      <c r="A163" s="30"/>
      <c r="B163" s="27" t="s">
        <v>160</v>
      </c>
      <c r="C163" s="32">
        <v>389</v>
      </c>
      <c r="D163" s="32">
        <v>198</v>
      </c>
      <c r="E163" s="32">
        <v>220</v>
      </c>
      <c r="F163" s="32">
        <v>396</v>
      </c>
      <c r="G163" s="1">
        <f>VLOOKUP(B163,'[1]年度計（第8表）'!$B$6:$L$409,11,FALSE)</f>
        <v>471</v>
      </c>
      <c r="H163" s="1">
        <v>469</v>
      </c>
      <c r="I163" s="20">
        <f t="shared" si="2"/>
        <v>2143</v>
      </c>
      <c r="M163" s="21"/>
    </row>
    <row r="164" spans="1:13" ht="15" customHeight="1" x14ac:dyDescent="0.15">
      <c r="A164" s="31"/>
      <c r="B164" s="23" t="s">
        <v>161</v>
      </c>
      <c r="C164" s="32">
        <v>141</v>
      </c>
      <c r="D164" s="32">
        <v>74</v>
      </c>
      <c r="E164" s="32">
        <v>121</v>
      </c>
      <c r="F164" s="32">
        <v>129</v>
      </c>
      <c r="G164" s="1">
        <f>VLOOKUP(B164,'[1]年度計（第8表）'!$B$6:$L$409,11,FALSE)</f>
        <v>194</v>
      </c>
      <c r="H164" s="1">
        <v>174</v>
      </c>
      <c r="I164" s="20">
        <f t="shared" si="2"/>
        <v>833</v>
      </c>
      <c r="M164" s="24"/>
    </row>
    <row r="165" spans="1:13" ht="15" customHeight="1" x14ac:dyDescent="0.15">
      <c r="A165" s="30">
        <v>45</v>
      </c>
      <c r="B165" s="27" t="s">
        <v>162</v>
      </c>
      <c r="C165" s="32">
        <v>729</v>
      </c>
      <c r="D165" s="32">
        <v>552</v>
      </c>
      <c r="E165" s="32">
        <v>494</v>
      </c>
      <c r="F165" s="32">
        <v>439</v>
      </c>
      <c r="G165" s="1">
        <f>VLOOKUP(B165,'[1]年度計（第8表）'!$B$6:$L$409,11,FALSE)</f>
        <v>541</v>
      </c>
      <c r="H165" s="1">
        <v>520</v>
      </c>
      <c r="I165" s="20">
        <f t="shared" si="2"/>
        <v>3275</v>
      </c>
      <c r="M165" s="24"/>
    </row>
    <row r="166" spans="1:13" ht="15" customHeight="1" x14ac:dyDescent="0.15">
      <c r="A166" s="30"/>
      <c r="B166" s="27" t="s">
        <v>163</v>
      </c>
      <c r="C166" s="32">
        <v>81</v>
      </c>
      <c r="D166" s="32">
        <v>91</v>
      </c>
      <c r="E166" s="32">
        <v>47</v>
      </c>
      <c r="F166" s="32">
        <v>25</v>
      </c>
      <c r="G166" s="1">
        <f>VLOOKUP(B166,'[1]年度計（第8表）'!$B$6:$L$409,11,FALSE)</f>
        <v>36</v>
      </c>
      <c r="H166" s="1">
        <v>25</v>
      </c>
      <c r="I166" s="20">
        <f t="shared" si="2"/>
        <v>305</v>
      </c>
      <c r="M166" s="21"/>
    </row>
    <row r="167" spans="1:13" ht="15" customHeight="1" x14ac:dyDescent="0.15">
      <c r="A167" s="30"/>
      <c r="B167" s="27" t="s">
        <v>164</v>
      </c>
      <c r="C167" s="32">
        <v>641</v>
      </c>
      <c r="D167" s="32">
        <v>453</v>
      </c>
      <c r="E167" s="32">
        <v>437</v>
      </c>
      <c r="F167" s="32">
        <v>405</v>
      </c>
      <c r="G167" s="1">
        <f>VLOOKUP(B167,'[1]年度計（第8表）'!$B$6:$L$409,11,FALSE)</f>
        <v>496</v>
      </c>
      <c r="H167" s="1">
        <v>488</v>
      </c>
      <c r="I167" s="20">
        <f t="shared" si="2"/>
        <v>2920</v>
      </c>
      <c r="M167" s="24"/>
    </row>
    <row r="168" spans="1:13" ht="15" customHeight="1" x14ac:dyDescent="0.15">
      <c r="A168" s="18">
        <v>46</v>
      </c>
      <c r="B168" s="19" t="s">
        <v>165</v>
      </c>
      <c r="C168" s="32">
        <v>107</v>
      </c>
      <c r="D168" s="32">
        <v>75</v>
      </c>
      <c r="E168" s="32">
        <v>69</v>
      </c>
      <c r="F168" s="32">
        <v>89</v>
      </c>
      <c r="G168" s="1">
        <f>VLOOKUP(B168,'[1]年度計（第8表）'!$B$6:$L$409,11,FALSE)</f>
        <v>58</v>
      </c>
      <c r="H168" s="1">
        <v>56</v>
      </c>
      <c r="I168" s="20">
        <f t="shared" si="2"/>
        <v>454</v>
      </c>
      <c r="M168" s="24"/>
    </row>
    <row r="169" spans="1:13" ht="15" customHeight="1" x14ac:dyDescent="0.15">
      <c r="A169" s="31"/>
      <c r="B169" s="23" t="s">
        <v>166</v>
      </c>
      <c r="C169" s="32">
        <v>103</v>
      </c>
      <c r="D169" s="32">
        <v>69</v>
      </c>
      <c r="E169" s="32">
        <v>58</v>
      </c>
      <c r="F169" s="32">
        <v>82</v>
      </c>
      <c r="G169" s="1">
        <f>VLOOKUP(B169,'[1]年度計（第8表）'!$B$6:$L$409,11,FALSE)</f>
        <v>54</v>
      </c>
      <c r="H169" s="1">
        <v>50</v>
      </c>
      <c r="I169" s="20">
        <f t="shared" si="2"/>
        <v>416</v>
      </c>
      <c r="M169" s="21"/>
    </row>
    <row r="170" spans="1:13" ht="15" customHeight="1" x14ac:dyDescent="0.15">
      <c r="A170" s="30">
        <v>47</v>
      </c>
      <c r="B170" s="27" t="s">
        <v>167</v>
      </c>
      <c r="C170" s="32">
        <v>205</v>
      </c>
      <c r="D170" s="32">
        <v>0</v>
      </c>
      <c r="E170" s="32">
        <v>231</v>
      </c>
      <c r="F170" s="32">
        <v>196</v>
      </c>
      <c r="G170" s="1">
        <f>VLOOKUP(B170,'[1]年度計（第8表）'!$B$6:$L$409,11,FALSE)</f>
        <v>196</v>
      </c>
      <c r="H170" s="1">
        <v>221</v>
      </c>
      <c r="I170" s="20">
        <f t="shared" si="2"/>
        <v>1049</v>
      </c>
      <c r="M170" s="24"/>
    </row>
    <row r="171" spans="1:13" ht="15" customHeight="1" x14ac:dyDescent="0.15">
      <c r="A171" s="31"/>
      <c r="B171" s="23" t="s">
        <v>168</v>
      </c>
      <c r="C171" s="32">
        <v>205</v>
      </c>
      <c r="D171" s="32">
        <v>0</v>
      </c>
      <c r="E171" s="32">
        <v>231</v>
      </c>
      <c r="F171" s="32">
        <v>196</v>
      </c>
      <c r="G171" s="1">
        <f>VLOOKUP(B171,'[1]年度計（第8表）'!$B$6:$L$409,11,FALSE)</f>
        <v>196</v>
      </c>
      <c r="H171" s="1">
        <v>221</v>
      </c>
      <c r="I171" s="20">
        <f t="shared" si="2"/>
        <v>1049</v>
      </c>
      <c r="M171" s="21"/>
    </row>
    <row r="172" spans="1:13" ht="15" customHeight="1" x14ac:dyDescent="0.15">
      <c r="A172" s="18">
        <v>48</v>
      </c>
      <c r="B172" s="19" t="s">
        <v>417</v>
      </c>
      <c r="C172" s="32">
        <v>957</v>
      </c>
      <c r="D172" s="32">
        <v>444</v>
      </c>
      <c r="E172" s="32">
        <v>855</v>
      </c>
      <c r="F172" s="32">
        <v>845</v>
      </c>
      <c r="G172" s="1">
        <v>684</v>
      </c>
      <c r="H172" s="1">
        <v>574</v>
      </c>
      <c r="I172" s="20">
        <f t="shared" si="2"/>
        <v>4359</v>
      </c>
      <c r="M172" s="24"/>
    </row>
    <row r="173" spans="1:13" ht="15" customHeight="1" x14ac:dyDescent="0.15">
      <c r="A173" s="30"/>
      <c r="B173" s="27" t="s">
        <v>169</v>
      </c>
      <c r="C173" s="33"/>
      <c r="D173" s="32">
        <v>36</v>
      </c>
      <c r="E173" s="33"/>
      <c r="F173" s="32">
        <v>29</v>
      </c>
      <c r="G173" s="6"/>
      <c r="H173" s="6"/>
      <c r="I173" s="20">
        <f t="shared" si="2"/>
        <v>65</v>
      </c>
      <c r="M173" s="21"/>
    </row>
    <row r="174" spans="1:13" ht="15" customHeight="1" x14ac:dyDescent="0.15">
      <c r="A174" s="30"/>
      <c r="B174" s="27" t="s">
        <v>170</v>
      </c>
      <c r="C174" s="32">
        <v>107</v>
      </c>
      <c r="D174" s="32">
        <v>3</v>
      </c>
      <c r="E174" s="32">
        <v>102</v>
      </c>
      <c r="F174" s="32">
        <v>92</v>
      </c>
      <c r="G174" s="1">
        <f>VLOOKUP(B174,'[1]年度計（第8表）'!$B$6:$L$409,11,FALSE)</f>
        <v>74</v>
      </c>
      <c r="H174" s="1">
        <v>65</v>
      </c>
      <c r="I174" s="20">
        <f t="shared" si="2"/>
        <v>443</v>
      </c>
      <c r="M174" s="24"/>
    </row>
    <row r="175" spans="1:13" ht="15" customHeight="1" x14ac:dyDescent="0.15">
      <c r="A175" s="30"/>
      <c r="B175" s="27" t="s">
        <v>171</v>
      </c>
      <c r="C175" s="32">
        <v>100</v>
      </c>
      <c r="D175" s="32">
        <v>1</v>
      </c>
      <c r="E175" s="32">
        <v>87</v>
      </c>
      <c r="F175" s="32">
        <v>84</v>
      </c>
      <c r="G175" s="1">
        <f>VLOOKUP(B175,'[1]年度計（第8表）'!$B$6:$L$409,11,FALSE)</f>
        <v>77</v>
      </c>
      <c r="H175" s="1">
        <v>64</v>
      </c>
      <c r="I175" s="20">
        <f t="shared" si="2"/>
        <v>413</v>
      </c>
      <c r="M175" s="24"/>
    </row>
    <row r="176" spans="1:13" ht="15" customHeight="1" x14ac:dyDescent="0.15">
      <c r="A176" s="30"/>
      <c r="B176" s="27" t="s">
        <v>172</v>
      </c>
      <c r="C176" s="32">
        <v>284</v>
      </c>
      <c r="D176" s="32">
        <v>1</v>
      </c>
      <c r="E176" s="32">
        <v>258</v>
      </c>
      <c r="F176" s="32">
        <v>244</v>
      </c>
      <c r="G176" s="1">
        <f>VLOOKUP(B176,'[1]年度計（第8表）'!$B$6:$L$409,11,FALSE)</f>
        <v>205</v>
      </c>
      <c r="H176" s="1">
        <v>151</v>
      </c>
      <c r="I176" s="20">
        <f t="shared" si="2"/>
        <v>1143</v>
      </c>
      <c r="M176" s="24"/>
    </row>
    <row r="177" spans="1:13" ht="15" customHeight="1" x14ac:dyDescent="0.15">
      <c r="A177" s="30"/>
      <c r="B177" s="27" t="s">
        <v>173</v>
      </c>
      <c r="C177" s="33"/>
      <c r="D177" s="33"/>
      <c r="E177" s="32">
        <v>28</v>
      </c>
      <c r="F177" s="33"/>
      <c r="G177" s="33"/>
      <c r="H177" s="32">
        <v>19</v>
      </c>
      <c r="I177" s="20">
        <f t="shared" si="2"/>
        <v>47</v>
      </c>
      <c r="M177" s="24"/>
    </row>
    <row r="178" spans="1:13" ht="15" customHeight="1" x14ac:dyDescent="0.15">
      <c r="A178" s="30"/>
      <c r="B178" s="27" t="s">
        <v>174</v>
      </c>
      <c r="C178" s="32">
        <v>251</v>
      </c>
      <c r="D178" s="32">
        <v>195</v>
      </c>
      <c r="E178" s="32">
        <v>185</v>
      </c>
      <c r="F178" s="32">
        <v>206</v>
      </c>
      <c r="G178" s="1">
        <f>VLOOKUP(B178,'[1]年度計（第8表）'!$B$6:$L$409,11,FALSE)</f>
        <v>147</v>
      </c>
      <c r="H178" s="1">
        <v>143</v>
      </c>
      <c r="I178" s="20">
        <f t="shared" si="2"/>
        <v>1127</v>
      </c>
      <c r="M178" s="24"/>
    </row>
    <row r="179" spans="1:13" ht="15" customHeight="1" x14ac:dyDescent="0.15">
      <c r="A179" s="30"/>
      <c r="B179" s="27" t="s">
        <v>175</v>
      </c>
      <c r="C179" s="33"/>
      <c r="D179" s="33"/>
      <c r="E179" s="33"/>
      <c r="F179" s="33"/>
      <c r="G179" s="6"/>
      <c r="H179" s="6"/>
      <c r="I179" s="20" t="str">
        <f t="shared" si="2"/>
        <v/>
      </c>
      <c r="M179" s="24"/>
    </row>
    <row r="180" spans="1:13" ht="15" customHeight="1" x14ac:dyDescent="0.15">
      <c r="A180" s="31"/>
      <c r="B180" s="23" t="s">
        <v>176</v>
      </c>
      <c r="C180" s="32">
        <v>215</v>
      </c>
      <c r="D180" s="32">
        <v>208</v>
      </c>
      <c r="E180" s="32">
        <v>195</v>
      </c>
      <c r="F180" s="32">
        <v>190</v>
      </c>
      <c r="G180" s="1">
        <v>181</v>
      </c>
      <c r="H180" s="1">
        <v>132</v>
      </c>
      <c r="I180" s="20">
        <f t="shared" si="2"/>
        <v>1121</v>
      </c>
      <c r="M180" s="24"/>
    </row>
    <row r="181" spans="1:13" ht="15" customHeight="1" x14ac:dyDescent="0.15">
      <c r="A181" s="30">
        <v>49</v>
      </c>
      <c r="B181" s="27" t="s">
        <v>177</v>
      </c>
      <c r="C181" s="32">
        <v>795</v>
      </c>
      <c r="D181" s="32">
        <v>211</v>
      </c>
      <c r="E181" s="32">
        <v>398</v>
      </c>
      <c r="F181" s="32">
        <v>466</v>
      </c>
      <c r="G181" s="1">
        <f>VLOOKUP(B181,'[1]年度計（第8表）'!$B$6:$L$409,11,FALSE)</f>
        <v>370</v>
      </c>
      <c r="H181" s="1">
        <v>452</v>
      </c>
      <c r="I181" s="20">
        <f t="shared" si="2"/>
        <v>2692</v>
      </c>
      <c r="M181" s="24"/>
    </row>
    <row r="182" spans="1:13" ht="15" customHeight="1" x14ac:dyDescent="0.15">
      <c r="A182" s="30"/>
      <c r="B182" s="27" t="s">
        <v>178</v>
      </c>
      <c r="C182" s="32">
        <v>795</v>
      </c>
      <c r="D182" s="32">
        <v>211</v>
      </c>
      <c r="E182" s="32">
        <v>398</v>
      </c>
      <c r="F182" s="32">
        <v>466</v>
      </c>
      <c r="G182" s="1">
        <f>VLOOKUP(B182,'[1]年度計（第8表）'!$B$6:$L$409,11,FALSE)</f>
        <v>370</v>
      </c>
      <c r="H182" s="1">
        <v>452</v>
      </c>
      <c r="I182" s="20">
        <f t="shared" si="2"/>
        <v>2692</v>
      </c>
      <c r="M182" s="21"/>
    </row>
    <row r="183" spans="1:13" ht="15" customHeight="1" x14ac:dyDescent="0.15">
      <c r="A183" s="18">
        <v>50</v>
      </c>
      <c r="B183" s="19" t="s">
        <v>179</v>
      </c>
      <c r="C183" s="32">
        <v>207</v>
      </c>
      <c r="D183" s="32">
        <v>115</v>
      </c>
      <c r="E183" s="32">
        <v>180</v>
      </c>
      <c r="F183" s="32">
        <v>195</v>
      </c>
      <c r="G183" s="1">
        <f>VLOOKUP(B183,'[1]年度計（第8表）'!$B$6:$L$409,11,FALSE)</f>
        <v>211</v>
      </c>
      <c r="H183" s="1">
        <v>165</v>
      </c>
      <c r="I183" s="20">
        <f t="shared" si="2"/>
        <v>1073</v>
      </c>
      <c r="M183" s="24"/>
    </row>
    <row r="184" spans="1:13" ht="15" customHeight="1" x14ac:dyDescent="0.15">
      <c r="A184" s="30"/>
      <c r="B184" s="27" t="s">
        <v>180</v>
      </c>
      <c r="C184" s="32">
        <v>53</v>
      </c>
      <c r="D184" s="32">
        <v>0</v>
      </c>
      <c r="E184" s="32">
        <v>52</v>
      </c>
      <c r="F184" s="32">
        <v>68</v>
      </c>
      <c r="G184" s="1">
        <f>VLOOKUP(B184,'[1]年度計（第8表）'!$B$6:$L$409,11,FALSE)</f>
        <v>60</v>
      </c>
      <c r="H184" s="1">
        <v>51</v>
      </c>
      <c r="I184" s="20">
        <f t="shared" si="2"/>
        <v>284</v>
      </c>
      <c r="M184" s="21"/>
    </row>
    <row r="185" spans="1:13" ht="15" customHeight="1" x14ac:dyDescent="0.15">
      <c r="A185" s="31"/>
      <c r="B185" s="23" t="s">
        <v>181</v>
      </c>
      <c r="C185" s="32">
        <v>147</v>
      </c>
      <c r="D185" s="32">
        <v>107</v>
      </c>
      <c r="E185" s="32">
        <v>112</v>
      </c>
      <c r="F185" s="32">
        <v>118</v>
      </c>
      <c r="G185" s="1">
        <f>VLOOKUP(B185,'[1]年度計（第8表）'!$B$6:$L$409,11,FALSE)</f>
        <v>140</v>
      </c>
      <c r="H185" s="1">
        <v>97</v>
      </c>
      <c r="I185" s="20">
        <f t="shared" si="2"/>
        <v>721</v>
      </c>
      <c r="M185" s="24"/>
    </row>
    <row r="186" spans="1:13" ht="15" customHeight="1" x14ac:dyDescent="0.15">
      <c r="A186" s="18">
        <v>51</v>
      </c>
      <c r="B186" s="19" t="s">
        <v>182</v>
      </c>
      <c r="C186" s="32">
        <v>500</v>
      </c>
      <c r="D186" s="32">
        <v>294</v>
      </c>
      <c r="E186" s="32">
        <v>267</v>
      </c>
      <c r="F186" s="32">
        <v>364</v>
      </c>
      <c r="G186" s="1">
        <f>VLOOKUP(B186,'[1]年度計（第8表）'!$B$6:$L$409,11,FALSE)</f>
        <v>370</v>
      </c>
      <c r="H186" s="1">
        <v>337</v>
      </c>
      <c r="I186" s="20">
        <f t="shared" si="2"/>
        <v>2132</v>
      </c>
      <c r="M186" s="24"/>
    </row>
    <row r="187" spans="1:13" ht="15" customHeight="1" x14ac:dyDescent="0.15">
      <c r="A187" s="31"/>
      <c r="B187" s="23" t="s">
        <v>183</v>
      </c>
      <c r="C187" s="32">
        <v>496</v>
      </c>
      <c r="D187" s="32">
        <v>275</v>
      </c>
      <c r="E187" s="32">
        <v>257</v>
      </c>
      <c r="F187" s="32">
        <v>354</v>
      </c>
      <c r="G187" s="1">
        <f>VLOOKUP(B187,'[1]年度計（第8表）'!$B$6:$L$409,11,FALSE)</f>
        <v>359</v>
      </c>
      <c r="H187" s="1">
        <v>316</v>
      </c>
      <c r="I187" s="20">
        <f t="shared" si="2"/>
        <v>2057</v>
      </c>
      <c r="M187" s="21"/>
    </row>
    <row r="188" spans="1:13" ht="15" customHeight="1" x14ac:dyDescent="0.15">
      <c r="A188" s="30">
        <v>52</v>
      </c>
      <c r="B188" s="27" t="s">
        <v>184</v>
      </c>
      <c r="C188" s="32">
        <v>1689</v>
      </c>
      <c r="D188" s="32">
        <v>1128</v>
      </c>
      <c r="E188" s="32">
        <v>1386</v>
      </c>
      <c r="F188" s="32">
        <v>1476</v>
      </c>
      <c r="G188" s="1">
        <f>VLOOKUP(B188,'[1]年度計（第8表）'!$B$6:$L$409,11,FALSE)</f>
        <v>1475</v>
      </c>
      <c r="H188" s="1">
        <v>1646</v>
      </c>
      <c r="I188" s="20">
        <f t="shared" si="2"/>
        <v>8800</v>
      </c>
      <c r="M188" s="24"/>
    </row>
    <row r="189" spans="1:13" ht="15" customHeight="1" x14ac:dyDescent="0.15">
      <c r="A189" s="30"/>
      <c r="B189" s="27" t="s">
        <v>185</v>
      </c>
      <c r="C189" s="32">
        <v>1671</v>
      </c>
      <c r="D189" s="32">
        <v>1106</v>
      </c>
      <c r="E189" s="32">
        <v>1352</v>
      </c>
      <c r="F189" s="32">
        <v>1434</v>
      </c>
      <c r="G189" s="1">
        <f>VLOOKUP(B189,'[1]年度計（第8表）'!$B$6:$L$409,11,FALSE)</f>
        <v>1427</v>
      </c>
      <c r="H189" s="1">
        <v>1609</v>
      </c>
      <c r="I189" s="20">
        <f t="shared" si="2"/>
        <v>8599</v>
      </c>
      <c r="M189" s="21"/>
    </row>
    <row r="190" spans="1:13" ht="15" customHeight="1" x14ac:dyDescent="0.15">
      <c r="A190" s="18">
        <v>53</v>
      </c>
      <c r="B190" s="19" t="s">
        <v>186</v>
      </c>
      <c r="C190" s="32">
        <v>669</v>
      </c>
      <c r="D190" s="32">
        <v>444</v>
      </c>
      <c r="E190" s="32">
        <v>555</v>
      </c>
      <c r="F190" s="32">
        <v>465</v>
      </c>
      <c r="G190" s="1">
        <f>VLOOKUP(B190,'[1]年度計（第8表）'!$B$6:$L$409,11,FALSE)</f>
        <v>494</v>
      </c>
      <c r="H190" s="1">
        <v>562</v>
      </c>
      <c r="I190" s="20">
        <f t="shared" si="2"/>
        <v>3189</v>
      </c>
      <c r="M190" s="24"/>
    </row>
    <row r="191" spans="1:13" ht="15" customHeight="1" x14ac:dyDescent="0.15">
      <c r="A191" s="31"/>
      <c r="B191" s="23" t="s">
        <v>187</v>
      </c>
      <c r="C191" s="32">
        <v>655</v>
      </c>
      <c r="D191" s="32">
        <v>421</v>
      </c>
      <c r="E191" s="32">
        <v>512</v>
      </c>
      <c r="F191" s="32">
        <v>415</v>
      </c>
      <c r="G191" s="1">
        <f>VLOOKUP(B191,'[1]年度計（第8表）'!$B$6:$L$409,11,FALSE)</f>
        <v>471</v>
      </c>
      <c r="H191" s="1">
        <v>512</v>
      </c>
      <c r="I191" s="20">
        <f t="shared" si="2"/>
        <v>2986</v>
      </c>
      <c r="M191" s="21"/>
    </row>
    <row r="192" spans="1:13" ht="15" customHeight="1" x14ac:dyDescent="0.15">
      <c r="A192" s="18">
        <v>54</v>
      </c>
      <c r="B192" s="19" t="s">
        <v>188</v>
      </c>
      <c r="C192" s="32"/>
      <c r="D192" s="32">
        <v>56</v>
      </c>
      <c r="E192" s="32"/>
      <c r="F192" s="32">
        <v>74</v>
      </c>
      <c r="G192" s="1"/>
      <c r="H192" s="1">
        <v>79</v>
      </c>
      <c r="I192" s="20">
        <f t="shared" si="2"/>
        <v>209</v>
      </c>
      <c r="M192" s="24"/>
    </row>
    <row r="193" spans="1:13" ht="15" customHeight="1" x14ac:dyDescent="0.15">
      <c r="A193" s="31"/>
      <c r="B193" s="23" t="s">
        <v>189</v>
      </c>
      <c r="C193" s="33"/>
      <c r="D193" s="32">
        <v>56</v>
      </c>
      <c r="E193" s="33"/>
      <c r="F193" s="32">
        <v>74</v>
      </c>
      <c r="G193" s="6"/>
      <c r="H193" s="1">
        <v>79</v>
      </c>
      <c r="I193" s="20">
        <f t="shared" si="2"/>
        <v>209</v>
      </c>
      <c r="M193" s="21"/>
    </row>
    <row r="194" spans="1:13" ht="15" customHeight="1" x14ac:dyDescent="0.15">
      <c r="A194" s="30">
        <v>55</v>
      </c>
      <c r="B194" s="27" t="s">
        <v>190</v>
      </c>
      <c r="C194" s="32">
        <v>1829</v>
      </c>
      <c r="D194" s="32">
        <v>41</v>
      </c>
      <c r="E194" s="32">
        <v>2182</v>
      </c>
      <c r="F194" s="32">
        <v>1880</v>
      </c>
      <c r="G194" s="1">
        <f>VLOOKUP(B194,'[1]年度計（第8表）'!$B$6:$L$409,11,FALSE)</f>
        <v>1873</v>
      </c>
      <c r="H194" s="1">
        <v>2022</v>
      </c>
      <c r="I194" s="20">
        <f t="shared" si="2"/>
        <v>9827</v>
      </c>
      <c r="M194" s="24"/>
    </row>
    <row r="195" spans="1:13" ht="15" customHeight="1" x14ac:dyDescent="0.15">
      <c r="A195" s="31"/>
      <c r="B195" s="23" t="s">
        <v>191</v>
      </c>
      <c r="C195" s="32">
        <v>1785</v>
      </c>
      <c r="D195" s="32">
        <v>2</v>
      </c>
      <c r="E195" s="32">
        <v>2090</v>
      </c>
      <c r="F195" s="32">
        <v>1825</v>
      </c>
      <c r="G195" s="1">
        <f>VLOOKUP(B195,'[1]年度計（第8表）'!$B$6:$L$409,11,FALSE)</f>
        <v>1812</v>
      </c>
      <c r="H195" s="1">
        <v>1894</v>
      </c>
      <c r="I195" s="20">
        <f t="shared" si="2"/>
        <v>9408</v>
      </c>
      <c r="M195" s="21"/>
    </row>
    <row r="196" spans="1:13" ht="15" customHeight="1" x14ac:dyDescent="0.15">
      <c r="A196" s="18">
        <v>56</v>
      </c>
      <c r="B196" s="19" t="s">
        <v>192</v>
      </c>
      <c r="C196" s="32">
        <v>877</v>
      </c>
      <c r="D196" s="32">
        <v>826</v>
      </c>
      <c r="E196" s="32">
        <v>915</v>
      </c>
      <c r="F196" s="32">
        <v>784</v>
      </c>
      <c r="G196" s="1">
        <f>VLOOKUP(B196,'[1]年度計（第8表）'!$B$6:$L$409,11,FALSE)</f>
        <v>850</v>
      </c>
      <c r="H196" s="1">
        <v>778</v>
      </c>
      <c r="I196" s="20">
        <f t="shared" si="2"/>
        <v>5030</v>
      </c>
      <c r="M196" s="24"/>
    </row>
    <row r="197" spans="1:13" ht="15" customHeight="1" x14ac:dyDescent="0.15">
      <c r="A197" s="31"/>
      <c r="B197" s="23" t="s">
        <v>193</v>
      </c>
      <c r="C197" s="32">
        <v>877</v>
      </c>
      <c r="D197" s="32">
        <v>826</v>
      </c>
      <c r="E197" s="32">
        <v>915</v>
      </c>
      <c r="F197" s="32">
        <v>784</v>
      </c>
      <c r="G197" s="1">
        <f>VLOOKUP(B197,'[1]年度計（第8表）'!$B$6:$L$409,11,FALSE)</f>
        <v>850</v>
      </c>
      <c r="H197" s="1">
        <v>778</v>
      </c>
      <c r="I197" s="20">
        <f t="shared" si="2"/>
        <v>5030</v>
      </c>
      <c r="M197" s="21"/>
    </row>
    <row r="198" spans="1:13" ht="15" customHeight="1" x14ac:dyDescent="0.15">
      <c r="A198" s="18">
        <v>57</v>
      </c>
      <c r="B198" s="19" t="s">
        <v>194</v>
      </c>
      <c r="C198" s="32">
        <v>1273</v>
      </c>
      <c r="D198" s="32">
        <v>1401</v>
      </c>
      <c r="E198" s="32">
        <v>1454</v>
      </c>
      <c r="F198" s="32">
        <v>1183</v>
      </c>
      <c r="G198" s="1">
        <f>VLOOKUP(B198,'[1]年度計（第8表）'!$B$6:$L$409,11,FALSE)</f>
        <v>1124</v>
      </c>
      <c r="H198" s="1">
        <v>1362</v>
      </c>
      <c r="I198" s="20">
        <f t="shared" si="2"/>
        <v>7797</v>
      </c>
      <c r="M198" s="24"/>
    </row>
    <row r="199" spans="1:13" ht="15" customHeight="1" x14ac:dyDescent="0.15">
      <c r="A199" s="31"/>
      <c r="B199" s="23" t="s">
        <v>195</v>
      </c>
      <c r="C199" s="32">
        <v>1273</v>
      </c>
      <c r="D199" s="32">
        <v>1401</v>
      </c>
      <c r="E199" s="32">
        <v>1454</v>
      </c>
      <c r="F199" s="32">
        <v>1183</v>
      </c>
      <c r="G199" s="1">
        <f>VLOOKUP(B199,'[1]年度計（第8表）'!$B$6:$L$409,11,FALSE)</f>
        <v>1124</v>
      </c>
      <c r="H199" s="1">
        <v>1362</v>
      </c>
      <c r="I199" s="20">
        <f t="shared" si="2"/>
        <v>7797</v>
      </c>
      <c r="M199" s="21"/>
    </row>
    <row r="200" spans="1:13" ht="15" customHeight="1" x14ac:dyDescent="0.15">
      <c r="A200" s="18">
        <v>58</v>
      </c>
      <c r="B200" s="19" t="s">
        <v>196</v>
      </c>
      <c r="C200" s="32">
        <v>286</v>
      </c>
      <c r="D200" s="32">
        <v>216</v>
      </c>
      <c r="E200" s="32">
        <v>87</v>
      </c>
      <c r="F200" s="32">
        <v>153</v>
      </c>
      <c r="G200" s="1">
        <f>VLOOKUP(B200,'[1]年度計（第8表）'!$B$6:$L$409,11,FALSE)</f>
        <v>208</v>
      </c>
      <c r="H200" s="1">
        <v>283</v>
      </c>
      <c r="I200" s="20">
        <f t="shared" ref="I200:I263" si="3">IF(COUNT(C200:H200)&gt;0,SUM(C200:H200),"")</f>
        <v>1233</v>
      </c>
      <c r="M200" s="24"/>
    </row>
    <row r="201" spans="1:13" ht="15" customHeight="1" x14ac:dyDescent="0.15">
      <c r="A201" s="30"/>
      <c r="B201" s="27" t="s">
        <v>197</v>
      </c>
      <c r="C201" s="32">
        <v>107</v>
      </c>
      <c r="D201" s="32">
        <v>67</v>
      </c>
      <c r="E201" s="32">
        <v>37</v>
      </c>
      <c r="F201" s="32">
        <v>34</v>
      </c>
      <c r="G201" s="1">
        <f>VLOOKUP(B201,'[1]年度計（第8表）'!$B$6:$L$409,11,FALSE)</f>
        <v>51</v>
      </c>
      <c r="H201" s="1">
        <v>67</v>
      </c>
      <c r="I201" s="20">
        <f t="shared" si="3"/>
        <v>363</v>
      </c>
      <c r="M201" s="21"/>
    </row>
    <row r="202" spans="1:13" ht="15" customHeight="1" x14ac:dyDescent="0.15">
      <c r="A202" s="30"/>
      <c r="B202" s="27" t="s">
        <v>418</v>
      </c>
      <c r="C202" s="32">
        <v>161</v>
      </c>
      <c r="D202" s="32">
        <v>149</v>
      </c>
      <c r="E202" s="32">
        <v>25</v>
      </c>
      <c r="F202" s="32">
        <v>119</v>
      </c>
      <c r="G202" s="1">
        <v>157</v>
      </c>
      <c r="H202" s="1">
        <v>194</v>
      </c>
      <c r="I202" s="20">
        <f t="shared" si="3"/>
        <v>805</v>
      </c>
      <c r="M202" s="24"/>
    </row>
    <row r="203" spans="1:13" ht="15" customHeight="1" x14ac:dyDescent="0.15">
      <c r="A203" s="31"/>
      <c r="B203" s="23" t="s">
        <v>198</v>
      </c>
      <c r="C203" s="32">
        <v>18</v>
      </c>
      <c r="D203" s="33"/>
      <c r="E203" s="32">
        <v>25</v>
      </c>
      <c r="F203" s="33"/>
      <c r="G203" s="6"/>
      <c r="H203" s="1">
        <v>22</v>
      </c>
      <c r="I203" s="20">
        <f t="shared" si="3"/>
        <v>65</v>
      </c>
      <c r="M203" s="24"/>
    </row>
    <row r="204" spans="1:13" ht="15" customHeight="1" x14ac:dyDescent="0.15">
      <c r="A204" s="30">
        <v>59</v>
      </c>
      <c r="B204" s="27" t="s">
        <v>199</v>
      </c>
      <c r="C204" s="32">
        <v>198</v>
      </c>
      <c r="D204" s="32">
        <v>103</v>
      </c>
      <c r="E204" s="32">
        <v>74</v>
      </c>
      <c r="F204" s="32">
        <v>62</v>
      </c>
      <c r="G204" s="1">
        <f>VLOOKUP(B204,'[1]年度計（第8表）'!$B$6:$L$409,11,FALSE)</f>
        <v>150</v>
      </c>
      <c r="H204" s="1">
        <v>142</v>
      </c>
      <c r="I204" s="20">
        <f t="shared" si="3"/>
        <v>729</v>
      </c>
      <c r="M204" s="24"/>
    </row>
    <row r="205" spans="1:13" ht="15" customHeight="1" x14ac:dyDescent="0.15">
      <c r="A205" s="30"/>
      <c r="B205" s="27" t="s">
        <v>200</v>
      </c>
      <c r="C205" s="32">
        <v>36</v>
      </c>
      <c r="D205" s="32">
        <v>30</v>
      </c>
      <c r="E205" s="32">
        <v>22</v>
      </c>
      <c r="F205" s="32">
        <v>14</v>
      </c>
      <c r="G205" s="1">
        <f>VLOOKUP(B205,'[1]年度計（第8表）'!$B$6:$L$409,11,FALSE)</f>
        <v>35</v>
      </c>
      <c r="H205" s="1">
        <v>25</v>
      </c>
      <c r="I205" s="20">
        <f t="shared" si="3"/>
        <v>162</v>
      </c>
      <c r="M205" s="21"/>
    </row>
    <row r="206" spans="1:13" ht="15" customHeight="1" x14ac:dyDescent="0.15">
      <c r="A206" s="30"/>
      <c r="B206" s="27" t="s">
        <v>201</v>
      </c>
      <c r="C206" s="32">
        <v>162</v>
      </c>
      <c r="D206" s="32">
        <v>73</v>
      </c>
      <c r="E206" s="32">
        <v>52</v>
      </c>
      <c r="F206" s="32">
        <v>48</v>
      </c>
      <c r="G206" s="1">
        <f>VLOOKUP(B206,'[1]年度計（第8表）'!$B$6:$L$409,11,FALSE)</f>
        <v>115</v>
      </c>
      <c r="H206" s="1">
        <v>117</v>
      </c>
      <c r="I206" s="20">
        <f t="shared" si="3"/>
        <v>567</v>
      </c>
      <c r="M206" s="24"/>
    </row>
    <row r="207" spans="1:13" ht="15" customHeight="1" x14ac:dyDescent="0.15">
      <c r="A207" s="18">
        <v>60</v>
      </c>
      <c r="B207" s="19" t="s">
        <v>202</v>
      </c>
      <c r="C207" s="32">
        <v>8558</v>
      </c>
      <c r="D207" s="32">
        <v>5748</v>
      </c>
      <c r="E207" s="32">
        <v>3328</v>
      </c>
      <c r="F207" s="32">
        <v>3220</v>
      </c>
      <c r="G207" s="1">
        <f>VLOOKUP(B207,'[1]年度計（第8表）'!$B$6:$L$409,11,FALSE)</f>
        <v>5665</v>
      </c>
      <c r="H207" s="1">
        <v>5387</v>
      </c>
      <c r="I207" s="20">
        <f t="shared" si="3"/>
        <v>31906</v>
      </c>
      <c r="M207" s="24"/>
    </row>
    <row r="208" spans="1:13" ht="15" customHeight="1" x14ac:dyDescent="0.15">
      <c r="A208" s="30"/>
      <c r="B208" s="27" t="s">
        <v>203</v>
      </c>
      <c r="C208" s="32">
        <v>93</v>
      </c>
      <c r="D208" s="32">
        <v>4</v>
      </c>
      <c r="E208" s="32">
        <v>125</v>
      </c>
      <c r="F208" s="32">
        <v>83</v>
      </c>
      <c r="G208" s="1">
        <f>VLOOKUP(B208,'[1]年度計（第8表）'!$B$6:$L$409,11,FALSE)</f>
        <v>85</v>
      </c>
      <c r="H208" s="1">
        <v>96</v>
      </c>
      <c r="I208" s="20">
        <f t="shared" si="3"/>
        <v>486</v>
      </c>
      <c r="M208" s="21"/>
    </row>
    <row r="209" spans="1:13" ht="15" customHeight="1" x14ac:dyDescent="0.15">
      <c r="A209" s="30"/>
      <c r="B209" s="27" t="s">
        <v>204</v>
      </c>
      <c r="C209" s="32">
        <v>82</v>
      </c>
      <c r="D209" s="33">
        <v>1</v>
      </c>
      <c r="E209" s="32">
        <v>64</v>
      </c>
      <c r="F209" s="33">
        <v>1</v>
      </c>
      <c r="G209" s="1">
        <f>VLOOKUP(B209,'[1]年度計（第8表）'!$B$6:$L$409,11,FALSE)</f>
        <v>55</v>
      </c>
      <c r="H209" s="6"/>
      <c r="I209" s="20">
        <f t="shared" si="3"/>
        <v>203</v>
      </c>
      <c r="M209" s="24"/>
    </row>
    <row r="210" spans="1:13" ht="15" customHeight="1" x14ac:dyDescent="0.15">
      <c r="A210" s="31"/>
      <c r="B210" s="23" t="s">
        <v>205</v>
      </c>
      <c r="C210" s="32">
        <v>8382</v>
      </c>
      <c r="D210" s="32">
        <v>5743</v>
      </c>
      <c r="E210" s="32">
        <v>3138</v>
      </c>
      <c r="F210" s="32">
        <v>3130</v>
      </c>
      <c r="G210" s="1">
        <f>VLOOKUP(B210,'[1]年度計（第8表）'!$B$6:$L$409,11,FALSE)</f>
        <v>5522</v>
      </c>
      <c r="H210" s="1">
        <v>5290</v>
      </c>
      <c r="I210" s="20">
        <f t="shared" si="3"/>
        <v>31205</v>
      </c>
      <c r="M210" s="24"/>
    </row>
    <row r="211" spans="1:13" ht="15" customHeight="1" x14ac:dyDescent="0.15">
      <c r="A211" s="30">
        <v>61</v>
      </c>
      <c r="B211" s="27" t="s">
        <v>206</v>
      </c>
      <c r="C211" s="32">
        <v>594</v>
      </c>
      <c r="D211" s="32">
        <v>437</v>
      </c>
      <c r="E211" s="32">
        <v>212</v>
      </c>
      <c r="F211" s="32">
        <v>250</v>
      </c>
      <c r="G211" s="1">
        <f>VLOOKUP(B211,'[1]年度計（第8表）'!$B$6:$L$409,11,FALSE)</f>
        <v>367</v>
      </c>
      <c r="H211" s="1">
        <v>458</v>
      </c>
      <c r="I211" s="20">
        <f t="shared" si="3"/>
        <v>2318</v>
      </c>
      <c r="M211" s="24"/>
    </row>
    <row r="212" spans="1:13" ht="15" customHeight="1" x14ac:dyDescent="0.15">
      <c r="A212" s="30"/>
      <c r="B212" s="27" t="s">
        <v>207</v>
      </c>
      <c r="C212" s="32">
        <v>593</v>
      </c>
      <c r="D212" s="32">
        <v>417</v>
      </c>
      <c r="E212" s="32">
        <v>212</v>
      </c>
      <c r="F212" s="32">
        <v>250</v>
      </c>
      <c r="G212" s="1">
        <f>VLOOKUP(B212,'[1]年度計（第8表）'!$B$6:$L$409,11,FALSE)</f>
        <v>367</v>
      </c>
      <c r="H212" s="1">
        <v>458</v>
      </c>
      <c r="I212" s="20">
        <f t="shared" si="3"/>
        <v>2297</v>
      </c>
      <c r="M212" s="21"/>
    </row>
    <row r="213" spans="1:13" ht="15" customHeight="1" x14ac:dyDescent="0.15">
      <c r="A213" s="18">
        <v>62</v>
      </c>
      <c r="B213" s="19" t="s">
        <v>208</v>
      </c>
      <c r="C213" s="32">
        <v>134</v>
      </c>
      <c r="D213" s="32">
        <v>142</v>
      </c>
      <c r="E213" s="32">
        <v>118</v>
      </c>
      <c r="F213" s="32">
        <v>116</v>
      </c>
      <c r="G213" s="1">
        <f>VLOOKUP(B213,'[1]年度計（第8表）'!$B$6:$L$409,11,FALSE)</f>
        <v>123</v>
      </c>
      <c r="H213" s="1">
        <v>114</v>
      </c>
      <c r="I213" s="20">
        <f t="shared" si="3"/>
        <v>747</v>
      </c>
      <c r="M213" s="24"/>
    </row>
    <row r="214" spans="1:13" ht="15" customHeight="1" x14ac:dyDescent="0.15">
      <c r="A214" s="31"/>
      <c r="B214" s="23" t="s">
        <v>209</v>
      </c>
      <c r="C214" s="32">
        <v>134</v>
      </c>
      <c r="D214" s="32">
        <v>142</v>
      </c>
      <c r="E214" s="32">
        <v>118</v>
      </c>
      <c r="F214" s="32">
        <v>116</v>
      </c>
      <c r="G214" s="1">
        <f>VLOOKUP(B214,'[1]年度計（第8表）'!$B$6:$L$409,11,FALSE)</f>
        <v>123</v>
      </c>
      <c r="H214" s="1">
        <v>114</v>
      </c>
      <c r="I214" s="20">
        <f t="shared" si="3"/>
        <v>747</v>
      </c>
      <c r="M214" s="21"/>
    </row>
    <row r="215" spans="1:13" ht="15" customHeight="1" x14ac:dyDescent="0.15">
      <c r="A215" s="30">
        <v>63</v>
      </c>
      <c r="B215" s="27" t="s">
        <v>210</v>
      </c>
      <c r="C215" s="32">
        <v>168</v>
      </c>
      <c r="D215" s="32">
        <v>150</v>
      </c>
      <c r="E215" s="32">
        <v>98</v>
      </c>
      <c r="F215" s="32">
        <v>99</v>
      </c>
      <c r="G215" s="1">
        <f>VLOOKUP(B215,'[1]年度計（第8表）'!$B$6:$L$409,11,FALSE)</f>
        <v>151</v>
      </c>
      <c r="H215" s="1">
        <v>177</v>
      </c>
      <c r="I215" s="20">
        <f t="shared" si="3"/>
        <v>843</v>
      </c>
      <c r="M215" s="24"/>
    </row>
    <row r="216" spans="1:13" ht="15" customHeight="1" x14ac:dyDescent="0.15">
      <c r="A216" s="30"/>
      <c r="B216" s="27" t="s">
        <v>211</v>
      </c>
      <c r="C216" s="32">
        <v>168</v>
      </c>
      <c r="D216" s="32">
        <v>150</v>
      </c>
      <c r="E216" s="32">
        <v>98</v>
      </c>
      <c r="F216" s="32">
        <v>99</v>
      </c>
      <c r="G216" s="1">
        <f>VLOOKUP(B216,'[1]年度計（第8表）'!$B$6:$L$409,11,FALSE)</f>
        <v>151</v>
      </c>
      <c r="H216" s="1">
        <v>177</v>
      </c>
      <c r="I216" s="20">
        <f t="shared" si="3"/>
        <v>843</v>
      </c>
      <c r="M216" s="21"/>
    </row>
    <row r="217" spans="1:13" ht="15" customHeight="1" x14ac:dyDescent="0.15">
      <c r="A217" s="18">
        <v>64</v>
      </c>
      <c r="B217" s="19" t="s">
        <v>212</v>
      </c>
      <c r="C217" s="32">
        <v>504</v>
      </c>
      <c r="D217" s="32">
        <v>341</v>
      </c>
      <c r="E217" s="32">
        <v>223</v>
      </c>
      <c r="F217" s="32">
        <v>270</v>
      </c>
      <c r="G217" s="1">
        <f>VLOOKUP(B217,'[1]年度計（第8表）'!$B$6:$L$409,11,FALSE)</f>
        <v>428</v>
      </c>
      <c r="H217" s="1">
        <v>370</v>
      </c>
      <c r="I217" s="20">
        <f t="shared" si="3"/>
        <v>2136</v>
      </c>
      <c r="M217" s="24"/>
    </row>
    <row r="218" spans="1:13" ht="15" customHeight="1" x14ac:dyDescent="0.15">
      <c r="A218" s="31"/>
      <c r="B218" s="23" t="s">
        <v>213</v>
      </c>
      <c r="C218" s="32">
        <v>504</v>
      </c>
      <c r="D218" s="32">
        <v>341</v>
      </c>
      <c r="E218" s="32">
        <v>223</v>
      </c>
      <c r="F218" s="32">
        <v>270</v>
      </c>
      <c r="G218" s="1">
        <f>VLOOKUP(B218,'[1]年度計（第8表）'!$B$6:$L$409,11,FALSE)</f>
        <v>428</v>
      </c>
      <c r="H218" s="1">
        <v>370</v>
      </c>
      <c r="I218" s="20">
        <f t="shared" si="3"/>
        <v>2136</v>
      </c>
      <c r="M218" s="21"/>
    </row>
    <row r="219" spans="1:13" ht="15" customHeight="1" x14ac:dyDescent="0.15">
      <c r="A219" s="30">
        <v>65</v>
      </c>
      <c r="B219" s="27" t="s">
        <v>214</v>
      </c>
      <c r="C219" s="32">
        <v>223</v>
      </c>
      <c r="D219" s="32">
        <v>129</v>
      </c>
      <c r="E219" s="32">
        <v>78</v>
      </c>
      <c r="F219" s="32">
        <v>86</v>
      </c>
      <c r="G219" s="1">
        <f>VLOOKUP(B219,'[1]年度計（第8表）'!$B$6:$L$409,11,FALSE)</f>
        <v>74</v>
      </c>
      <c r="H219" s="1">
        <v>74</v>
      </c>
      <c r="I219" s="20">
        <f t="shared" si="3"/>
        <v>664</v>
      </c>
      <c r="M219" s="24"/>
    </row>
    <row r="220" spans="1:13" ht="15" customHeight="1" x14ac:dyDescent="0.15">
      <c r="A220" s="30"/>
      <c r="B220" s="27" t="s">
        <v>215</v>
      </c>
      <c r="C220" s="32">
        <v>223</v>
      </c>
      <c r="D220" s="32">
        <v>129</v>
      </c>
      <c r="E220" s="32">
        <v>78</v>
      </c>
      <c r="F220" s="32">
        <v>86</v>
      </c>
      <c r="G220" s="1">
        <f>VLOOKUP(B220,'[1]年度計（第8表）'!$B$6:$L$409,11,FALSE)</f>
        <v>74</v>
      </c>
      <c r="H220" s="1">
        <v>74</v>
      </c>
      <c r="I220" s="20">
        <f t="shared" si="3"/>
        <v>664</v>
      </c>
      <c r="M220" s="21"/>
    </row>
    <row r="221" spans="1:13" ht="15" customHeight="1" x14ac:dyDescent="0.15">
      <c r="A221" s="31"/>
      <c r="B221" s="23" t="s">
        <v>216</v>
      </c>
      <c r="C221" s="33"/>
      <c r="D221" s="33"/>
      <c r="E221" s="33"/>
      <c r="F221" s="33"/>
      <c r="G221" s="6"/>
      <c r="H221" s="6"/>
      <c r="I221" s="20" t="str">
        <f t="shared" si="3"/>
        <v/>
      </c>
      <c r="M221" s="24"/>
    </row>
    <row r="222" spans="1:13" ht="15" customHeight="1" x14ac:dyDescent="0.15">
      <c r="A222" s="18">
        <v>66</v>
      </c>
      <c r="B222" s="19" t="s">
        <v>217</v>
      </c>
      <c r="C222" s="32">
        <v>42</v>
      </c>
      <c r="D222" s="32"/>
      <c r="E222" s="32"/>
      <c r="F222" s="32">
        <v>83</v>
      </c>
      <c r="G222" s="3"/>
      <c r="H222" s="3"/>
      <c r="I222" s="20">
        <f t="shared" si="3"/>
        <v>125</v>
      </c>
      <c r="M222" s="24"/>
    </row>
    <row r="223" spans="1:13" ht="15" customHeight="1" x14ac:dyDescent="0.15">
      <c r="A223" s="30"/>
      <c r="B223" s="27" t="s">
        <v>218</v>
      </c>
      <c r="C223" s="32">
        <v>7</v>
      </c>
      <c r="D223" s="33"/>
      <c r="E223" s="33"/>
      <c r="F223" s="32">
        <v>5</v>
      </c>
      <c r="G223" s="6"/>
      <c r="H223" s="6"/>
      <c r="I223" s="20">
        <f t="shared" si="3"/>
        <v>12</v>
      </c>
      <c r="M223" s="21"/>
    </row>
    <row r="224" spans="1:13" ht="15" customHeight="1" x14ac:dyDescent="0.15">
      <c r="A224" s="31"/>
      <c r="B224" s="23" t="s">
        <v>219</v>
      </c>
      <c r="C224" s="32">
        <v>35</v>
      </c>
      <c r="D224" s="33"/>
      <c r="E224" s="33"/>
      <c r="F224" s="32">
        <v>78</v>
      </c>
      <c r="G224" s="6"/>
      <c r="H224" s="6"/>
      <c r="I224" s="20">
        <f t="shared" si="3"/>
        <v>113</v>
      </c>
      <c r="M224" s="24"/>
    </row>
    <row r="225" spans="1:13" ht="15" customHeight="1" x14ac:dyDescent="0.15">
      <c r="A225" s="30">
        <v>67</v>
      </c>
      <c r="B225" s="27" t="s">
        <v>220</v>
      </c>
      <c r="C225" s="32">
        <v>1396</v>
      </c>
      <c r="D225" s="32">
        <v>931</v>
      </c>
      <c r="E225" s="32">
        <v>999</v>
      </c>
      <c r="F225" s="32">
        <v>1025</v>
      </c>
      <c r="G225" s="1">
        <f>VLOOKUP(B225,'[1]年度計（第8表）'!$B$6:$L$409,11,FALSE)</f>
        <v>1150</v>
      </c>
      <c r="H225" s="1">
        <v>1227</v>
      </c>
      <c r="I225" s="20">
        <f t="shared" si="3"/>
        <v>6728</v>
      </c>
      <c r="M225" s="24"/>
    </row>
    <row r="226" spans="1:13" ht="15" customHeight="1" x14ac:dyDescent="0.15">
      <c r="A226" s="30"/>
      <c r="B226" s="27" t="s">
        <v>221</v>
      </c>
      <c r="C226" s="32">
        <v>1303</v>
      </c>
      <c r="D226" s="32">
        <v>925</v>
      </c>
      <c r="E226" s="32">
        <v>925</v>
      </c>
      <c r="F226" s="32">
        <v>1025</v>
      </c>
      <c r="G226" s="1">
        <f>VLOOKUP(B226,'[1]年度計（第8表）'!$B$6:$L$409,11,FALSE)</f>
        <v>1050</v>
      </c>
      <c r="H226" s="1">
        <v>1227</v>
      </c>
      <c r="I226" s="20">
        <f t="shared" si="3"/>
        <v>6455</v>
      </c>
      <c r="M226" s="21"/>
    </row>
    <row r="227" spans="1:13" ht="15" customHeight="1" x14ac:dyDescent="0.15">
      <c r="A227" s="30"/>
      <c r="B227" s="27" t="s">
        <v>222</v>
      </c>
      <c r="C227" s="33">
        <v>1</v>
      </c>
      <c r="D227" s="32">
        <v>5</v>
      </c>
      <c r="E227" s="33"/>
      <c r="F227" s="33"/>
      <c r="G227" s="1">
        <f>VLOOKUP(B227,'[1]年度計（第8表）'!$B$6:$L$409,11,FALSE)</f>
        <v>21</v>
      </c>
      <c r="H227" s="6"/>
      <c r="I227" s="20">
        <f t="shared" si="3"/>
        <v>27</v>
      </c>
      <c r="M227" s="24"/>
    </row>
    <row r="228" spans="1:13" ht="15" customHeight="1" x14ac:dyDescent="0.15">
      <c r="A228" s="31"/>
      <c r="B228" s="23" t="s">
        <v>223</v>
      </c>
      <c r="C228" s="32">
        <v>92</v>
      </c>
      <c r="D228" s="33">
        <v>1</v>
      </c>
      <c r="E228" s="32">
        <v>74</v>
      </c>
      <c r="F228" s="33"/>
      <c r="G228" s="1">
        <f>VLOOKUP(B228,'[1]年度計（第8表）'!$B$6:$L$409,11,FALSE)</f>
        <v>79</v>
      </c>
      <c r="H228" s="6"/>
      <c r="I228" s="20">
        <f t="shared" si="3"/>
        <v>246</v>
      </c>
      <c r="M228" s="24"/>
    </row>
    <row r="229" spans="1:13" ht="15" customHeight="1" x14ac:dyDescent="0.15">
      <c r="A229" s="18">
        <v>68</v>
      </c>
      <c r="B229" s="19" t="s">
        <v>224</v>
      </c>
      <c r="C229" s="32">
        <v>271</v>
      </c>
      <c r="D229" s="32">
        <v>169</v>
      </c>
      <c r="E229" s="32">
        <v>130</v>
      </c>
      <c r="F229" s="32">
        <v>178</v>
      </c>
      <c r="G229" s="1">
        <f>VLOOKUP(B229,'[1]年度計（第8表）'!$B$6:$L$409,11,FALSE)</f>
        <v>142</v>
      </c>
      <c r="H229" s="1">
        <v>190</v>
      </c>
      <c r="I229" s="20">
        <f t="shared" si="3"/>
        <v>1080</v>
      </c>
      <c r="M229" s="24"/>
    </row>
    <row r="230" spans="1:13" ht="15" customHeight="1" x14ac:dyDescent="0.15">
      <c r="A230" s="30"/>
      <c r="B230" s="27" t="s">
        <v>225</v>
      </c>
      <c r="C230" s="32">
        <v>232</v>
      </c>
      <c r="D230" s="32">
        <v>169</v>
      </c>
      <c r="E230" s="32">
        <v>130</v>
      </c>
      <c r="F230" s="32">
        <v>155</v>
      </c>
      <c r="G230" s="1">
        <f>VLOOKUP(B230,'[1]年度計（第8表）'!$B$6:$L$409,11,FALSE)</f>
        <v>140</v>
      </c>
      <c r="H230" s="1">
        <v>190</v>
      </c>
      <c r="I230" s="20">
        <f t="shared" si="3"/>
        <v>1016</v>
      </c>
      <c r="M230" s="21"/>
    </row>
    <row r="231" spans="1:13" ht="15" customHeight="1" x14ac:dyDescent="0.15">
      <c r="A231" s="31"/>
      <c r="B231" s="23" t="s">
        <v>226</v>
      </c>
      <c r="C231" s="32">
        <v>39</v>
      </c>
      <c r="D231" s="33"/>
      <c r="E231" s="33"/>
      <c r="F231" s="32">
        <v>23</v>
      </c>
      <c r="G231" s="6">
        <f>VLOOKUP(B231,'[1]年度計（第8表）'!$B$6:$L$409,11,FALSE)</f>
        <v>2</v>
      </c>
      <c r="H231" s="6"/>
      <c r="I231" s="20">
        <f t="shared" si="3"/>
        <v>64</v>
      </c>
      <c r="M231" s="24"/>
    </row>
    <row r="232" spans="1:13" ht="15" customHeight="1" x14ac:dyDescent="0.15">
      <c r="A232" s="30">
        <v>69</v>
      </c>
      <c r="B232" s="27" t="s">
        <v>419</v>
      </c>
      <c r="C232" s="32">
        <v>1004</v>
      </c>
      <c r="D232" s="32">
        <v>928</v>
      </c>
      <c r="E232" s="32">
        <v>682</v>
      </c>
      <c r="F232" s="32">
        <v>733</v>
      </c>
      <c r="G232" s="1">
        <v>918</v>
      </c>
      <c r="H232" s="1">
        <v>1006</v>
      </c>
      <c r="I232" s="20">
        <f t="shared" si="3"/>
        <v>5271</v>
      </c>
      <c r="M232" s="24"/>
    </row>
    <row r="233" spans="1:13" ht="15" customHeight="1" x14ac:dyDescent="0.15">
      <c r="A233" s="30"/>
      <c r="B233" s="27" t="s">
        <v>227</v>
      </c>
      <c r="C233" s="32">
        <v>187</v>
      </c>
      <c r="D233" s="32">
        <v>197</v>
      </c>
      <c r="E233" s="32">
        <v>154</v>
      </c>
      <c r="F233" s="32">
        <v>169</v>
      </c>
      <c r="G233" s="1">
        <f>VLOOKUP(B233,'[1]年度計（第8表）'!$B$6:$L$409,11,FALSE)</f>
        <v>298</v>
      </c>
      <c r="H233" s="1">
        <v>342</v>
      </c>
      <c r="I233" s="20">
        <f t="shared" si="3"/>
        <v>1347</v>
      </c>
      <c r="M233" s="21"/>
    </row>
    <row r="234" spans="1:13" ht="15" customHeight="1" x14ac:dyDescent="0.15">
      <c r="A234" s="30"/>
      <c r="B234" s="27" t="s">
        <v>228</v>
      </c>
      <c r="C234" s="32">
        <v>175</v>
      </c>
      <c r="D234" s="32">
        <v>248</v>
      </c>
      <c r="E234" s="32">
        <v>180</v>
      </c>
      <c r="F234" s="32">
        <v>132</v>
      </c>
      <c r="G234" s="1">
        <f>VLOOKUP(B234,'[1]年度計（第8表）'!$B$6:$L$409,11,FALSE)</f>
        <v>168</v>
      </c>
      <c r="H234" s="1">
        <v>183</v>
      </c>
      <c r="I234" s="20">
        <f t="shared" si="3"/>
        <v>1086</v>
      </c>
      <c r="M234" s="24"/>
    </row>
    <row r="235" spans="1:13" ht="15" customHeight="1" x14ac:dyDescent="0.15">
      <c r="A235" s="30"/>
      <c r="B235" s="27" t="s">
        <v>229</v>
      </c>
      <c r="C235" s="32">
        <v>136</v>
      </c>
      <c r="D235" s="32">
        <v>120</v>
      </c>
      <c r="E235" s="32">
        <v>71</v>
      </c>
      <c r="F235" s="32">
        <v>73</v>
      </c>
      <c r="G235" s="1">
        <f>VLOOKUP(B235,'[1]年度計（第8表）'!$B$6:$L$409,11,FALSE)</f>
        <v>96</v>
      </c>
      <c r="H235" s="1">
        <v>85</v>
      </c>
      <c r="I235" s="20">
        <f t="shared" si="3"/>
        <v>581</v>
      </c>
      <c r="M235" s="24"/>
    </row>
    <row r="236" spans="1:13" ht="15" customHeight="1" x14ac:dyDescent="0.15">
      <c r="A236" s="30"/>
      <c r="B236" s="27" t="s">
        <v>230</v>
      </c>
      <c r="C236" s="32">
        <v>506</v>
      </c>
      <c r="D236" s="32">
        <v>363</v>
      </c>
      <c r="E236" s="32">
        <v>277</v>
      </c>
      <c r="F236" s="32">
        <v>359</v>
      </c>
      <c r="G236" s="1">
        <f>VLOOKUP(B236,'[1]年度計（第8表）'!$B$6:$L$409,11,FALSE)</f>
        <v>356</v>
      </c>
      <c r="H236" s="1">
        <v>396</v>
      </c>
      <c r="I236" s="20">
        <f t="shared" si="3"/>
        <v>2257</v>
      </c>
      <c r="M236" s="24"/>
    </row>
    <row r="237" spans="1:13" ht="15" customHeight="1" x14ac:dyDescent="0.15">
      <c r="A237" s="18">
        <v>70</v>
      </c>
      <c r="B237" s="19" t="s">
        <v>231</v>
      </c>
      <c r="C237" s="32">
        <v>54</v>
      </c>
      <c r="D237" s="32">
        <v>90</v>
      </c>
      <c r="E237" s="32">
        <v>62</v>
      </c>
      <c r="F237" s="32">
        <v>57</v>
      </c>
      <c r="G237" s="1">
        <f>VLOOKUP(B237,'[1]年度計（第8表）'!$B$6:$L$409,11,FALSE)</f>
        <v>45</v>
      </c>
      <c r="H237" s="1">
        <v>37</v>
      </c>
      <c r="I237" s="20">
        <f t="shared" si="3"/>
        <v>345</v>
      </c>
      <c r="M237" s="24"/>
    </row>
    <row r="238" spans="1:13" ht="15" customHeight="1" x14ac:dyDescent="0.15">
      <c r="A238" s="31"/>
      <c r="B238" s="23" t="s">
        <v>232</v>
      </c>
      <c r="C238" s="32">
        <v>54</v>
      </c>
      <c r="D238" s="32">
        <v>90</v>
      </c>
      <c r="E238" s="32">
        <v>62</v>
      </c>
      <c r="F238" s="32">
        <v>57</v>
      </c>
      <c r="G238" s="1">
        <f>VLOOKUP(B238,'[1]年度計（第8表）'!$B$6:$L$409,11,FALSE)</f>
        <v>45</v>
      </c>
      <c r="H238" s="1">
        <v>37</v>
      </c>
      <c r="I238" s="20">
        <f t="shared" si="3"/>
        <v>345</v>
      </c>
      <c r="M238" s="21"/>
    </row>
    <row r="239" spans="1:13" ht="15" customHeight="1" x14ac:dyDescent="0.15">
      <c r="A239" s="30">
        <v>71</v>
      </c>
      <c r="B239" s="27" t="s">
        <v>233</v>
      </c>
      <c r="C239" s="32">
        <v>861</v>
      </c>
      <c r="D239" s="32">
        <v>506</v>
      </c>
      <c r="E239" s="32">
        <v>445</v>
      </c>
      <c r="F239" s="32">
        <v>475</v>
      </c>
      <c r="G239" s="1">
        <f>VLOOKUP(B239,'[1]年度計（第8表）'!$B$6:$L$409,11,FALSE)</f>
        <v>570</v>
      </c>
      <c r="H239" s="1">
        <v>549</v>
      </c>
      <c r="I239" s="20">
        <f t="shared" si="3"/>
        <v>3406</v>
      </c>
      <c r="M239" s="24"/>
    </row>
    <row r="240" spans="1:13" ht="15" customHeight="1" x14ac:dyDescent="0.15">
      <c r="A240" s="30"/>
      <c r="B240" s="27" t="s">
        <v>234</v>
      </c>
      <c r="C240" s="32">
        <v>861</v>
      </c>
      <c r="D240" s="32">
        <v>506</v>
      </c>
      <c r="E240" s="32">
        <v>445</v>
      </c>
      <c r="F240" s="32">
        <v>475</v>
      </c>
      <c r="G240" s="1">
        <f>VLOOKUP(B240,'[1]年度計（第8表）'!$B$6:$L$409,11,FALSE)</f>
        <v>570</v>
      </c>
      <c r="H240" s="1">
        <v>549</v>
      </c>
      <c r="I240" s="20">
        <f t="shared" si="3"/>
        <v>3406</v>
      </c>
      <c r="M240" s="21"/>
    </row>
    <row r="241" spans="1:13" ht="15" customHeight="1" x14ac:dyDescent="0.15">
      <c r="A241" s="18">
        <v>72</v>
      </c>
      <c r="B241" s="19" t="s">
        <v>235</v>
      </c>
      <c r="C241" s="32">
        <v>895</v>
      </c>
      <c r="D241" s="32">
        <v>833</v>
      </c>
      <c r="E241" s="32">
        <v>444</v>
      </c>
      <c r="F241" s="32">
        <v>581</v>
      </c>
      <c r="G241" s="1">
        <f>VLOOKUP(B241,'[1]年度計（第8表）'!$B$6:$L$409,11,FALSE)</f>
        <v>712</v>
      </c>
      <c r="H241" s="1">
        <v>700</v>
      </c>
      <c r="I241" s="20">
        <f t="shared" si="3"/>
        <v>4165</v>
      </c>
      <c r="M241" s="24"/>
    </row>
    <row r="242" spans="1:13" ht="15" customHeight="1" x14ac:dyDescent="0.15">
      <c r="A242" s="31"/>
      <c r="B242" s="23" t="s">
        <v>236</v>
      </c>
      <c r="C242" s="32">
        <v>895</v>
      </c>
      <c r="D242" s="32">
        <v>833</v>
      </c>
      <c r="E242" s="32">
        <v>444</v>
      </c>
      <c r="F242" s="32">
        <v>581</v>
      </c>
      <c r="G242" s="1">
        <f>VLOOKUP(B242,'[1]年度計（第8表）'!$B$6:$L$409,11,FALSE)</f>
        <v>712</v>
      </c>
      <c r="H242" s="1">
        <v>700</v>
      </c>
      <c r="I242" s="20">
        <f t="shared" si="3"/>
        <v>4165</v>
      </c>
      <c r="M242" s="21"/>
    </row>
    <row r="243" spans="1:13" ht="15" customHeight="1" x14ac:dyDescent="0.15">
      <c r="A243" s="18">
        <v>73</v>
      </c>
      <c r="B243" s="19" t="s">
        <v>237</v>
      </c>
      <c r="C243" s="32">
        <v>11050</v>
      </c>
      <c r="D243" s="32">
        <v>7387</v>
      </c>
      <c r="E243" s="32">
        <v>6102</v>
      </c>
      <c r="F243" s="32">
        <v>7236</v>
      </c>
      <c r="G243" s="1">
        <f>VLOOKUP(B243,'[1]年度計（第8表）'!$B$6:$L$409,11,FALSE)</f>
        <v>8718</v>
      </c>
      <c r="H243" s="1">
        <v>9216</v>
      </c>
      <c r="I243" s="20">
        <f t="shared" si="3"/>
        <v>49709</v>
      </c>
      <c r="M243" s="24"/>
    </row>
    <row r="244" spans="1:13" ht="15" customHeight="1" x14ac:dyDescent="0.15">
      <c r="A244" s="30"/>
      <c r="B244" s="27" t="s">
        <v>238</v>
      </c>
      <c r="C244" s="32">
        <v>670</v>
      </c>
      <c r="D244" s="32">
        <v>657</v>
      </c>
      <c r="E244" s="32">
        <v>385</v>
      </c>
      <c r="F244" s="32">
        <v>457</v>
      </c>
      <c r="G244" s="1">
        <f>VLOOKUP(B244,'[1]年度計（第8表）'!$B$6:$L$409,11,FALSE)</f>
        <v>670</v>
      </c>
      <c r="H244" s="1">
        <v>572</v>
      </c>
      <c r="I244" s="20">
        <f t="shared" si="3"/>
        <v>3411</v>
      </c>
      <c r="M244" s="21"/>
    </row>
    <row r="245" spans="1:13" ht="15" customHeight="1" x14ac:dyDescent="0.15">
      <c r="A245" s="30"/>
      <c r="B245" s="27" t="s">
        <v>239</v>
      </c>
      <c r="C245" s="32">
        <v>9395</v>
      </c>
      <c r="D245" s="32">
        <v>6065</v>
      </c>
      <c r="E245" s="32">
        <v>4969</v>
      </c>
      <c r="F245" s="32">
        <v>5879</v>
      </c>
      <c r="G245" s="1">
        <f>VLOOKUP(B245,'[1]年度計（第8表）'!$B$6:$L$409,11,FALSE)</f>
        <v>7048</v>
      </c>
      <c r="H245" s="1">
        <v>7635</v>
      </c>
      <c r="I245" s="20">
        <f t="shared" si="3"/>
        <v>40991</v>
      </c>
      <c r="M245" s="24"/>
    </row>
    <row r="246" spans="1:13" ht="15" customHeight="1" x14ac:dyDescent="0.15">
      <c r="A246" s="30"/>
      <c r="B246" s="27" t="s">
        <v>240</v>
      </c>
      <c r="C246" s="32">
        <v>452</v>
      </c>
      <c r="D246" s="32">
        <v>198</v>
      </c>
      <c r="E246" s="32">
        <v>212</v>
      </c>
      <c r="F246" s="32">
        <v>243</v>
      </c>
      <c r="G246" s="1">
        <f>VLOOKUP(B246,'[1]年度計（第8表）'!$B$6:$L$409,11,FALSE)</f>
        <v>285</v>
      </c>
      <c r="H246" s="1">
        <v>344</v>
      </c>
      <c r="I246" s="20">
        <f t="shared" si="3"/>
        <v>1734</v>
      </c>
      <c r="M246" s="24"/>
    </row>
    <row r="247" spans="1:13" ht="15" customHeight="1" x14ac:dyDescent="0.15">
      <c r="A247" s="30"/>
      <c r="B247" s="27" t="s">
        <v>241</v>
      </c>
      <c r="C247" s="32">
        <v>483</v>
      </c>
      <c r="D247" s="32">
        <v>420</v>
      </c>
      <c r="E247" s="32">
        <v>283</v>
      </c>
      <c r="F247" s="32">
        <v>373</v>
      </c>
      <c r="G247" s="1">
        <f>VLOOKUP(B247,'[1]年度計（第8表）'!$B$6:$L$409,11,FALSE)</f>
        <v>428</v>
      </c>
      <c r="H247" s="1">
        <v>449</v>
      </c>
      <c r="I247" s="20">
        <f t="shared" si="3"/>
        <v>2436</v>
      </c>
      <c r="M247" s="24"/>
    </row>
    <row r="248" spans="1:13" ht="15" customHeight="1" x14ac:dyDescent="0.15">
      <c r="A248" s="30"/>
      <c r="B248" s="27" t="s">
        <v>242</v>
      </c>
      <c r="C248" s="32" t="s">
        <v>101</v>
      </c>
      <c r="D248" s="32" t="s">
        <v>243</v>
      </c>
      <c r="E248" s="32">
        <v>105</v>
      </c>
      <c r="F248" s="32">
        <v>193</v>
      </c>
      <c r="G248" s="1">
        <f>VLOOKUP(B248,'[1]年度計（第8表）'!$B$6:$L$409,11,FALSE)</f>
        <v>188</v>
      </c>
      <c r="H248" s="1">
        <v>101</v>
      </c>
      <c r="I248" s="20">
        <f t="shared" si="3"/>
        <v>587</v>
      </c>
      <c r="M248" s="24"/>
    </row>
    <row r="249" spans="1:13" ht="15" customHeight="1" x14ac:dyDescent="0.15">
      <c r="A249" s="18">
        <v>74</v>
      </c>
      <c r="B249" s="19" t="s">
        <v>244</v>
      </c>
      <c r="C249" s="32">
        <v>338</v>
      </c>
      <c r="D249" s="32">
        <v>241</v>
      </c>
      <c r="E249" s="32">
        <v>201</v>
      </c>
      <c r="F249" s="32">
        <v>250</v>
      </c>
      <c r="G249" s="1">
        <f>VLOOKUP(B249,'[1]年度計（第8表）'!$B$6:$L$409,11,FALSE)</f>
        <v>345</v>
      </c>
      <c r="H249" s="1">
        <v>346</v>
      </c>
      <c r="I249" s="20">
        <f t="shared" si="3"/>
        <v>1721</v>
      </c>
      <c r="M249" s="24"/>
    </row>
    <row r="250" spans="1:13" ht="15" customHeight="1" x14ac:dyDescent="0.15">
      <c r="A250" s="30"/>
      <c r="B250" s="27" t="s">
        <v>245</v>
      </c>
      <c r="C250" s="32">
        <v>307</v>
      </c>
      <c r="D250" s="32">
        <v>241</v>
      </c>
      <c r="E250" s="32">
        <v>170</v>
      </c>
      <c r="F250" s="32">
        <v>250</v>
      </c>
      <c r="G250" s="1">
        <f>VLOOKUP(B250,'[1]年度計（第8表）'!$B$6:$L$409,11,FALSE)</f>
        <v>323</v>
      </c>
      <c r="H250" s="1">
        <v>338</v>
      </c>
      <c r="I250" s="20">
        <f t="shared" si="3"/>
        <v>1629</v>
      </c>
      <c r="M250" s="21"/>
    </row>
    <row r="251" spans="1:13" ht="15" customHeight="1" x14ac:dyDescent="0.15">
      <c r="A251" s="30"/>
      <c r="B251" s="27" t="s">
        <v>246</v>
      </c>
      <c r="C251" s="32">
        <v>10</v>
      </c>
      <c r="D251" s="33"/>
      <c r="E251" s="32">
        <v>2</v>
      </c>
      <c r="F251" s="33"/>
      <c r="G251" s="6"/>
      <c r="H251" s="1">
        <v>8</v>
      </c>
      <c r="I251" s="20">
        <f t="shared" si="3"/>
        <v>20</v>
      </c>
      <c r="M251" s="24"/>
    </row>
    <row r="252" spans="1:13" ht="15" customHeight="1" x14ac:dyDescent="0.15">
      <c r="A252" s="31"/>
      <c r="B252" s="23" t="s">
        <v>247</v>
      </c>
      <c r="C252" s="32">
        <v>21</v>
      </c>
      <c r="D252" s="33"/>
      <c r="E252" s="32">
        <v>29</v>
      </c>
      <c r="F252" s="33"/>
      <c r="G252" s="1">
        <f>VLOOKUP(B252,'[1]年度計（第8表）'!$B$6:$L$409,11,FALSE)</f>
        <v>22</v>
      </c>
      <c r="H252" s="6"/>
      <c r="I252" s="20">
        <f t="shared" si="3"/>
        <v>72</v>
      </c>
      <c r="M252" s="24"/>
    </row>
    <row r="253" spans="1:13" ht="15" customHeight="1" x14ac:dyDescent="0.15">
      <c r="A253" s="30">
        <v>75</v>
      </c>
      <c r="B253" s="27" t="s">
        <v>248</v>
      </c>
      <c r="C253" s="32">
        <v>276</v>
      </c>
      <c r="D253" s="32">
        <v>221</v>
      </c>
      <c r="E253" s="32">
        <v>184</v>
      </c>
      <c r="F253" s="32">
        <v>157</v>
      </c>
      <c r="G253" s="1">
        <f>VLOOKUP(B253,'[1]年度計（第8表）'!$B$6:$L$409,11,FALSE)</f>
        <v>222</v>
      </c>
      <c r="H253" s="1">
        <v>222</v>
      </c>
      <c r="I253" s="20">
        <f t="shared" si="3"/>
        <v>1282</v>
      </c>
      <c r="M253" s="24"/>
    </row>
    <row r="254" spans="1:13" ht="15" customHeight="1" x14ac:dyDescent="0.15">
      <c r="A254" s="30"/>
      <c r="B254" s="27" t="s">
        <v>249</v>
      </c>
      <c r="C254" s="32">
        <v>123</v>
      </c>
      <c r="D254" s="32">
        <v>76</v>
      </c>
      <c r="E254" s="32">
        <v>67</v>
      </c>
      <c r="F254" s="32">
        <v>54</v>
      </c>
      <c r="G254" s="1">
        <f>VLOOKUP(B254,'[1]年度計（第8表）'!$B$6:$L$409,11,FALSE)</f>
        <v>108</v>
      </c>
      <c r="H254" s="1">
        <v>85</v>
      </c>
      <c r="I254" s="20">
        <f t="shared" si="3"/>
        <v>513</v>
      </c>
      <c r="M254" s="21"/>
    </row>
    <row r="255" spans="1:13" ht="15" customHeight="1" x14ac:dyDescent="0.15">
      <c r="A255" s="30"/>
      <c r="B255" s="27" t="s">
        <v>250</v>
      </c>
      <c r="C255" s="32">
        <v>152</v>
      </c>
      <c r="D255" s="32">
        <v>122</v>
      </c>
      <c r="E255" s="32">
        <v>117</v>
      </c>
      <c r="F255" s="32">
        <v>89</v>
      </c>
      <c r="G255" s="1">
        <f>VLOOKUP(B255,'[1]年度計（第8表）'!$B$6:$L$409,11,FALSE)</f>
        <v>114</v>
      </c>
      <c r="H255" s="1">
        <v>124</v>
      </c>
      <c r="I255" s="20">
        <f t="shared" si="3"/>
        <v>718</v>
      </c>
      <c r="M255" s="24"/>
    </row>
    <row r="256" spans="1:13" ht="15" customHeight="1" x14ac:dyDescent="0.15">
      <c r="A256" s="30"/>
      <c r="B256" s="27" t="s">
        <v>251</v>
      </c>
      <c r="C256" s="33">
        <v>1</v>
      </c>
      <c r="D256" s="32">
        <v>23</v>
      </c>
      <c r="E256" s="33"/>
      <c r="F256" s="32">
        <v>14</v>
      </c>
      <c r="G256" s="6"/>
      <c r="H256" s="1">
        <v>13</v>
      </c>
      <c r="I256" s="20">
        <f t="shared" si="3"/>
        <v>51</v>
      </c>
      <c r="M256" s="24"/>
    </row>
    <row r="257" spans="1:13" ht="15" customHeight="1" x14ac:dyDescent="0.15">
      <c r="A257" s="18">
        <v>76</v>
      </c>
      <c r="B257" s="19" t="s">
        <v>252</v>
      </c>
      <c r="C257" s="32">
        <v>2863</v>
      </c>
      <c r="D257" s="32">
        <v>2612</v>
      </c>
      <c r="E257" s="32">
        <v>1776</v>
      </c>
      <c r="F257" s="32">
        <v>2216</v>
      </c>
      <c r="G257" s="1">
        <f>VLOOKUP(B257,'[1]年度計（第8表）'!$B$6:$L$409,11,FALSE)</f>
        <v>2613</v>
      </c>
      <c r="H257" s="1">
        <v>3449</v>
      </c>
      <c r="I257" s="20">
        <f t="shared" si="3"/>
        <v>15529</v>
      </c>
      <c r="M257" s="24"/>
    </row>
    <row r="258" spans="1:13" ht="15" customHeight="1" x14ac:dyDescent="0.15">
      <c r="A258" s="31"/>
      <c r="B258" s="23" t="s">
        <v>253</v>
      </c>
      <c r="C258" s="32">
        <v>2851</v>
      </c>
      <c r="D258" s="32">
        <v>2601</v>
      </c>
      <c r="E258" s="32">
        <v>1745</v>
      </c>
      <c r="F258" s="32">
        <v>2202</v>
      </c>
      <c r="G258" s="1">
        <f>VLOOKUP(B258,'[1]年度計（第8表）'!$B$6:$L$409,11,FALSE)</f>
        <v>2594</v>
      </c>
      <c r="H258" s="1">
        <v>3427</v>
      </c>
      <c r="I258" s="20">
        <f t="shared" si="3"/>
        <v>15420</v>
      </c>
      <c r="M258" s="21"/>
    </row>
    <row r="259" spans="1:13" ht="15" customHeight="1" x14ac:dyDescent="0.15">
      <c r="A259" s="30">
        <v>77</v>
      </c>
      <c r="B259" s="27" t="s">
        <v>254</v>
      </c>
      <c r="C259" s="32">
        <v>185</v>
      </c>
      <c r="D259" s="32">
        <v>168</v>
      </c>
      <c r="E259" s="32">
        <v>167</v>
      </c>
      <c r="F259" s="32">
        <v>159</v>
      </c>
      <c r="G259" s="1">
        <f>VLOOKUP(B259,'[1]年度計（第8表）'!$B$6:$L$409,11,FALSE)</f>
        <v>147</v>
      </c>
      <c r="H259" s="1">
        <v>137</v>
      </c>
      <c r="I259" s="20">
        <f t="shared" si="3"/>
        <v>963</v>
      </c>
      <c r="M259" s="24"/>
    </row>
    <row r="260" spans="1:13" ht="15" customHeight="1" x14ac:dyDescent="0.15">
      <c r="A260" s="30"/>
      <c r="B260" s="27" t="s">
        <v>255</v>
      </c>
      <c r="C260" s="32">
        <v>122</v>
      </c>
      <c r="D260" s="32">
        <v>119</v>
      </c>
      <c r="E260" s="32">
        <v>105</v>
      </c>
      <c r="F260" s="32">
        <v>111</v>
      </c>
      <c r="G260" s="1">
        <f>VLOOKUP(B260,'[1]年度計（第8表）'!$B$6:$L$409,11,FALSE)</f>
        <v>97</v>
      </c>
      <c r="H260" s="1">
        <v>81</v>
      </c>
      <c r="I260" s="20">
        <f t="shared" si="3"/>
        <v>635</v>
      </c>
      <c r="M260" s="21"/>
    </row>
    <row r="261" spans="1:13" ht="15" customHeight="1" x14ac:dyDescent="0.15">
      <c r="A261" s="30"/>
      <c r="B261" s="27" t="s">
        <v>256</v>
      </c>
      <c r="C261" s="32">
        <v>63</v>
      </c>
      <c r="D261" s="32">
        <v>49</v>
      </c>
      <c r="E261" s="32">
        <v>62</v>
      </c>
      <c r="F261" s="32">
        <v>48</v>
      </c>
      <c r="G261" s="1">
        <f>VLOOKUP(B261,'[1]年度計（第8表）'!$B$6:$L$409,11,FALSE)</f>
        <v>50</v>
      </c>
      <c r="H261" s="1">
        <v>56</v>
      </c>
      <c r="I261" s="20">
        <f t="shared" si="3"/>
        <v>328</v>
      </c>
      <c r="M261" s="24"/>
    </row>
    <row r="262" spans="1:13" ht="15" customHeight="1" x14ac:dyDescent="0.15">
      <c r="A262" s="18">
        <v>78</v>
      </c>
      <c r="B262" s="19" t="s">
        <v>257</v>
      </c>
      <c r="C262" s="32">
        <v>72</v>
      </c>
      <c r="D262" s="32">
        <v>6</v>
      </c>
      <c r="E262" s="32">
        <v>139</v>
      </c>
      <c r="F262" s="32"/>
      <c r="G262" s="1">
        <f>VLOOKUP(B262,'[1]年度計（第8表）'!$B$6:$L$409,11,FALSE)</f>
        <v>106</v>
      </c>
      <c r="H262" s="1"/>
      <c r="I262" s="20">
        <f t="shared" si="3"/>
        <v>323</v>
      </c>
      <c r="M262" s="24"/>
    </row>
    <row r="263" spans="1:13" ht="15" customHeight="1" x14ac:dyDescent="0.15">
      <c r="A263" s="30"/>
      <c r="B263" s="27" t="s">
        <v>258</v>
      </c>
      <c r="C263" s="32">
        <v>72</v>
      </c>
      <c r="D263" s="33"/>
      <c r="E263" s="32">
        <v>99</v>
      </c>
      <c r="F263" s="33"/>
      <c r="G263" s="1">
        <f>VLOOKUP(B263,'[1]年度計（第8表）'!$B$6:$L$409,11,FALSE)</f>
        <v>48</v>
      </c>
      <c r="H263" s="6"/>
      <c r="I263" s="20">
        <f t="shared" si="3"/>
        <v>219</v>
      </c>
      <c r="M263" s="21"/>
    </row>
    <row r="264" spans="1:13" ht="15" customHeight="1" x14ac:dyDescent="0.15">
      <c r="A264" s="30"/>
      <c r="B264" s="27" t="s">
        <v>259</v>
      </c>
      <c r="C264" s="33"/>
      <c r="D264" s="32">
        <v>6</v>
      </c>
      <c r="E264" s="33"/>
      <c r="F264" s="33"/>
      <c r="G264" s="1">
        <f>VLOOKUP(B264,'[1]年度計（第8表）'!$B$6:$L$409,11,FALSE)</f>
        <v>23</v>
      </c>
      <c r="H264" s="6"/>
      <c r="I264" s="20">
        <f t="shared" ref="I264:I327" si="4">IF(COUNT(C264:H264)&gt;0,SUM(C264:H264),"")</f>
        <v>29</v>
      </c>
      <c r="M264" s="24"/>
    </row>
    <row r="265" spans="1:13" ht="15" customHeight="1" x14ac:dyDescent="0.15">
      <c r="A265" s="31"/>
      <c r="B265" s="23" t="s">
        <v>260</v>
      </c>
      <c r="C265" s="33"/>
      <c r="D265" s="32">
        <v>0</v>
      </c>
      <c r="E265" s="32">
        <v>40</v>
      </c>
      <c r="F265" s="33"/>
      <c r="G265" s="1">
        <f>VLOOKUP(B265,'[1]年度計（第8表）'!$B$6:$L$409,11,FALSE)</f>
        <v>35</v>
      </c>
      <c r="H265" s="6"/>
      <c r="I265" s="20">
        <f t="shared" si="4"/>
        <v>75</v>
      </c>
      <c r="M265" s="24"/>
    </row>
    <row r="266" spans="1:13" ht="15" customHeight="1" x14ac:dyDescent="0.15">
      <c r="A266" s="30">
        <v>79</v>
      </c>
      <c r="B266" s="27" t="s">
        <v>420</v>
      </c>
      <c r="C266" s="32">
        <v>1740</v>
      </c>
      <c r="D266" s="32">
        <v>1252</v>
      </c>
      <c r="E266" s="32">
        <v>941</v>
      </c>
      <c r="F266" s="32">
        <v>978</v>
      </c>
      <c r="G266" s="1">
        <v>1091</v>
      </c>
      <c r="H266" s="1">
        <v>1249</v>
      </c>
      <c r="I266" s="20">
        <f t="shared" si="4"/>
        <v>7251</v>
      </c>
      <c r="M266" s="24"/>
    </row>
    <row r="267" spans="1:13" ht="15" customHeight="1" x14ac:dyDescent="0.15">
      <c r="A267" s="30"/>
      <c r="B267" s="27" t="s">
        <v>261</v>
      </c>
      <c r="C267" s="32">
        <v>1740</v>
      </c>
      <c r="D267" s="32">
        <v>1252</v>
      </c>
      <c r="E267" s="32">
        <v>941</v>
      </c>
      <c r="F267" s="32">
        <v>978</v>
      </c>
      <c r="G267" s="1">
        <f>VLOOKUP(B267,'[1]年度計（第8表）'!$B$6:$L$409,11,FALSE)</f>
        <v>1091</v>
      </c>
      <c r="H267" s="1">
        <v>1249</v>
      </c>
      <c r="I267" s="20">
        <f t="shared" si="4"/>
        <v>7251</v>
      </c>
      <c r="M267" s="21"/>
    </row>
    <row r="268" spans="1:13" ht="15" customHeight="1" x14ac:dyDescent="0.15">
      <c r="A268" s="18">
        <v>80</v>
      </c>
      <c r="B268" s="19" t="s">
        <v>262</v>
      </c>
      <c r="C268" s="32">
        <v>951</v>
      </c>
      <c r="D268" s="32">
        <v>507</v>
      </c>
      <c r="E268" s="32">
        <v>444</v>
      </c>
      <c r="F268" s="32">
        <v>354</v>
      </c>
      <c r="G268" s="1">
        <f>VLOOKUP(B268,'[1]年度計（第8表）'!$B$6:$L$409,11,FALSE)</f>
        <v>625</v>
      </c>
      <c r="H268" s="1">
        <v>528</v>
      </c>
      <c r="I268" s="20">
        <f t="shared" si="4"/>
        <v>3409</v>
      </c>
      <c r="M268" s="24"/>
    </row>
    <row r="269" spans="1:13" ht="15" customHeight="1" x14ac:dyDescent="0.15">
      <c r="A269" s="36"/>
      <c r="B269" s="23" t="s">
        <v>263</v>
      </c>
      <c r="C269" s="32">
        <v>951</v>
      </c>
      <c r="D269" s="32">
        <v>507</v>
      </c>
      <c r="E269" s="32">
        <v>444</v>
      </c>
      <c r="F269" s="32">
        <v>354</v>
      </c>
      <c r="G269" s="1">
        <f>VLOOKUP(B269,'[1]年度計（第8表）'!$B$6:$L$409,11,FALSE)</f>
        <v>625</v>
      </c>
      <c r="H269" s="1">
        <v>528</v>
      </c>
      <c r="I269" s="20">
        <f t="shared" si="4"/>
        <v>3409</v>
      </c>
      <c r="M269" s="21"/>
    </row>
    <row r="270" spans="1:13" ht="15" customHeight="1" x14ac:dyDescent="0.15">
      <c r="A270" s="30">
        <v>81</v>
      </c>
      <c r="B270" s="27" t="s">
        <v>264</v>
      </c>
      <c r="C270" s="32"/>
      <c r="D270" s="32">
        <v>2</v>
      </c>
      <c r="E270" s="32"/>
      <c r="F270" s="32">
        <v>164</v>
      </c>
      <c r="G270" s="1"/>
      <c r="H270" s="1">
        <v>90</v>
      </c>
      <c r="I270" s="20">
        <f t="shared" si="4"/>
        <v>256</v>
      </c>
      <c r="M270" s="24"/>
    </row>
    <row r="271" spans="1:13" ht="15" customHeight="1" x14ac:dyDescent="0.15">
      <c r="A271" s="30"/>
      <c r="B271" s="27" t="s">
        <v>265</v>
      </c>
      <c r="C271" s="33"/>
      <c r="D271" s="32">
        <v>2</v>
      </c>
      <c r="E271" s="33"/>
      <c r="F271" s="32">
        <v>164</v>
      </c>
      <c r="G271" s="6"/>
      <c r="H271" s="1">
        <v>90</v>
      </c>
      <c r="I271" s="20">
        <f t="shared" si="4"/>
        <v>256</v>
      </c>
      <c r="M271" s="21"/>
    </row>
    <row r="272" spans="1:13" ht="15" customHeight="1" x14ac:dyDescent="0.15">
      <c r="A272" s="18">
        <v>82</v>
      </c>
      <c r="B272" s="19" t="s">
        <v>266</v>
      </c>
      <c r="C272" s="32">
        <v>110</v>
      </c>
      <c r="D272" s="32">
        <v>0</v>
      </c>
      <c r="E272" s="32">
        <v>109</v>
      </c>
      <c r="F272" s="32">
        <v>82</v>
      </c>
      <c r="G272" s="1">
        <f>VLOOKUP(B272,'[1]年度計（第8表）'!$B$6:$L$409,11,FALSE)</f>
        <v>91</v>
      </c>
      <c r="H272" s="1">
        <v>69</v>
      </c>
      <c r="I272" s="20">
        <f t="shared" si="4"/>
        <v>461</v>
      </c>
      <c r="M272" s="24"/>
    </row>
    <row r="273" spans="1:13" ht="15" customHeight="1" x14ac:dyDescent="0.15">
      <c r="A273" s="31"/>
      <c r="B273" s="23" t="s">
        <v>267</v>
      </c>
      <c r="C273" s="32">
        <v>110</v>
      </c>
      <c r="D273" s="32">
        <v>0</v>
      </c>
      <c r="E273" s="32">
        <v>109</v>
      </c>
      <c r="F273" s="32">
        <v>82</v>
      </c>
      <c r="G273" s="1">
        <f>VLOOKUP(B273,'[1]年度計（第8表）'!$B$6:$L$409,11,FALSE)</f>
        <v>91</v>
      </c>
      <c r="H273" s="1">
        <v>69</v>
      </c>
      <c r="I273" s="20">
        <f t="shared" si="4"/>
        <v>461</v>
      </c>
      <c r="M273" s="21"/>
    </row>
    <row r="274" spans="1:13" ht="15" customHeight="1" x14ac:dyDescent="0.15">
      <c r="A274" s="30">
        <v>83</v>
      </c>
      <c r="B274" s="27" t="s">
        <v>268</v>
      </c>
      <c r="C274" s="32">
        <v>317</v>
      </c>
      <c r="D274" s="32">
        <v>188</v>
      </c>
      <c r="E274" s="32">
        <v>332</v>
      </c>
      <c r="F274" s="32">
        <v>196</v>
      </c>
      <c r="G274" s="1">
        <f>VLOOKUP(B274,'[1]年度計（第8表）'!$B$6:$L$409,11,FALSE)</f>
        <v>207</v>
      </c>
      <c r="H274" s="1">
        <v>161</v>
      </c>
      <c r="I274" s="20">
        <f t="shared" si="4"/>
        <v>1401</v>
      </c>
      <c r="M274" s="24"/>
    </row>
    <row r="275" spans="1:13" ht="15" customHeight="1" x14ac:dyDescent="0.15">
      <c r="A275" s="30"/>
      <c r="B275" s="27" t="s">
        <v>269</v>
      </c>
      <c r="C275" s="32">
        <v>317</v>
      </c>
      <c r="D275" s="32">
        <v>188</v>
      </c>
      <c r="E275" s="32">
        <v>332</v>
      </c>
      <c r="F275" s="32">
        <v>196</v>
      </c>
      <c r="G275" s="1">
        <f>VLOOKUP(B275,'[1]年度計（第8表）'!$B$6:$L$409,11,FALSE)</f>
        <v>207</v>
      </c>
      <c r="H275" s="1">
        <v>161</v>
      </c>
      <c r="I275" s="20">
        <f t="shared" si="4"/>
        <v>1401</v>
      </c>
      <c r="M275" s="21"/>
    </row>
    <row r="276" spans="1:13" ht="15" customHeight="1" x14ac:dyDescent="0.15">
      <c r="A276" s="18">
        <v>84</v>
      </c>
      <c r="B276" s="19" t="s">
        <v>270</v>
      </c>
      <c r="C276" s="32">
        <v>5185</v>
      </c>
      <c r="D276" s="32">
        <v>4624</v>
      </c>
      <c r="E276" s="32">
        <v>3598</v>
      </c>
      <c r="F276" s="32">
        <v>3642</v>
      </c>
      <c r="G276" s="1">
        <f>VLOOKUP(B276,'[1]年度計（第8表）'!$B$6:$L$409,11,FALSE)</f>
        <v>4097</v>
      </c>
      <c r="H276" s="1">
        <v>4082</v>
      </c>
      <c r="I276" s="20">
        <f t="shared" si="4"/>
        <v>25228</v>
      </c>
      <c r="M276" s="24"/>
    </row>
    <row r="277" spans="1:13" ht="15" customHeight="1" x14ac:dyDescent="0.15">
      <c r="A277" s="31"/>
      <c r="B277" s="23" t="s">
        <v>271</v>
      </c>
      <c r="C277" s="32">
        <v>5185</v>
      </c>
      <c r="D277" s="32">
        <v>4624</v>
      </c>
      <c r="E277" s="32">
        <v>3598</v>
      </c>
      <c r="F277" s="32">
        <v>3642</v>
      </c>
      <c r="G277" s="1">
        <f>VLOOKUP(B277,'[1]年度計（第8表）'!$B$6:$L$409,11,FALSE)</f>
        <v>4097</v>
      </c>
      <c r="H277" s="1">
        <v>4082</v>
      </c>
      <c r="I277" s="20">
        <f t="shared" si="4"/>
        <v>25228</v>
      </c>
      <c r="M277" s="21"/>
    </row>
    <row r="278" spans="1:13" ht="15" customHeight="1" x14ac:dyDescent="0.15">
      <c r="A278" s="30">
        <v>85</v>
      </c>
      <c r="B278" s="27" t="s">
        <v>272</v>
      </c>
      <c r="C278" s="32">
        <v>24</v>
      </c>
      <c r="D278" s="32">
        <v>0</v>
      </c>
      <c r="E278" s="32">
        <v>25</v>
      </c>
      <c r="F278" s="32"/>
      <c r="G278" s="1">
        <f>VLOOKUP(B278,'[1]年度計（第8表）'!$B$6:$L$409,11,FALSE)</f>
        <v>25</v>
      </c>
      <c r="H278" s="1"/>
      <c r="I278" s="20">
        <f t="shared" si="4"/>
        <v>74</v>
      </c>
      <c r="M278" s="24"/>
    </row>
    <row r="279" spans="1:13" ht="15" customHeight="1" x14ac:dyDescent="0.15">
      <c r="A279" s="30"/>
      <c r="B279" s="27" t="s">
        <v>273</v>
      </c>
      <c r="C279" s="32">
        <v>24</v>
      </c>
      <c r="D279" s="32">
        <v>0</v>
      </c>
      <c r="E279" s="32">
        <v>25</v>
      </c>
      <c r="F279" s="33"/>
      <c r="G279" s="1">
        <f>VLOOKUP(B279,'[1]年度計（第8表）'!$B$6:$L$409,11,FALSE)</f>
        <v>25</v>
      </c>
      <c r="H279" s="6"/>
      <c r="I279" s="20">
        <f t="shared" si="4"/>
        <v>74</v>
      </c>
      <c r="M279" s="21"/>
    </row>
    <row r="280" spans="1:13" ht="15" customHeight="1" x14ac:dyDescent="0.15">
      <c r="A280" s="18">
        <v>86</v>
      </c>
      <c r="B280" s="19" t="s">
        <v>274</v>
      </c>
      <c r="C280" s="32">
        <v>425</v>
      </c>
      <c r="D280" s="32">
        <v>417</v>
      </c>
      <c r="E280" s="32">
        <v>207</v>
      </c>
      <c r="F280" s="32">
        <v>263</v>
      </c>
      <c r="G280" s="1">
        <f>VLOOKUP(B280,'[1]年度計（第8表）'!$B$6:$L$409,11,FALSE)</f>
        <v>249</v>
      </c>
      <c r="H280" s="1">
        <v>271</v>
      </c>
      <c r="I280" s="20">
        <f t="shared" si="4"/>
        <v>1832</v>
      </c>
      <c r="M280" s="24"/>
    </row>
    <row r="281" spans="1:13" ht="15" customHeight="1" x14ac:dyDescent="0.15">
      <c r="A281" s="31"/>
      <c r="B281" s="23" t="s">
        <v>275</v>
      </c>
      <c r="C281" s="32">
        <v>425</v>
      </c>
      <c r="D281" s="32">
        <v>417</v>
      </c>
      <c r="E281" s="32">
        <v>207</v>
      </c>
      <c r="F281" s="32">
        <v>263</v>
      </c>
      <c r="G281" s="1">
        <f>VLOOKUP(B281,'[1]年度計（第8表）'!$B$6:$L$409,11,FALSE)</f>
        <v>249</v>
      </c>
      <c r="H281" s="1">
        <v>271</v>
      </c>
      <c r="I281" s="20">
        <f t="shared" si="4"/>
        <v>1832</v>
      </c>
      <c r="M281" s="21"/>
    </row>
    <row r="282" spans="1:13" ht="15" customHeight="1" x14ac:dyDescent="0.15">
      <c r="A282" s="30">
        <v>87</v>
      </c>
      <c r="B282" s="27" t="s">
        <v>276</v>
      </c>
      <c r="C282" s="32">
        <v>11898</v>
      </c>
      <c r="D282" s="32">
        <v>10172</v>
      </c>
      <c r="E282" s="32">
        <v>7522</v>
      </c>
      <c r="F282" s="32">
        <v>8417</v>
      </c>
      <c r="G282" s="1">
        <f>VLOOKUP(B282,'[1]年度計（第8表）'!$B$6:$L$409,11,FALSE)</f>
        <v>11142</v>
      </c>
      <c r="H282" s="1">
        <v>14004</v>
      </c>
      <c r="I282" s="20">
        <f t="shared" si="4"/>
        <v>63155</v>
      </c>
      <c r="M282" s="24"/>
    </row>
    <row r="283" spans="1:13" ht="15" customHeight="1" x14ac:dyDescent="0.15">
      <c r="A283" s="30"/>
      <c r="B283" s="27" t="s">
        <v>277</v>
      </c>
      <c r="C283" s="32">
        <v>11898</v>
      </c>
      <c r="D283" s="32">
        <v>10172</v>
      </c>
      <c r="E283" s="32">
        <v>7522</v>
      </c>
      <c r="F283" s="32">
        <v>8417</v>
      </c>
      <c r="G283" s="1">
        <f>VLOOKUP(B283,'[1]年度計（第8表）'!$B$6:$L$409,11,FALSE)</f>
        <v>11142</v>
      </c>
      <c r="H283" s="1">
        <v>14004</v>
      </c>
      <c r="I283" s="20">
        <f t="shared" si="4"/>
        <v>63155</v>
      </c>
      <c r="M283" s="21"/>
    </row>
    <row r="284" spans="1:13" ht="15" customHeight="1" x14ac:dyDescent="0.15">
      <c r="A284" s="18">
        <v>88</v>
      </c>
      <c r="B284" s="19" t="s">
        <v>278</v>
      </c>
      <c r="C284" s="32">
        <v>2046</v>
      </c>
      <c r="D284" s="32">
        <v>1526</v>
      </c>
      <c r="E284" s="32">
        <v>1765</v>
      </c>
      <c r="F284" s="32">
        <v>1495</v>
      </c>
      <c r="G284" s="1">
        <f>VLOOKUP(B284,'[1]年度計（第8表）'!$B$6:$L$409,11,FALSE)</f>
        <v>1986</v>
      </c>
      <c r="H284" s="1">
        <v>2327</v>
      </c>
      <c r="I284" s="20">
        <f t="shared" si="4"/>
        <v>11145</v>
      </c>
      <c r="M284" s="24"/>
    </row>
    <row r="285" spans="1:13" ht="15" customHeight="1" x14ac:dyDescent="0.15">
      <c r="A285" s="31"/>
      <c r="B285" s="23" t="s">
        <v>279</v>
      </c>
      <c r="C285" s="32">
        <v>2046</v>
      </c>
      <c r="D285" s="32">
        <v>1526</v>
      </c>
      <c r="E285" s="32">
        <v>1765</v>
      </c>
      <c r="F285" s="32">
        <v>1495</v>
      </c>
      <c r="G285" s="1">
        <f>VLOOKUP(B285,'[1]年度計（第8表）'!$B$6:$L$409,11,FALSE)</f>
        <v>1986</v>
      </c>
      <c r="H285" s="1">
        <v>2327</v>
      </c>
      <c r="I285" s="20">
        <f t="shared" si="4"/>
        <v>11145</v>
      </c>
      <c r="M285" s="21"/>
    </row>
    <row r="286" spans="1:13" ht="15" customHeight="1" x14ac:dyDescent="0.15">
      <c r="A286" s="18">
        <v>89</v>
      </c>
      <c r="B286" s="19" t="s">
        <v>280</v>
      </c>
      <c r="C286" s="32">
        <v>315</v>
      </c>
      <c r="D286" s="32">
        <v>98</v>
      </c>
      <c r="E286" s="32">
        <v>334</v>
      </c>
      <c r="F286" s="32">
        <v>291</v>
      </c>
      <c r="G286" s="1">
        <f>VLOOKUP(B286,'[1]年度計（第8表）'!$B$6:$L$409,11,FALSE)</f>
        <v>285</v>
      </c>
      <c r="H286" s="1">
        <v>364</v>
      </c>
      <c r="I286" s="20">
        <f t="shared" si="4"/>
        <v>1687</v>
      </c>
      <c r="M286" s="24"/>
    </row>
    <row r="287" spans="1:13" ht="15" customHeight="1" x14ac:dyDescent="0.15">
      <c r="A287" s="30"/>
      <c r="B287" s="27" t="s">
        <v>281</v>
      </c>
      <c r="C287" s="32">
        <v>315</v>
      </c>
      <c r="D287" s="32">
        <v>98</v>
      </c>
      <c r="E287" s="32">
        <v>334</v>
      </c>
      <c r="F287" s="32">
        <v>291</v>
      </c>
      <c r="G287" s="1">
        <f>VLOOKUP(B287,'[1]年度計（第8表）'!$B$6:$L$409,11,FALSE)</f>
        <v>285</v>
      </c>
      <c r="H287" s="1">
        <v>364</v>
      </c>
      <c r="I287" s="20">
        <f t="shared" si="4"/>
        <v>1687</v>
      </c>
      <c r="M287" s="21"/>
    </row>
    <row r="288" spans="1:13" ht="15" customHeight="1" x14ac:dyDescent="0.15">
      <c r="A288" s="18">
        <v>90</v>
      </c>
      <c r="B288" s="19" t="s">
        <v>282</v>
      </c>
      <c r="C288" s="32">
        <v>144</v>
      </c>
      <c r="D288" s="32">
        <v>55</v>
      </c>
      <c r="E288" s="32">
        <v>79</v>
      </c>
      <c r="F288" s="32">
        <v>89</v>
      </c>
      <c r="G288" s="1">
        <f>VLOOKUP(B288,'[1]年度計（第8表）'!$B$6:$L$409,11,FALSE)</f>
        <v>134</v>
      </c>
      <c r="H288" s="1">
        <v>86</v>
      </c>
      <c r="I288" s="20">
        <f t="shared" si="4"/>
        <v>587</v>
      </c>
      <c r="M288" s="24"/>
    </row>
    <row r="289" spans="1:13" ht="15" customHeight="1" x14ac:dyDescent="0.15">
      <c r="A289" s="31"/>
      <c r="B289" s="23" t="s">
        <v>283</v>
      </c>
      <c r="C289" s="32">
        <v>144</v>
      </c>
      <c r="D289" s="32">
        <v>55</v>
      </c>
      <c r="E289" s="32">
        <v>79</v>
      </c>
      <c r="F289" s="32">
        <v>89</v>
      </c>
      <c r="G289" s="1">
        <f>VLOOKUP(B289,'[1]年度計（第8表）'!$B$6:$L$409,11,FALSE)</f>
        <v>134</v>
      </c>
      <c r="H289" s="1">
        <v>86</v>
      </c>
      <c r="I289" s="20">
        <f t="shared" si="4"/>
        <v>587</v>
      </c>
      <c r="M289" s="21"/>
    </row>
    <row r="290" spans="1:13" ht="15" customHeight="1" x14ac:dyDescent="0.15">
      <c r="A290" s="30">
        <v>91</v>
      </c>
      <c r="B290" s="27" t="s">
        <v>284</v>
      </c>
      <c r="C290" s="32"/>
      <c r="D290" s="32">
        <v>86</v>
      </c>
      <c r="E290" s="32"/>
      <c r="F290" s="32"/>
      <c r="G290" s="1">
        <f>VLOOKUP(B290,'[1]年度計（第8表）'!$B$6:$L$409,11,FALSE)</f>
        <v>135</v>
      </c>
      <c r="H290" s="1"/>
      <c r="I290" s="20">
        <f t="shared" si="4"/>
        <v>221</v>
      </c>
      <c r="M290" s="24"/>
    </row>
    <row r="291" spans="1:13" ht="15" customHeight="1" x14ac:dyDescent="0.15">
      <c r="A291" s="30"/>
      <c r="B291" s="27" t="s">
        <v>285</v>
      </c>
      <c r="C291" s="33"/>
      <c r="D291" s="32">
        <v>86</v>
      </c>
      <c r="E291" s="33"/>
      <c r="F291" s="33"/>
      <c r="G291" s="1">
        <f>VLOOKUP(B291,'[1]年度計（第8表）'!$B$6:$L$409,11,FALSE)</f>
        <v>135</v>
      </c>
      <c r="H291" s="6"/>
      <c r="I291" s="20">
        <f t="shared" si="4"/>
        <v>221</v>
      </c>
      <c r="M291" s="37"/>
    </row>
    <row r="292" spans="1:13" ht="15" customHeight="1" x14ac:dyDescent="0.15">
      <c r="A292" s="18">
        <v>92</v>
      </c>
      <c r="B292" s="19" t="s">
        <v>286</v>
      </c>
      <c r="C292" s="32">
        <v>485</v>
      </c>
      <c r="D292" s="32">
        <v>356</v>
      </c>
      <c r="E292" s="32">
        <v>341</v>
      </c>
      <c r="F292" s="32">
        <v>327</v>
      </c>
      <c r="G292" s="1">
        <f>VLOOKUP(B292,'[1]年度計（第8表）'!$B$6:$L$409,11,FALSE)</f>
        <v>422</v>
      </c>
      <c r="H292" s="1">
        <v>464</v>
      </c>
      <c r="I292" s="20">
        <f t="shared" si="4"/>
        <v>2395</v>
      </c>
      <c r="M292" s="34"/>
    </row>
    <row r="293" spans="1:13" ht="15" customHeight="1" x14ac:dyDescent="0.15">
      <c r="A293" s="31"/>
      <c r="B293" s="23" t="s">
        <v>287</v>
      </c>
      <c r="C293" s="32">
        <v>485</v>
      </c>
      <c r="D293" s="32">
        <v>356</v>
      </c>
      <c r="E293" s="32">
        <v>341</v>
      </c>
      <c r="F293" s="32">
        <v>327</v>
      </c>
      <c r="G293" s="1">
        <f>VLOOKUP(B293,'[1]年度計（第8表）'!$B$6:$L$409,11,FALSE)</f>
        <v>422</v>
      </c>
      <c r="H293" s="1">
        <v>464</v>
      </c>
      <c r="I293" s="20">
        <f t="shared" si="4"/>
        <v>2395</v>
      </c>
      <c r="M293" s="21"/>
    </row>
    <row r="294" spans="1:13" ht="15" customHeight="1" x14ac:dyDescent="0.15">
      <c r="A294" s="30">
        <v>93</v>
      </c>
      <c r="B294" s="27" t="s">
        <v>288</v>
      </c>
      <c r="C294" s="32">
        <v>65</v>
      </c>
      <c r="D294" s="32">
        <v>6</v>
      </c>
      <c r="E294" s="32">
        <v>75</v>
      </c>
      <c r="F294" s="32">
        <v>58</v>
      </c>
      <c r="G294" s="1">
        <f>VLOOKUP(B294,'[1]年度計（第8表）'!$B$6:$L$409,11,FALSE)</f>
        <v>41</v>
      </c>
      <c r="H294" s="1">
        <v>28</v>
      </c>
      <c r="I294" s="20">
        <f t="shared" si="4"/>
        <v>273</v>
      </c>
      <c r="M294" s="24"/>
    </row>
    <row r="295" spans="1:13" ht="15" customHeight="1" x14ac:dyDescent="0.15">
      <c r="A295" s="30"/>
      <c r="B295" s="27" t="s">
        <v>289</v>
      </c>
      <c r="C295" s="32">
        <v>65</v>
      </c>
      <c r="D295" s="32">
        <v>6</v>
      </c>
      <c r="E295" s="32">
        <v>75</v>
      </c>
      <c r="F295" s="32">
        <v>58</v>
      </c>
      <c r="G295" s="1">
        <f>VLOOKUP(B295,'[1]年度計（第8表）'!$B$6:$L$409,11,FALSE)</f>
        <v>41</v>
      </c>
      <c r="H295" s="1">
        <v>28</v>
      </c>
      <c r="I295" s="20">
        <f t="shared" si="4"/>
        <v>273</v>
      </c>
      <c r="M295" s="21"/>
    </row>
    <row r="296" spans="1:13" ht="15" customHeight="1" x14ac:dyDescent="0.15">
      <c r="A296" s="18">
        <v>94</v>
      </c>
      <c r="B296" s="19" t="s">
        <v>290</v>
      </c>
      <c r="C296" s="32">
        <v>3040</v>
      </c>
      <c r="D296" s="32">
        <v>3094</v>
      </c>
      <c r="E296" s="32">
        <v>2508</v>
      </c>
      <c r="F296" s="32">
        <v>2479</v>
      </c>
      <c r="G296" s="1">
        <f>VLOOKUP(B296,'[1]年度計（第8表）'!$B$6:$L$409,11,FALSE)</f>
        <v>2862</v>
      </c>
      <c r="H296" s="1">
        <v>3165</v>
      </c>
      <c r="I296" s="20">
        <f t="shared" si="4"/>
        <v>17148</v>
      </c>
      <c r="M296" s="24"/>
    </row>
    <row r="297" spans="1:13" ht="15" customHeight="1" x14ac:dyDescent="0.15">
      <c r="A297" s="30"/>
      <c r="B297" s="27" t="s">
        <v>291</v>
      </c>
      <c r="C297" s="32">
        <v>2739</v>
      </c>
      <c r="D297" s="32">
        <v>2693</v>
      </c>
      <c r="E297" s="32">
        <v>2246</v>
      </c>
      <c r="F297" s="32">
        <v>2203</v>
      </c>
      <c r="G297" s="1">
        <f>VLOOKUP(B297,'[1]年度計（第8表）'!$B$6:$L$409,11,FALSE)</f>
        <v>2544</v>
      </c>
      <c r="H297" s="1">
        <v>2699</v>
      </c>
      <c r="I297" s="20">
        <f t="shared" si="4"/>
        <v>15124</v>
      </c>
      <c r="M297" s="21"/>
    </row>
    <row r="298" spans="1:13" ht="15" customHeight="1" x14ac:dyDescent="0.15">
      <c r="A298" s="31"/>
      <c r="B298" s="23" t="s">
        <v>292</v>
      </c>
      <c r="C298" s="32">
        <v>301</v>
      </c>
      <c r="D298" s="32">
        <v>401</v>
      </c>
      <c r="E298" s="32">
        <v>262</v>
      </c>
      <c r="F298" s="32">
        <v>276</v>
      </c>
      <c r="G298" s="1">
        <f>VLOOKUP(B298,'[1]年度計（第8表）'!$B$6:$L$409,11,FALSE)</f>
        <v>318</v>
      </c>
      <c r="H298" s="1">
        <v>466</v>
      </c>
      <c r="I298" s="20">
        <f t="shared" si="4"/>
        <v>2024</v>
      </c>
      <c r="M298" s="24"/>
    </row>
    <row r="299" spans="1:13" ht="15" customHeight="1" x14ac:dyDescent="0.15">
      <c r="A299" s="18">
        <v>95</v>
      </c>
      <c r="B299" s="19" t="s">
        <v>293</v>
      </c>
      <c r="C299" s="32">
        <v>148</v>
      </c>
      <c r="D299" s="32">
        <v>106</v>
      </c>
      <c r="E299" s="32">
        <v>106</v>
      </c>
      <c r="F299" s="32">
        <v>106</v>
      </c>
      <c r="G299" s="1">
        <f>VLOOKUP(B299,'[1]年度計（第8表）'!$B$6:$L$409,11,FALSE)</f>
        <v>106</v>
      </c>
      <c r="H299" s="1">
        <v>83</v>
      </c>
      <c r="I299" s="20">
        <f t="shared" si="4"/>
        <v>655</v>
      </c>
      <c r="M299" s="24"/>
    </row>
    <row r="300" spans="1:13" ht="15" customHeight="1" x14ac:dyDescent="0.15">
      <c r="A300" s="30"/>
      <c r="B300" s="23" t="s">
        <v>294</v>
      </c>
      <c r="C300" s="32">
        <v>148</v>
      </c>
      <c r="D300" s="32">
        <v>106</v>
      </c>
      <c r="E300" s="32">
        <v>106</v>
      </c>
      <c r="F300" s="32">
        <v>106</v>
      </c>
      <c r="G300" s="1">
        <f>VLOOKUP(B300,'[1]年度計（第8表）'!$B$6:$L$409,11,FALSE)</f>
        <v>106</v>
      </c>
      <c r="H300" s="1">
        <v>83</v>
      </c>
      <c r="I300" s="20">
        <f t="shared" si="4"/>
        <v>655</v>
      </c>
      <c r="M300" s="21"/>
    </row>
    <row r="301" spans="1:13" ht="15" customHeight="1" x14ac:dyDescent="0.15">
      <c r="A301" s="18">
        <v>96</v>
      </c>
      <c r="B301" s="19" t="s">
        <v>295</v>
      </c>
      <c r="C301" s="32">
        <v>5255</v>
      </c>
      <c r="D301" s="32">
        <v>4627</v>
      </c>
      <c r="E301" s="32">
        <v>2777</v>
      </c>
      <c r="F301" s="32">
        <v>3446</v>
      </c>
      <c r="G301" s="1">
        <f>VLOOKUP(B301,'[1]年度計（第8表）'!$B$6:$L$409,11,FALSE)</f>
        <v>4658</v>
      </c>
      <c r="H301" s="1">
        <v>5886</v>
      </c>
      <c r="I301" s="20">
        <f t="shared" si="4"/>
        <v>26649</v>
      </c>
      <c r="M301" s="24"/>
    </row>
    <row r="302" spans="1:13" ht="15" customHeight="1" x14ac:dyDescent="0.15">
      <c r="A302" s="31"/>
      <c r="B302" s="23" t="s">
        <v>296</v>
      </c>
      <c r="C302" s="32">
        <v>5255</v>
      </c>
      <c r="D302" s="32">
        <v>4627</v>
      </c>
      <c r="E302" s="32">
        <v>2777</v>
      </c>
      <c r="F302" s="32">
        <v>3446</v>
      </c>
      <c r="G302" s="1">
        <f>VLOOKUP(B302,'[1]年度計（第8表）'!$B$6:$L$409,11,FALSE)</f>
        <v>4658</v>
      </c>
      <c r="H302" s="1">
        <v>5886</v>
      </c>
      <c r="I302" s="20">
        <f t="shared" si="4"/>
        <v>26649</v>
      </c>
      <c r="M302" s="21"/>
    </row>
    <row r="303" spans="1:13" ht="15" customHeight="1" x14ac:dyDescent="0.15">
      <c r="A303" s="30">
        <v>97</v>
      </c>
      <c r="B303" s="27" t="s">
        <v>297</v>
      </c>
      <c r="C303" s="32">
        <v>5547</v>
      </c>
      <c r="D303" s="32">
        <v>4596</v>
      </c>
      <c r="E303" s="32">
        <v>2758</v>
      </c>
      <c r="F303" s="32">
        <v>3281</v>
      </c>
      <c r="G303" s="1">
        <f>VLOOKUP(B303,'[1]年度計（第8表）'!$B$6:$L$409,11,FALSE)</f>
        <v>4431</v>
      </c>
      <c r="H303" s="1">
        <v>4793</v>
      </c>
      <c r="I303" s="20">
        <f t="shared" si="4"/>
        <v>25406</v>
      </c>
      <c r="M303" s="24"/>
    </row>
    <row r="304" spans="1:13" ht="15" customHeight="1" x14ac:dyDescent="0.15">
      <c r="A304" s="30"/>
      <c r="B304" s="27" t="s">
        <v>298</v>
      </c>
      <c r="C304" s="32">
        <v>262</v>
      </c>
      <c r="D304" s="32">
        <v>272</v>
      </c>
      <c r="E304" s="32">
        <v>145</v>
      </c>
      <c r="F304" s="32">
        <v>198</v>
      </c>
      <c r="G304" s="1">
        <f>VLOOKUP(B304,'[1]年度計（第8表）'!$B$6:$L$409,11,FALSE)</f>
        <v>152</v>
      </c>
      <c r="H304" s="1">
        <v>145</v>
      </c>
      <c r="I304" s="20">
        <f t="shared" si="4"/>
        <v>1174</v>
      </c>
      <c r="M304" s="21"/>
    </row>
    <row r="305" spans="1:13" ht="15" customHeight="1" x14ac:dyDescent="0.15">
      <c r="A305" s="30"/>
      <c r="B305" s="27" t="s">
        <v>299</v>
      </c>
      <c r="C305" s="32">
        <v>5285</v>
      </c>
      <c r="D305" s="32">
        <v>4324</v>
      </c>
      <c r="E305" s="32">
        <v>2613</v>
      </c>
      <c r="F305" s="32">
        <v>3083</v>
      </c>
      <c r="G305" s="1">
        <f>VLOOKUP(B305,'[1]年度計（第8表）'!$B$6:$L$409,11,FALSE)</f>
        <v>4279</v>
      </c>
      <c r="H305" s="1">
        <v>4648</v>
      </c>
      <c r="I305" s="20">
        <f t="shared" si="4"/>
        <v>24232</v>
      </c>
      <c r="M305" s="24"/>
    </row>
    <row r="306" spans="1:13" ht="15" customHeight="1" x14ac:dyDescent="0.15">
      <c r="A306" s="18">
        <v>98</v>
      </c>
      <c r="B306" s="19" t="s">
        <v>300</v>
      </c>
      <c r="C306" s="32">
        <v>672</v>
      </c>
      <c r="D306" s="32">
        <v>673</v>
      </c>
      <c r="E306" s="32">
        <v>478</v>
      </c>
      <c r="F306" s="32">
        <v>523</v>
      </c>
      <c r="G306" s="1">
        <f>VLOOKUP(B306,'[1]年度計（第8表）'!$B$6:$L$409,11,FALSE)</f>
        <v>542</v>
      </c>
      <c r="H306" s="1">
        <v>633</v>
      </c>
      <c r="I306" s="20">
        <f t="shared" si="4"/>
        <v>3521</v>
      </c>
      <c r="M306" s="24"/>
    </row>
    <row r="307" spans="1:13" ht="15" customHeight="1" x14ac:dyDescent="0.15">
      <c r="A307" s="31"/>
      <c r="B307" s="23" t="s">
        <v>301</v>
      </c>
      <c r="C307" s="32">
        <v>672</v>
      </c>
      <c r="D307" s="32">
        <v>673</v>
      </c>
      <c r="E307" s="32">
        <v>478</v>
      </c>
      <c r="F307" s="32">
        <v>523</v>
      </c>
      <c r="G307" s="1">
        <f>VLOOKUP(B307,'[1]年度計（第8表）'!$B$6:$L$409,11,FALSE)</f>
        <v>542</v>
      </c>
      <c r="H307" s="1">
        <v>633</v>
      </c>
      <c r="I307" s="20">
        <f t="shared" si="4"/>
        <v>3521</v>
      </c>
      <c r="M307" s="21"/>
    </row>
    <row r="308" spans="1:13" ht="15" customHeight="1" x14ac:dyDescent="0.15">
      <c r="A308" s="30">
        <v>99</v>
      </c>
      <c r="B308" s="27" t="s">
        <v>302</v>
      </c>
      <c r="C308" s="32">
        <v>3573</v>
      </c>
      <c r="D308" s="32">
        <v>1768</v>
      </c>
      <c r="E308" s="32">
        <v>2948</v>
      </c>
      <c r="F308" s="32">
        <v>2722</v>
      </c>
      <c r="G308" s="1">
        <f>VLOOKUP(B308,'[1]年度計（第8表）'!$B$6:$L$409,11,FALSE)</f>
        <v>2947</v>
      </c>
      <c r="H308" s="1">
        <v>3235</v>
      </c>
      <c r="I308" s="20">
        <f t="shared" si="4"/>
        <v>17193</v>
      </c>
      <c r="M308" s="24"/>
    </row>
    <row r="309" spans="1:13" ht="15" customHeight="1" x14ac:dyDescent="0.15">
      <c r="A309" s="30"/>
      <c r="B309" s="27" t="s">
        <v>303</v>
      </c>
      <c r="C309" s="32">
        <v>45</v>
      </c>
      <c r="D309" s="32">
        <v>33</v>
      </c>
      <c r="E309" s="33">
        <v>1</v>
      </c>
      <c r="F309" s="32">
        <v>82</v>
      </c>
      <c r="G309" s="6">
        <f>VLOOKUP(B309,'[1]年度計（第8表）'!$B$6:$L$409,11,FALSE)</f>
        <v>2</v>
      </c>
      <c r="H309" s="1">
        <v>61</v>
      </c>
      <c r="I309" s="20">
        <f t="shared" si="4"/>
        <v>224</v>
      </c>
      <c r="M309" s="21"/>
    </row>
    <row r="310" spans="1:13" ht="15" customHeight="1" x14ac:dyDescent="0.15">
      <c r="A310" s="30"/>
      <c r="B310" s="27" t="s">
        <v>304</v>
      </c>
      <c r="C310" s="32">
        <v>589</v>
      </c>
      <c r="D310" s="32">
        <v>9</v>
      </c>
      <c r="E310" s="32">
        <v>641</v>
      </c>
      <c r="F310" s="32">
        <v>490</v>
      </c>
      <c r="G310" s="1">
        <f>VLOOKUP(B310,'[1]年度計（第8表）'!$B$6:$L$409,11,FALSE)</f>
        <v>453</v>
      </c>
      <c r="H310" s="1">
        <v>493</v>
      </c>
      <c r="I310" s="20">
        <f t="shared" si="4"/>
        <v>2675</v>
      </c>
      <c r="M310" s="24"/>
    </row>
    <row r="311" spans="1:13" ht="15" customHeight="1" x14ac:dyDescent="0.15">
      <c r="A311" s="30"/>
      <c r="B311" s="27" t="s">
        <v>305</v>
      </c>
      <c r="C311" s="32">
        <v>70</v>
      </c>
      <c r="D311" s="32">
        <v>4</v>
      </c>
      <c r="E311" s="32">
        <v>75</v>
      </c>
      <c r="F311" s="32">
        <v>60</v>
      </c>
      <c r="G311" s="1">
        <f>VLOOKUP(B311,'[1]年度計（第8表）'!$B$6:$L$409,11,FALSE)</f>
        <v>70</v>
      </c>
      <c r="H311" s="1">
        <v>102</v>
      </c>
      <c r="I311" s="20">
        <f t="shared" si="4"/>
        <v>381</v>
      </c>
      <c r="M311" s="24"/>
    </row>
    <row r="312" spans="1:13" ht="15" customHeight="1" x14ac:dyDescent="0.15">
      <c r="A312" s="30"/>
      <c r="B312" s="27" t="s">
        <v>306</v>
      </c>
      <c r="C312" s="33">
        <v>3</v>
      </c>
      <c r="D312" s="32">
        <v>32</v>
      </c>
      <c r="E312" s="33">
        <v>1</v>
      </c>
      <c r="F312" s="32">
        <v>27</v>
      </c>
      <c r="G312" s="6"/>
      <c r="H312" s="1">
        <v>57</v>
      </c>
      <c r="I312" s="20">
        <f t="shared" si="4"/>
        <v>120</v>
      </c>
      <c r="M312" s="24"/>
    </row>
    <row r="313" spans="1:13" ht="15" customHeight="1" x14ac:dyDescent="0.15">
      <c r="A313" s="30"/>
      <c r="B313" s="27" t="s">
        <v>307</v>
      </c>
      <c r="C313" s="32">
        <v>290</v>
      </c>
      <c r="D313" s="32">
        <v>236</v>
      </c>
      <c r="E313" s="32">
        <v>239</v>
      </c>
      <c r="F313" s="32">
        <v>235</v>
      </c>
      <c r="G313" s="1">
        <f>VLOOKUP(B313,'[1]年度計（第8表）'!$B$6:$L$409,11,FALSE)</f>
        <v>236</v>
      </c>
      <c r="H313" s="1">
        <v>217</v>
      </c>
      <c r="I313" s="20">
        <f t="shared" si="4"/>
        <v>1453</v>
      </c>
      <c r="M313" s="24"/>
    </row>
    <row r="314" spans="1:13" ht="15" customHeight="1" x14ac:dyDescent="0.15">
      <c r="A314" s="30"/>
      <c r="B314" s="27" t="s">
        <v>308</v>
      </c>
      <c r="C314" s="32">
        <v>59</v>
      </c>
      <c r="D314" s="33">
        <v>1</v>
      </c>
      <c r="E314" s="32">
        <v>51</v>
      </c>
      <c r="F314" s="33"/>
      <c r="G314" s="1">
        <f>VLOOKUP(B314,'[1]年度計（第8表）'!$B$6:$L$409,11,FALSE)</f>
        <v>59</v>
      </c>
      <c r="H314" s="6">
        <v>1</v>
      </c>
      <c r="I314" s="20">
        <f t="shared" si="4"/>
        <v>171</v>
      </c>
      <c r="M314" s="24"/>
    </row>
    <row r="315" spans="1:13" ht="15" customHeight="1" x14ac:dyDescent="0.15">
      <c r="A315" s="30"/>
      <c r="B315" s="27" t="s">
        <v>309</v>
      </c>
      <c r="C315" s="32">
        <v>1862</v>
      </c>
      <c r="D315" s="32">
        <v>1346</v>
      </c>
      <c r="E315" s="32">
        <v>1412</v>
      </c>
      <c r="F315" s="32">
        <v>1439</v>
      </c>
      <c r="G315" s="1">
        <f>VLOOKUP(B315,'[1]年度計（第8表）'!$B$6:$L$409,11,FALSE)</f>
        <v>1787</v>
      </c>
      <c r="H315" s="1">
        <v>1972</v>
      </c>
      <c r="I315" s="20">
        <f t="shared" si="4"/>
        <v>9818</v>
      </c>
      <c r="M315" s="24"/>
    </row>
    <row r="316" spans="1:13" ht="15" customHeight="1" x14ac:dyDescent="0.15">
      <c r="A316" s="30"/>
      <c r="B316" s="27" t="s">
        <v>310</v>
      </c>
      <c r="C316" s="32">
        <v>141</v>
      </c>
      <c r="D316" s="32">
        <v>97</v>
      </c>
      <c r="E316" s="32">
        <v>134</v>
      </c>
      <c r="F316" s="32">
        <v>111</v>
      </c>
      <c r="G316" s="1">
        <f>VLOOKUP(B316,'[1]年度計（第8表）'!$B$6:$L$409,11,FALSE)</f>
        <v>109</v>
      </c>
      <c r="H316" s="1">
        <v>110</v>
      </c>
      <c r="I316" s="20">
        <f t="shared" si="4"/>
        <v>702</v>
      </c>
      <c r="M316" s="24"/>
    </row>
    <row r="317" spans="1:13" ht="15" customHeight="1" x14ac:dyDescent="0.15">
      <c r="A317" s="30"/>
      <c r="B317" s="27" t="s">
        <v>311</v>
      </c>
      <c r="C317" s="32">
        <v>376</v>
      </c>
      <c r="D317" s="32">
        <v>4</v>
      </c>
      <c r="E317" s="32">
        <v>293</v>
      </c>
      <c r="F317" s="32">
        <v>181</v>
      </c>
      <c r="G317" s="1">
        <f>VLOOKUP(B317,'[1]年度計（第8表）'!$B$6:$L$409,11,FALSE)</f>
        <v>141</v>
      </c>
      <c r="H317" s="1">
        <v>134</v>
      </c>
      <c r="I317" s="20">
        <f t="shared" si="4"/>
        <v>1129</v>
      </c>
      <c r="M317" s="24"/>
    </row>
    <row r="318" spans="1:13" ht="15" customHeight="1" x14ac:dyDescent="0.15">
      <c r="A318" s="30"/>
      <c r="B318" s="27" t="s">
        <v>312</v>
      </c>
      <c r="C318" s="32">
        <v>138</v>
      </c>
      <c r="D318" s="32">
        <v>6</v>
      </c>
      <c r="E318" s="32">
        <v>101</v>
      </c>
      <c r="F318" s="32">
        <v>97</v>
      </c>
      <c r="G318" s="1">
        <f>VLOOKUP(B318,'[1]年度計（第8表）'!$B$6:$L$409,11,FALSE)</f>
        <v>90</v>
      </c>
      <c r="H318" s="1">
        <v>88</v>
      </c>
      <c r="I318" s="20">
        <f t="shared" si="4"/>
        <v>520</v>
      </c>
      <c r="M318" s="24"/>
    </row>
    <row r="319" spans="1:13" ht="15" customHeight="1" x14ac:dyDescent="0.15">
      <c r="A319" s="18">
        <v>100</v>
      </c>
      <c r="B319" s="19" t="s">
        <v>313</v>
      </c>
      <c r="C319" s="32">
        <v>179</v>
      </c>
      <c r="D319" s="32">
        <v>207</v>
      </c>
      <c r="E319" s="32">
        <v>188</v>
      </c>
      <c r="F319" s="32">
        <v>208</v>
      </c>
      <c r="G319" s="1">
        <f>VLOOKUP(B319,'[1]年度計（第8表）'!$B$6:$L$409,11,FALSE)</f>
        <v>176</v>
      </c>
      <c r="H319" s="1">
        <v>222</v>
      </c>
      <c r="I319" s="20">
        <f t="shared" si="4"/>
        <v>1180</v>
      </c>
      <c r="M319" s="24"/>
    </row>
    <row r="320" spans="1:13" ht="15" customHeight="1" x14ac:dyDescent="0.15">
      <c r="A320" s="31"/>
      <c r="B320" s="23" t="s">
        <v>314</v>
      </c>
      <c r="C320" s="32">
        <v>179</v>
      </c>
      <c r="D320" s="32">
        <v>207</v>
      </c>
      <c r="E320" s="32">
        <v>188</v>
      </c>
      <c r="F320" s="32">
        <v>208</v>
      </c>
      <c r="G320" s="1">
        <f>VLOOKUP(B320,'[1]年度計（第8表）'!$B$6:$L$409,11,FALSE)</f>
        <v>176</v>
      </c>
      <c r="H320" s="1">
        <v>222</v>
      </c>
      <c r="I320" s="20">
        <f t="shared" si="4"/>
        <v>1180</v>
      </c>
      <c r="M320" s="21"/>
    </row>
    <row r="321" spans="1:13" ht="15" customHeight="1" x14ac:dyDescent="0.15">
      <c r="A321" s="38">
        <v>101</v>
      </c>
      <c r="B321" s="39" t="s">
        <v>315</v>
      </c>
      <c r="C321" s="32">
        <v>3443</v>
      </c>
      <c r="D321" s="32">
        <v>2153</v>
      </c>
      <c r="E321" s="32">
        <v>2509</v>
      </c>
      <c r="F321" s="32">
        <v>2432</v>
      </c>
      <c r="G321" s="1">
        <f>VLOOKUP(B321,'[1]年度計（第8表）'!$B$6:$L$409,11,FALSE)</f>
        <v>2880</v>
      </c>
      <c r="H321" s="1">
        <v>3295</v>
      </c>
      <c r="I321" s="20">
        <f t="shared" si="4"/>
        <v>16712</v>
      </c>
      <c r="M321" s="24"/>
    </row>
    <row r="322" spans="1:13" ht="15" customHeight="1" x14ac:dyDescent="0.15">
      <c r="A322" s="30"/>
      <c r="B322" s="27" t="s">
        <v>316</v>
      </c>
      <c r="C322" s="32">
        <v>301</v>
      </c>
      <c r="D322" s="32">
        <v>159</v>
      </c>
      <c r="E322" s="32">
        <v>232</v>
      </c>
      <c r="F322" s="32">
        <v>255</v>
      </c>
      <c r="G322" s="1">
        <f>VLOOKUP(B322,'[1]年度計（第8表）'!$B$6:$L$409,11,FALSE)</f>
        <v>286</v>
      </c>
      <c r="H322" s="1">
        <v>318</v>
      </c>
      <c r="I322" s="20">
        <f t="shared" si="4"/>
        <v>1551</v>
      </c>
      <c r="M322" s="21"/>
    </row>
    <row r="323" spans="1:13" ht="15" customHeight="1" x14ac:dyDescent="0.15">
      <c r="A323" s="30"/>
      <c r="B323" s="27" t="s">
        <v>317</v>
      </c>
      <c r="C323" s="32">
        <v>70</v>
      </c>
      <c r="D323" s="32">
        <v>87</v>
      </c>
      <c r="E323" s="32">
        <v>65</v>
      </c>
      <c r="F323" s="32">
        <v>66</v>
      </c>
      <c r="G323" s="1">
        <f>VLOOKUP(B323,'[1]年度計（第8表）'!$B$6:$L$409,11,FALSE)</f>
        <v>75</v>
      </c>
      <c r="H323" s="1">
        <v>107</v>
      </c>
      <c r="I323" s="20">
        <f t="shared" si="4"/>
        <v>470</v>
      </c>
      <c r="M323" s="24"/>
    </row>
    <row r="324" spans="1:13" ht="15" customHeight="1" x14ac:dyDescent="0.15">
      <c r="A324" s="30"/>
      <c r="B324" s="27" t="s">
        <v>318</v>
      </c>
      <c r="C324" s="32">
        <v>34</v>
      </c>
      <c r="D324" s="32">
        <v>2</v>
      </c>
      <c r="E324" s="32">
        <v>21</v>
      </c>
      <c r="F324" s="33"/>
      <c r="G324" s="1">
        <f>VLOOKUP(B324,'[1]年度計（第8表）'!$B$6:$L$409,11,FALSE)</f>
        <v>22</v>
      </c>
      <c r="H324" s="6"/>
      <c r="I324" s="20">
        <f t="shared" si="4"/>
        <v>79</v>
      </c>
      <c r="M324" s="24"/>
    </row>
    <row r="325" spans="1:13" ht="15" customHeight="1" x14ac:dyDescent="0.15">
      <c r="A325" s="30"/>
      <c r="B325" s="27" t="s">
        <v>319</v>
      </c>
      <c r="C325" s="32">
        <v>656</v>
      </c>
      <c r="D325" s="32">
        <v>279</v>
      </c>
      <c r="E325" s="32">
        <v>608</v>
      </c>
      <c r="F325" s="32">
        <v>649</v>
      </c>
      <c r="G325" s="1">
        <f>VLOOKUP(B325,'[1]年度計（第8表）'!$B$6:$L$409,11,FALSE)</f>
        <v>619</v>
      </c>
      <c r="H325" s="1">
        <v>728</v>
      </c>
      <c r="I325" s="20">
        <f t="shared" si="4"/>
        <v>3539</v>
      </c>
      <c r="M325" s="24"/>
    </row>
    <row r="326" spans="1:13" ht="15" customHeight="1" x14ac:dyDescent="0.15">
      <c r="A326" s="30"/>
      <c r="B326" s="27" t="s">
        <v>320</v>
      </c>
      <c r="C326" s="32">
        <v>1817</v>
      </c>
      <c r="D326" s="32">
        <v>1384</v>
      </c>
      <c r="E326" s="32">
        <v>1287</v>
      </c>
      <c r="F326" s="32">
        <v>1206</v>
      </c>
      <c r="G326" s="1">
        <f>VLOOKUP(B326,'[1]年度計（第8表）'!$B$6:$L$409,11,FALSE)</f>
        <v>1491</v>
      </c>
      <c r="H326" s="1">
        <v>1827</v>
      </c>
      <c r="I326" s="20">
        <f t="shared" si="4"/>
        <v>9012</v>
      </c>
      <c r="M326" s="24"/>
    </row>
    <row r="327" spans="1:13" ht="15" customHeight="1" x14ac:dyDescent="0.15">
      <c r="A327" s="30"/>
      <c r="B327" s="27" t="s">
        <v>321</v>
      </c>
      <c r="C327" s="32">
        <v>441</v>
      </c>
      <c r="D327" s="32">
        <v>234</v>
      </c>
      <c r="E327" s="32">
        <v>175</v>
      </c>
      <c r="F327" s="32">
        <v>179</v>
      </c>
      <c r="G327" s="1">
        <f>VLOOKUP(B327,'[1]年度計（第8表）'!$B$6:$L$409,11,FALSE)</f>
        <v>287</v>
      </c>
      <c r="H327" s="1">
        <v>253</v>
      </c>
      <c r="I327" s="20">
        <f t="shared" si="4"/>
        <v>1569</v>
      </c>
      <c r="M327" s="24"/>
    </row>
    <row r="328" spans="1:13" ht="15" customHeight="1" x14ac:dyDescent="0.15">
      <c r="A328" s="31"/>
      <c r="B328" s="23" t="s">
        <v>322</v>
      </c>
      <c r="C328" s="32">
        <v>124</v>
      </c>
      <c r="D328" s="32">
        <v>8</v>
      </c>
      <c r="E328" s="32">
        <v>121</v>
      </c>
      <c r="F328" s="32">
        <v>77</v>
      </c>
      <c r="G328" s="1">
        <f>VLOOKUP(B328,'[1]年度計（第8表）'!$B$6:$L$409,11,FALSE)</f>
        <v>100</v>
      </c>
      <c r="H328" s="1">
        <v>62</v>
      </c>
      <c r="I328" s="20">
        <f t="shared" ref="I328:I391" si="5">IF(COUNT(C328:H328)&gt;0,SUM(C328:H328),"")</f>
        <v>492</v>
      </c>
      <c r="M328" s="24"/>
    </row>
    <row r="329" spans="1:13" ht="15" customHeight="1" x14ac:dyDescent="0.15">
      <c r="A329" s="18">
        <v>102</v>
      </c>
      <c r="B329" s="19" t="s">
        <v>323</v>
      </c>
      <c r="C329" s="32">
        <v>634</v>
      </c>
      <c r="D329" s="32">
        <v>444</v>
      </c>
      <c r="E329" s="32">
        <v>626</v>
      </c>
      <c r="F329" s="32">
        <v>665</v>
      </c>
      <c r="G329" s="1">
        <f>VLOOKUP(B329,'[1]年度計（第8表）'!$B$6:$L$409,11,FALSE)</f>
        <v>818</v>
      </c>
      <c r="H329" s="1">
        <v>865</v>
      </c>
      <c r="I329" s="20">
        <f t="shared" si="5"/>
        <v>4052</v>
      </c>
      <c r="M329" s="24"/>
    </row>
    <row r="330" spans="1:13" ht="15" customHeight="1" x14ac:dyDescent="0.15">
      <c r="A330" s="30"/>
      <c r="B330" s="27" t="s">
        <v>324</v>
      </c>
      <c r="C330" s="32">
        <v>555</v>
      </c>
      <c r="D330" s="32">
        <v>444</v>
      </c>
      <c r="E330" s="32">
        <v>556</v>
      </c>
      <c r="F330" s="32">
        <v>624</v>
      </c>
      <c r="G330" s="1">
        <f>VLOOKUP(B330,'[1]年度計（第8表）'!$B$6:$L$409,11,FALSE)</f>
        <v>776</v>
      </c>
      <c r="H330" s="1">
        <v>799</v>
      </c>
      <c r="I330" s="20">
        <f t="shared" si="5"/>
        <v>3754</v>
      </c>
      <c r="M330" s="21"/>
    </row>
    <row r="331" spans="1:13" ht="15" customHeight="1" x14ac:dyDescent="0.15">
      <c r="A331" s="31"/>
      <c r="B331" s="23" t="s">
        <v>325</v>
      </c>
      <c r="C331" s="32">
        <v>79</v>
      </c>
      <c r="D331" s="32">
        <v>0</v>
      </c>
      <c r="E331" s="32">
        <v>70</v>
      </c>
      <c r="F331" s="32">
        <v>41</v>
      </c>
      <c r="G331" s="1">
        <f>VLOOKUP(B331,'[1]年度計（第8表）'!$B$6:$L$409,11,FALSE)</f>
        <v>42</v>
      </c>
      <c r="H331" s="1">
        <v>66</v>
      </c>
      <c r="I331" s="20">
        <f t="shared" si="5"/>
        <v>298</v>
      </c>
      <c r="M331" s="24"/>
    </row>
    <row r="332" spans="1:13" ht="15" customHeight="1" x14ac:dyDescent="0.15">
      <c r="A332" s="30">
        <v>103</v>
      </c>
      <c r="B332" s="27" t="s">
        <v>326</v>
      </c>
      <c r="C332" s="32">
        <v>74</v>
      </c>
      <c r="D332" s="32">
        <v>56</v>
      </c>
      <c r="E332" s="32">
        <v>81</v>
      </c>
      <c r="F332" s="32">
        <v>55</v>
      </c>
      <c r="G332" s="1">
        <f>VLOOKUP(B332,'[1]年度計（第8表）'!$B$6:$L$409,11,FALSE)</f>
        <v>52</v>
      </c>
      <c r="H332" s="1">
        <v>47</v>
      </c>
      <c r="I332" s="20">
        <f t="shared" si="5"/>
        <v>365</v>
      </c>
      <c r="M332" s="24"/>
    </row>
    <row r="333" spans="1:13" ht="15" customHeight="1" x14ac:dyDescent="0.15">
      <c r="A333" s="31"/>
      <c r="B333" s="23" t="s">
        <v>327</v>
      </c>
      <c r="C333" s="32">
        <v>74</v>
      </c>
      <c r="D333" s="32">
        <v>56</v>
      </c>
      <c r="E333" s="32">
        <v>81</v>
      </c>
      <c r="F333" s="32">
        <v>55</v>
      </c>
      <c r="G333" s="1">
        <f>VLOOKUP(B333,'[1]年度計（第8表）'!$B$6:$L$409,11,FALSE)</f>
        <v>52</v>
      </c>
      <c r="H333" s="1">
        <v>47</v>
      </c>
      <c r="I333" s="20">
        <f t="shared" si="5"/>
        <v>365</v>
      </c>
      <c r="M333" s="21"/>
    </row>
    <row r="334" spans="1:13" ht="15" customHeight="1" x14ac:dyDescent="0.15">
      <c r="A334" s="18">
        <v>104</v>
      </c>
      <c r="B334" s="19" t="s">
        <v>328</v>
      </c>
      <c r="C334" s="32">
        <v>345</v>
      </c>
      <c r="D334" s="32">
        <v>157</v>
      </c>
      <c r="E334" s="32">
        <v>305</v>
      </c>
      <c r="F334" s="32">
        <v>322</v>
      </c>
      <c r="G334" s="1">
        <f>VLOOKUP(B334,'[1]年度計（第8表）'!$B$6:$L$409,11,FALSE)</f>
        <v>302</v>
      </c>
      <c r="H334" s="1">
        <v>367</v>
      </c>
      <c r="I334" s="20">
        <f t="shared" si="5"/>
        <v>1798</v>
      </c>
      <c r="M334" s="24"/>
    </row>
    <row r="335" spans="1:13" ht="15" customHeight="1" x14ac:dyDescent="0.15">
      <c r="A335" s="31"/>
      <c r="B335" s="23" t="s">
        <v>329</v>
      </c>
      <c r="C335" s="32">
        <v>345</v>
      </c>
      <c r="D335" s="32">
        <v>157</v>
      </c>
      <c r="E335" s="32">
        <v>305</v>
      </c>
      <c r="F335" s="32">
        <v>322</v>
      </c>
      <c r="G335" s="1">
        <f>VLOOKUP(B335,'[1]年度計（第8表）'!$B$6:$L$409,11,FALSE)</f>
        <v>302</v>
      </c>
      <c r="H335" s="1">
        <v>367</v>
      </c>
      <c r="I335" s="20">
        <f t="shared" si="5"/>
        <v>1798</v>
      </c>
      <c r="M335" s="21"/>
    </row>
    <row r="336" spans="1:13" ht="15" customHeight="1" x14ac:dyDescent="0.15">
      <c r="A336" s="30">
        <v>105</v>
      </c>
      <c r="B336" s="27" t="s">
        <v>330</v>
      </c>
      <c r="C336" s="32">
        <v>193</v>
      </c>
      <c r="D336" s="32">
        <v>188</v>
      </c>
      <c r="E336" s="32">
        <v>183</v>
      </c>
      <c r="F336" s="32">
        <v>169</v>
      </c>
      <c r="G336" s="1">
        <f>VLOOKUP(B336,'[1]年度計（第8表）'!$B$6:$L$409,11,FALSE)</f>
        <v>173</v>
      </c>
      <c r="H336" s="1">
        <v>184</v>
      </c>
      <c r="I336" s="20">
        <f t="shared" si="5"/>
        <v>1090</v>
      </c>
      <c r="M336" s="24"/>
    </row>
    <row r="337" spans="1:13" ht="15" customHeight="1" x14ac:dyDescent="0.15">
      <c r="A337" s="30"/>
      <c r="B337" s="27" t="s">
        <v>331</v>
      </c>
      <c r="C337" s="32">
        <v>193</v>
      </c>
      <c r="D337" s="32">
        <v>188</v>
      </c>
      <c r="E337" s="32">
        <v>183</v>
      </c>
      <c r="F337" s="32">
        <v>169</v>
      </c>
      <c r="G337" s="1">
        <f>VLOOKUP(B337,'[1]年度計（第8表）'!$B$6:$L$409,11,FALSE)</f>
        <v>173</v>
      </c>
      <c r="H337" s="1">
        <v>184</v>
      </c>
      <c r="I337" s="20">
        <f t="shared" si="5"/>
        <v>1090</v>
      </c>
      <c r="M337" s="21"/>
    </row>
    <row r="338" spans="1:13" ht="15" customHeight="1" x14ac:dyDescent="0.15">
      <c r="A338" s="18">
        <v>106</v>
      </c>
      <c r="B338" s="19" t="s">
        <v>332</v>
      </c>
      <c r="C338" s="32">
        <v>60</v>
      </c>
      <c r="D338" s="32">
        <v>55</v>
      </c>
      <c r="E338" s="32">
        <v>71</v>
      </c>
      <c r="F338" s="32">
        <v>125</v>
      </c>
      <c r="G338" s="1">
        <f>VLOOKUP(B338,'[1]年度計（第8表）'!$B$6:$L$409,11,FALSE)</f>
        <v>116</v>
      </c>
      <c r="H338" s="1">
        <v>186</v>
      </c>
      <c r="I338" s="20">
        <f t="shared" si="5"/>
        <v>613</v>
      </c>
      <c r="M338" s="24"/>
    </row>
    <row r="339" spans="1:13" ht="15" customHeight="1" x14ac:dyDescent="0.15">
      <c r="A339" s="31"/>
      <c r="B339" s="23" t="s">
        <v>333</v>
      </c>
      <c r="C339" s="32">
        <v>60</v>
      </c>
      <c r="D339" s="32">
        <v>55</v>
      </c>
      <c r="E339" s="32">
        <v>71</v>
      </c>
      <c r="F339" s="32">
        <v>125</v>
      </c>
      <c r="G339" s="1">
        <f>VLOOKUP(B339,'[1]年度計（第8表）'!$B$6:$L$409,11,FALSE)</f>
        <v>116</v>
      </c>
      <c r="H339" s="1">
        <v>186</v>
      </c>
      <c r="I339" s="20">
        <f t="shared" si="5"/>
        <v>613</v>
      </c>
      <c r="M339" s="21"/>
    </row>
    <row r="340" spans="1:13" ht="15" customHeight="1" x14ac:dyDescent="0.15">
      <c r="A340" s="30">
        <v>107</v>
      </c>
      <c r="B340" s="27" t="s">
        <v>334</v>
      </c>
      <c r="C340" s="32">
        <v>152</v>
      </c>
      <c r="D340" s="32">
        <v>172</v>
      </c>
      <c r="E340" s="32">
        <v>151</v>
      </c>
      <c r="F340" s="32">
        <v>161</v>
      </c>
      <c r="G340" s="1">
        <f>VLOOKUP(B340,'[1]年度計（第8表）'!$B$6:$L$409,11,FALSE)</f>
        <v>116</v>
      </c>
      <c r="H340" s="1">
        <v>153</v>
      </c>
      <c r="I340" s="20">
        <f t="shared" si="5"/>
        <v>905</v>
      </c>
      <c r="M340" s="24"/>
    </row>
    <row r="341" spans="1:13" ht="15" customHeight="1" x14ac:dyDescent="0.15">
      <c r="A341" s="30"/>
      <c r="B341" s="27" t="s">
        <v>335</v>
      </c>
      <c r="C341" s="32">
        <v>152</v>
      </c>
      <c r="D341" s="32">
        <v>172</v>
      </c>
      <c r="E341" s="32">
        <v>151</v>
      </c>
      <c r="F341" s="32">
        <v>161</v>
      </c>
      <c r="G341" s="1">
        <f>VLOOKUP(B341,'[1]年度計（第8表）'!$B$6:$L$409,11,FALSE)</f>
        <v>116</v>
      </c>
      <c r="H341" s="1">
        <v>153</v>
      </c>
      <c r="I341" s="20">
        <f t="shared" si="5"/>
        <v>905</v>
      </c>
      <c r="M341" s="21"/>
    </row>
    <row r="342" spans="1:13" ht="15" customHeight="1" x14ac:dyDescent="0.15">
      <c r="A342" s="18">
        <v>108</v>
      </c>
      <c r="B342" s="19" t="s">
        <v>336</v>
      </c>
      <c r="C342" s="32">
        <v>20</v>
      </c>
      <c r="D342" s="32">
        <v>18</v>
      </c>
      <c r="E342" s="32">
        <v>43</v>
      </c>
      <c r="F342" s="32">
        <v>21</v>
      </c>
      <c r="G342" s="1">
        <f>VLOOKUP(B342,'[1]年度計（第8表）'!$B$6:$L$409,11,FALSE)</f>
        <v>11</v>
      </c>
      <c r="H342" s="1">
        <v>51</v>
      </c>
      <c r="I342" s="20">
        <f t="shared" si="5"/>
        <v>164</v>
      </c>
      <c r="M342" s="24"/>
    </row>
    <row r="343" spans="1:13" ht="15" customHeight="1" x14ac:dyDescent="0.15">
      <c r="A343" s="31"/>
      <c r="B343" s="23" t="s">
        <v>337</v>
      </c>
      <c r="C343" s="32">
        <v>20</v>
      </c>
      <c r="D343" s="32">
        <v>18</v>
      </c>
      <c r="E343" s="32">
        <v>43</v>
      </c>
      <c r="F343" s="32">
        <v>21</v>
      </c>
      <c r="G343" s="1">
        <f>VLOOKUP(B343,'[1]年度計（第8表）'!$B$6:$L$409,11,FALSE)</f>
        <v>11</v>
      </c>
      <c r="H343" s="1">
        <v>51</v>
      </c>
      <c r="I343" s="20">
        <f t="shared" si="5"/>
        <v>164</v>
      </c>
      <c r="M343" s="21"/>
    </row>
    <row r="344" spans="1:13" ht="15" customHeight="1" x14ac:dyDescent="0.15">
      <c r="A344" s="30">
        <v>109</v>
      </c>
      <c r="B344" s="27" t="s">
        <v>338</v>
      </c>
      <c r="C344" s="32">
        <v>259</v>
      </c>
      <c r="D344" s="32">
        <v>329</v>
      </c>
      <c r="E344" s="32">
        <v>347</v>
      </c>
      <c r="F344" s="32">
        <v>253</v>
      </c>
      <c r="G344" s="1">
        <f>VLOOKUP(B344,'[1]年度計（第8表）'!$B$6:$L$409,11,FALSE)</f>
        <v>232</v>
      </c>
      <c r="H344" s="1">
        <v>164</v>
      </c>
      <c r="I344" s="20">
        <f t="shared" si="5"/>
        <v>1584</v>
      </c>
      <c r="M344" s="24"/>
    </row>
    <row r="345" spans="1:13" ht="15" customHeight="1" x14ac:dyDescent="0.15">
      <c r="A345" s="30"/>
      <c r="B345" s="40" t="s">
        <v>339</v>
      </c>
      <c r="C345" s="32">
        <v>38</v>
      </c>
      <c r="D345" s="32">
        <v>38</v>
      </c>
      <c r="E345" s="32">
        <v>43</v>
      </c>
      <c r="F345" s="32">
        <v>33</v>
      </c>
      <c r="G345" s="1">
        <f>VLOOKUP(B345,'[1]年度計（第8表）'!$B$6:$L$409,11,FALSE)</f>
        <v>22</v>
      </c>
      <c r="H345" s="1">
        <v>13</v>
      </c>
      <c r="I345" s="20">
        <f t="shared" si="5"/>
        <v>187</v>
      </c>
      <c r="M345" s="21"/>
    </row>
    <row r="346" spans="1:13" ht="15" customHeight="1" x14ac:dyDescent="0.15">
      <c r="A346" s="31"/>
      <c r="B346" s="41" t="s">
        <v>340</v>
      </c>
      <c r="C346" s="32">
        <v>221</v>
      </c>
      <c r="D346" s="32">
        <v>291</v>
      </c>
      <c r="E346" s="32">
        <v>304</v>
      </c>
      <c r="F346" s="32">
        <v>220</v>
      </c>
      <c r="G346" s="1">
        <f>VLOOKUP(B346,'[1]年度計（第8表）'!$B$6:$L$409,11,FALSE)</f>
        <v>210</v>
      </c>
      <c r="H346" s="1">
        <v>151</v>
      </c>
      <c r="I346" s="20">
        <f t="shared" si="5"/>
        <v>1397</v>
      </c>
      <c r="M346" s="24"/>
    </row>
    <row r="347" spans="1:13" ht="15" customHeight="1" x14ac:dyDescent="0.15">
      <c r="A347" s="30">
        <v>110</v>
      </c>
      <c r="B347" s="27" t="s">
        <v>421</v>
      </c>
      <c r="C347" s="32">
        <v>1486</v>
      </c>
      <c r="D347" s="32">
        <v>2554</v>
      </c>
      <c r="E347" s="32">
        <v>1426</v>
      </c>
      <c r="F347" s="32">
        <v>1996</v>
      </c>
      <c r="G347" s="1">
        <v>970</v>
      </c>
      <c r="H347" s="1">
        <v>1809</v>
      </c>
      <c r="I347" s="20">
        <f t="shared" si="5"/>
        <v>10241</v>
      </c>
      <c r="M347" s="24"/>
    </row>
    <row r="348" spans="1:13" ht="15" customHeight="1" x14ac:dyDescent="0.15">
      <c r="A348" s="30"/>
      <c r="B348" s="27" t="s">
        <v>341</v>
      </c>
      <c r="C348" s="32">
        <v>176</v>
      </c>
      <c r="D348" s="32">
        <v>217</v>
      </c>
      <c r="E348" s="32">
        <v>96</v>
      </c>
      <c r="F348" s="32">
        <v>200</v>
      </c>
      <c r="G348" s="1">
        <f>VLOOKUP(B348,'[1]年度計（第8表）'!$B$6:$L$409,11,FALSE)</f>
        <v>78</v>
      </c>
      <c r="H348" s="1">
        <v>120</v>
      </c>
      <c r="I348" s="20">
        <f t="shared" si="5"/>
        <v>887</v>
      </c>
      <c r="M348" s="21"/>
    </row>
    <row r="349" spans="1:13" ht="15" customHeight="1" x14ac:dyDescent="0.15">
      <c r="A349" s="30"/>
      <c r="B349" s="27" t="s">
        <v>342</v>
      </c>
      <c r="C349" s="32">
        <v>1310</v>
      </c>
      <c r="D349" s="32">
        <v>2337</v>
      </c>
      <c r="E349" s="32">
        <v>1310</v>
      </c>
      <c r="F349" s="32">
        <v>1796</v>
      </c>
      <c r="G349" s="1">
        <f>VLOOKUP(B349,'[1]年度計（第8表）'!$B$6:$L$409,11,FALSE)</f>
        <v>892</v>
      </c>
      <c r="H349" s="1">
        <v>1655</v>
      </c>
      <c r="I349" s="20">
        <f t="shared" si="5"/>
        <v>9300</v>
      </c>
      <c r="M349" s="24"/>
    </row>
    <row r="350" spans="1:13" ht="15" customHeight="1" x14ac:dyDescent="0.15">
      <c r="A350" s="31"/>
      <c r="B350" s="23" t="s">
        <v>343</v>
      </c>
      <c r="C350" s="33"/>
      <c r="D350" s="33"/>
      <c r="E350" s="32">
        <v>20</v>
      </c>
      <c r="F350" s="33"/>
      <c r="G350" s="6"/>
      <c r="H350" s="1">
        <v>34</v>
      </c>
      <c r="I350" s="20">
        <f t="shared" si="5"/>
        <v>54</v>
      </c>
      <c r="M350" s="24"/>
    </row>
    <row r="351" spans="1:13" ht="15" customHeight="1" x14ac:dyDescent="0.15">
      <c r="A351" s="30">
        <v>111</v>
      </c>
      <c r="B351" s="27" t="s">
        <v>344</v>
      </c>
      <c r="C351" s="32">
        <v>255</v>
      </c>
      <c r="D351" s="32">
        <v>244</v>
      </c>
      <c r="E351" s="32">
        <v>241</v>
      </c>
      <c r="F351" s="32">
        <v>220</v>
      </c>
      <c r="G351" s="1">
        <f>VLOOKUP(B351,'[1]年度計（第8表）'!$B$6:$L$409,11,FALSE)</f>
        <v>210</v>
      </c>
      <c r="H351" s="1">
        <v>244</v>
      </c>
      <c r="I351" s="20">
        <f t="shared" si="5"/>
        <v>1414</v>
      </c>
      <c r="M351" s="24"/>
    </row>
    <row r="352" spans="1:13" ht="15" customHeight="1" x14ac:dyDescent="0.15">
      <c r="A352" s="30"/>
      <c r="B352" s="27" t="s">
        <v>422</v>
      </c>
      <c r="C352" s="32">
        <v>255</v>
      </c>
      <c r="D352" s="32">
        <v>244</v>
      </c>
      <c r="E352" s="32">
        <v>241</v>
      </c>
      <c r="F352" s="32">
        <v>220</v>
      </c>
      <c r="G352" s="1">
        <v>210</v>
      </c>
      <c r="H352" s="1">
        <v>244</v>
      </c>
      <c r="I352" s="20">
        <f t="shared" si="5"/>
        <v>1414</v>
      </c>
      <c r="M352" s="21"/>
    </row>
    <row r="353" spans="1:13" ht="15" customHeight="1" x14ac:dyDescent="0.15">
      <c r="A353" s="18">
        <v>112</v>
      </c>
      <c r="B353" s="19" t="s">
        <v>345</v>
      </c>
      <c r="C353" s="32">
        <v>370</v>
      </c>
      <c r="D353" s="32">
        <v>211</v>
      </c>
      <c r="E353" s="32">
        <v>495</v>
      </c>
      <c r="F353" s="32">
        <v>432</v>
      </c>
      <c r="G353" s="1">
        <f>VLOOKUP(B353,'[1]年度計（第8表）'!$B$6:$L$409,11,FALSE)</f>
        <v>361</v>
      </c>
      <c r="H353" s="1">
        <v>357</v>
      </c>
      <c r="I353" s="20">
        <f t="shared" si="5"/>
        <v>2226</v>
      </c>
      <c r="M353" s="24"/>
    </row>
    <row r="354" spans="1:13" ht="15" customHeight="1" x14ac:dyDescent="0.15">
      <c r="A354" s="31"/>
      <c r="B354" s="23" t="s">
        <v>346</v>
      </c>
      <c r="C354" s="32">
        <v>370</v>
      </c>
      <c r="D354" s="32">
        <v>211</v>
      </c>
      <c r="E354" s="32">
        <v>495</v>
      </c>
      <c r="F354" s="32">
        <v>432</v>
      </c>
      <c r="G354" s="1">
        <f>VLOOKUP(B354,'[1]年度計（第8表）'!$B$6:$L$409,11,FALSE)</f>
        <v>361</v>
      </c>
      <c r="H354" s="1">
        <v>357</v>
      </c>
      <c r="I354" s="20">
        <f t="shared" si="5"/>
        <v>2226</v>
      </c>
      <c r="M354" s="21"/>
    </row>
    <row r="355" spans="1:13" ht="15" customHeight="1" x14ac:dyDescent="0.15">
      <c r="A355" s="30">
        <v>113</v>
      </c>
      <c r="B355" s="27" t="s">
        <v>347</v>
      </c>
      <c r="C355" s="32">
        <v>391</v>
      </c>
      <c r="D355" s="32">
        <v>186</v>
      </c>
      <c r="E355" s="32">
        <v>208</v>
      </c>
      <c r="F355" s="32">
        <v>228</v>
      </c>
      <c r="G355" s="1">
        <f>VLOOKUP(B355,'[1]年度計（第8表）'!$B$6:$L$409,11,FALSE)</f>
        <v>262</v>
      </c>
      <c r="H355" s="1">
        <v>239</v>
      </c>
      <c r="I355" s="20">
        <f t="shared" si="5"/>
        <v>1514</v>
      </c>
      <c r="M355" s="24"/>
    </row>
    <row r="356" spans="1:13" ht="15" customHeight="1" x14ac:dyDescent="0.15">
      <c r="A356" s="30"/>
      <c r="B356" s="27" t="s">
        <v>348</v>
      </c>
      <c r="C356" s="32">
        <v>137</v>
      </c>
      <c r="D356" s="32">
        <v>52</v>
      </c>
      <c r="E356" s="32">
        <v>60</v>
      </c>
      <c r="F356" s="32">
        <v>67</v>
      </c>
      <c r="G356" s="1">
        <f>VLOOKUP(B356,'[1]年度計（第8表）'!$B$6:$L$409,11,FALSE)</f>
        <v>59</v>
      </c>
      <c r="H356" s="1">
        <v>74</v>
      </c>
      <c r="I356" s="20">
        <f t="shared" si="5"/>
        <v>449</v>
      </c>
      <c r="M356" s="21"/>
    </row>
    <row r="357" spans="1:13" ht="15" customHeight="1" x14ac:dyDescent="0.15">
      <c r="A357" s="30"/>
      <c r="B357" s="27" t="s">
        <v>349</v>
      </c>
      <c r="C357" s="32">
        <v>254</v>
      </c>
      <c r="D357" s="32">
        <v>134</v>
      </c>
      <c r="E357" s="32">
        <v>148</v>
      </c>
      <c r="F357" s="32">
        <v>161</v>
      </c>
      <c r="G357" s="1">
        <f>VLOOKUP(B357,'[1]年度計（第8表）'!$B$6:$L$409,11,FALSE)</f>
        <v>203</v>
      </c>
      <c r="H357" s="1">
        <v>165</v>
      </c>
      <c r="I357" s="20">
        <f t="shared" si="5"/>
        <v>1065</v>
      </c>
      <c r="M357" s="24"/>
    </row>
    <row r="358" spans="1:13" ht="15" customHeight="1" x14ac:dyDescent="0.15">
      <c r="A358" s="18">
        <v>114</v>
      </c>
      <c r="B358" s="19" t="s">
        <v>350</v>
      </c>
      <c r="C358" s="32">
        <v>205</v>
      </c>
      <c r="D358" s="32">
        <v>151</v>
      </c>
      <c r="E358" s="32">
        <v>211</v>
      </c>
      <c r="F358" s="32">
        <v>184</v>
      </c>
      <c r="G358" s="1">
        <f>VLOOKUP(B358,'[1]年度計（第8表）'!$B$6:$L$409,11,FALSE)</f>
        <v>165</v>
      </c>
      <c r="H358" s="1">
        <v>135</v>
      </c>
      <c r="I358" s="20">
        <f t="shared" si="5"/>
        <v>1051</v>
      </c>
      <c r="M358" s="24"/>
    </row>
    <row r="359" spans="1:13" ht="15" customHeight="1" x14ac:dyDescent="0.15">
      <c r="A359" s="31"/>
      <c r="B359" s="23" t="s">
        <v>351</v>
      </c>
      <c r="C359" s="32">
        <v>205</v>
      </c>
      <c r="D359" s="32">
        <v>151</v>
      </c>
      <c r="E359" s="32">
        <v>211</v>
      </c>
      <c r="F359" s="32">
        <v>184</v>
      </c>
      <c r="G359" s="1">
        <f>VLOOKUP(B359,'[1]年度計（第8表）'!$B$6:$L$409,11,FALSE)</f>
        <v>165</v>
      </c>
      <c r="H359" s="1">
        <v>135</v>
      </c>
      <c r="I359" s="20">
        <f t="shared" si="5"/>
        <v>1051</v>
      </c>
      <c r="M359" s="21"/>
    </row>
    <row r="360" spans="1:13" ht="15" customHeight="1" x14ac:dyDescent="0.15">
      <c r="A360" s="18">
        <v>115</v>
      </c>
      <c r="B360" s="19" t="s">
        <v>352</v>
      </c>
      <c r="C360" s="32">
        <v>42</v>
      </c>
      <c r="D360" s="32"/>
      <c r="E360" s="32">
        <v>103</v>
      </c>
      <c r="F360" s="32"/>
      <c r="G360" s="1"/>
      <c r="H360" s="1">
        <v>67</v>
      </c>
      <c r="I360" s="20">
        <f t="shared" si="5"/>
        <v>212</v>
      </c>
      <c r="M360" s="24"/>
    </row>
    <row r="361" spans="1:13" ht="15" customHeight="1" x14ac:dyDescent="0.15">
      <c r="A361" s="30"/>
      <c r="B361" s="27" t="s">
        <v>353</v>
      </c>
      <c r="C361" s="33"/>
      <c r="D361" s="33"/>
      <c r="E361" s="32">
        <v>103</v>
      </c>
      <c r="F361" s="33"/>
      <c r="G361" s="6"/>
      <c r="H361" s="1">
        <v>67</v>
      </c>
      <c r="I361" s="20">
        <f t="shared" si="5"/>
        <v>170</v>
      </c>
      <c r="M361" s="21"/>
    </row>
    <row r="362" spans="1:13" ht="15" customHeight="1" x14ac:dyDescent="0.15">
      <c r="A362" s="18">
        <v>116</v>
      </c>
      <c r="B362" s="19" t="s">
        <v>354</v>
      </c>
      <c r="C362" s="32">
        <v>82</v>
      </c>
      <c r="D362" s="32">
        <v>58</v>
      </c>
      <c r="E362" s="32">
        <v>100</v>
      </c>
      <c r="F362" s="32">
        <v>78</v>
      </c>
      <c r="G362" s="1">
        <f>VLOOKUP(B362,'[1]年度計（第8表）'!$B$6:$L$409,11,FALSE)</f>
        <v>165</v>
      </c>
      <c r="H362" s="1">
        <v>79</v>
      </c>
      <c r="I362" s="20">
        <f t="shared" si="5"/>
        <v>562</v>
      </c>
      <c r="M362" s="24"/>
    </row>
    <row r="363" spans="1:13" ht="15" customHeight="1" x14ac:dyDescent="0.15">
      <c r="A363" s="30"/>
      <c r="B363" s="27" t="s">
        <v>355</v>
      </c>
      <c r="C363" s="32">
        <v>15</v>
      </c>
      <c r="D363" s="32">
        <v>0</v>
      </c>
      <c r="E363" s="32">
        <v>0</v>
      </c>
      <c r="F363" s="32">
        <v>17</v>
      </c>
      <c r="G363" s="1">
        <f>VLOOKUP(B363,'[1]年度計（第8表）'!$B$6:$L$409,11,FALSE)</f>
        <v>20</v>
      </c>
      <c r="H363" s="1">
        <v>9</v>
      </c>
      <c r="I363" s="20">
        <f t="shared" si="5"/>
        <v>61</v>
      </c>
      <c r="M363" s="21"/>
    </row>
    <row r="364" spans="1:13" ht="15" customHeight="1" x14ac:dyDescent="0.15">
      <c r="A364" s="31"/>
      <c r="B364" s="23" t="s">
        <v>356</v>
      </c>
      <c r="C364" s="32">
        <v>67</v>
      </c>
      <c r="D364" s="32">
        <v>58</v>
      </c>
      <c r="E364" s="32">
        <v>100</v>
      </c>
      <c r="F364" s="32">
        <v>61</v>
      </c>
      <c r="G364" s="1">
        <f>VLOOKUP(B364,'[1]年度計（第8表）'!$B$6:$L$409,11,FALSE)</f>
        <v>145</v>
      </c>
      <c r="H364" s="1">
        <v>70</v>
      </c>
      <c r="I364" s="20">
        <f t="shared" si="5"/>
        <v>501</v>
      </c>
      <c r="M364" s="24"/>
    </row>
    <row r="365" spans="1:13" ht="15" customHeight="1" x14ac:dyDescent="0.15">
      <c r="A365" s="30">
        <v>117</v>
      </c>
      <c r="B365" s="27" t="s">
        <v>357</v>
      </c>
      <c r="C365" s="32">
        <v>641</v>
      </c>
      <c r="D365" s="32">
        <v>295</v>
      </c>
      <c r="E365" s="32">
        <v>493</v>
      </c>
      <c r="F365" s="32">
        <v>502</v>
      </c>
      <c r="G365" s="1">
        <f>VLOOKUP(B365,'[1]年度計（第8表）'!$B$6:$L$409,11,FALSE)</f>
        <v>526</v>
      </c>
      <c r="H365" s="1">
        <v>635</v>
      </c>
      <c r="I365" s="20">
        <f t="shared" si="5"/>
        <v>3092</v>
      </c>
      <c r="M365" s="24"/>
    </row>
    <row r="366" spans="1:13" ht="15" customHeight="1" x14ac:dyDescent="0.15">
      <c r="A366" s="30"/>
      <c r="B366" s="27" t="s">
        <v>358</v>
      </c>
      <c r="C366" s="32">
        <v>40</v>
      </c>
      <c r="D366" s="33">
        <v>1</v>
      </c>
      <c r="E366" s="32">
        <v>27</v>
      </c>
      <c r="F366" s="33">
        <v>1</v>
      </c>
      <c r="G366" s="1">
        <f>VLOOKUP(B366,'[1]年度計（第8表）'!$B$6:$L$409,11,FALSE)</f>
        <v>44</v>
      </c>
      <c r="H366" s="6"/>
      <c r="I366" s="20">
        <f t="shared" si="5"/>
        <v>113</v>
      </c>
      <c r="M366" s="21"/>
    </row>
    <row r="367" spans="1:13" ht="15" customHeight="1" x14ac:dyDescent="0.15">
      <c r="A367" s="31"/>
      <c r="B367" s="23" t="s">
        <v>359</v>
      </c>
      <c r="C367" s="32">
        <v>601</v>
      </c>
      <c r="D367" s="32">
        <v>294</v>
      </c>
      <c r="E367" s="32">
        <v>466</v>
      </c>
      <c r="F367" s="32">
        <v>501</v>
      </c>
      <c r="G367" s="1">
        <f>VLOOKUP(B367,'[1]年度計（第8表）'!$B$6:$L$409,11,FALSE)</f>
        <v>482</v>
      </c>
      <c r="H367" s="1">
        <v>635</v>
      </c>
      <c r="I367" s="20">
        <f t="shared" si="5"/>
        <v>2979</v>
      </c>
      <c r="M367" s="24"/>
    </row>
    <row r="368" spans="1:13" ht="15" customHeight="1" x14ac:dyDescent="0.15">
      <c r="A368" s="18">
        <v>118</v>
      </c>
      <c r="B368" s="19" t="s">
        <v>360</v>
      </c>
      <c r="C368" s="32">
        <v>9120</v>
      </c>
      <c r="D368" s="32">
        <v>5370</v>
      </c>
      <c r="E368" s="32">
        <v>6363</v>
      </c>
      <c r="F368" s="32">
        <v>6565</v>
      </c>
      <c r="G368" s="1">
        <f>VLOOKUP(B368,'[1]年度計（第8表）'!$B$6:$L$409,11,FALSE)</f>
        <v>7647</v>
      </c>
      <c r="H368" s="1">
        <v>8120</v>
      </c>
      <c r="I368" s="20">
        <f t="shared" si="5"/>
        <v>43185</v>
      </c>
      <c r="M368" s="24"/>
    </row>
    <row r="369" spans="1:13" ht="15" customHeight="1" x14ac:dyDescent="0.15">
      <c r="A369" s="30"/>
      <c r="B369" s="27" t="s">
        <v>361</v>
      </c>
      <c r="C369" s="33"/>
      <c r="D369" s="32">
        <v>1</v>
      </c>
      <c r="E369" s="32">
        <v>57</v>
      </c>
      <c r="F369" s="33"/>
      <c r="G369" s="1">
        <f>VLOOKUP(B369,'[1]年度計（第8表）'!$B$6:$L$409,11,FALSE)</f>
        <v>49</v>
      </c>
      <c r="H369" s="6"/>
      <c r="I369" s="20">
        <f t="shared" si="5"/>
        <v>107</v>
      </c>
      <c r="M369" s="21"/>
    </row>
    <row r="370" spans="1:13" ht="15" customHeight="1" x14ac:dyDescent="0.15">
      <c r="A370" s="30"/>
      <c r="B370" s="27" t="s">
        <v>362</v>
      </c>
      <c r="C370" s="32">
        <v>2760</v>
      </c>
      <c r="D370" s="32">
        <v>1424</v>
      </c>
      <c r="E370" s="32">
        <v>2357</v>
      </c>
      <c r="F370" s="32">
        <v>2311</v>
      </c>
      <c r="G370" s="1">
        <f>VLOOKUP(B370,'[1]年度計（第8表）'!$B$6:$L$409,11,FALSE)</f>
        <v>2561</v>
      </c>
      <c r="H370" s="1">
        <v>2700</v>
      </c>
      <c r="I370" s="20">
        <f t="shared" si="5"/>
        <v>14113</v>
      </c>
      <c r="M370" s="24"/>
    </row>
    <row r="371" spans="1:13" ht="15" customHeight="1" x14ac:dyDescent="0.15">
      <c r="A371" s="30"/>
      <c r="B371" s="27" t="s">
        <v>363</v>
      </c>
      <c r="C371" s="32">
        <v>3659</v>
      </c>
      <c r="D371" s="32">
        <v>1947</v>
      </c>
      <c r="E371" s="32">
        <v>2277</v>
      </c>
      <c r="F371" s="32">
        <v>2414</v>
      </c>
      <c r="G371" s="1">
        <f>VLOOKUP(B371,'[1]年度計（第8表）'!$B$6:$L$409,11,FALSE)</f>
        <v>2928</v>
      </c>
      <c r="H371" s="1">
        <v>3173</v>
      </c>
      <c r="I371" s="20">
        <f t="shared" si="5"/>
        <v>16398</v>
      </c>
      <c r="M371" s="24"/>
    </row>
    <row r="372" spans="1:13" ht="15" customHeight="1" x14ac:dyDescent="0.15">
      <c r="A372" s="30"/>
      <c r="B372" s="27" t="s">
        <v>364</v>
      </c>
      <c r="C372" s="32">
        <v>583</v>
      </c>
      <c r="D372" s="32">
        <v>591</v>
      </c>
      <c r="E372" s="32">
        <v>572</v>
      </c>
      <c r="F372" s="32">
        <v>570</v>
      </c>
      <c r="G372" s="1">
        <f>VLOOKUP(B372,'[1]年度計（第8表）'!$B$6:$L$409,11,FALSE)</f>
        <v>622</v>
      </c>
      <c r="H372" s="1">
        <v>642</v>
      </c>
      <c r="I372" s="20">
        <f t="shared" si="5"/>
        <v>3580</v>
      </c>
      <c r="M372" s="24"/>
    </row>
    <row r="373" spans="1:13" ht="15" customHeight="1" x14ac:dyDescent="0.15">
      <c r="A373" s="31"/>
      <c r="B373" s="23" t="s">
        <v>365</v>
      </c>
      <c r="C373" s="32">
        <v>2118</v>
      </c>
      <c r="D373" s="32">
        <v>1407</v>
      </c>
      <c r="E373" s="32">
        <v>1100</v>
      </c>
      <c r="F373" s="32">
        <v>1270</v>
      </c>
      <c r="G373" s="1">
        <f>VLOOKUP(B373,'[1]年度計（第8表）'!$B$6:$L$409,11,FALSE)</f>
        <v>1487</v>
      </c>
      <c r="H373" s="1">
        <v>1605</v>
      </c>
      <c r="I373" s="20">
        <f t="shared" si="5"/>
        <v>8987</v>
      </c>
      <c r="M373" s="24"/>
    </row>
    <row r="374" spans="1:13" ht="15" customHeight="1" x14ac:dyDescent="0.15">
      <c r="A374" s="30">
        <v>119</v>
      </c>
      <c r="B374" s="27" t="s">
        <v>366</v>
      </c>
      <c r="C374" s="32">
        <v>260</v>
      </c>
      <c r="D374" s="32">
        <v>0</v>
      </c>
      <c r="E374" s="32">
        <v>426</v>
      </c>
      <c r="F374" s="32">
        <v>354</v>
      </c>
      <c r="G374" s="1">
        <f>VLOOKUP(B374,'[1]年度計（第8表）'!$B$6:$L$409,11,FALSE)</f>
        <v>371</v>
      </c>
      <c r="H374" s="1">
        <v>296</v>
      </c>
      <c r="I374" s="20">
        <f t="shared" si="5"/>
        <v>1707</v>
      </c>
      <c r="M374" s="24"/>
    </row>
    <row r="375" spans="1:13" ht="15" customHeight="1" x14ac:dyDescent="0.15">
      <c r="A375" s="30"/>
      <c r="B375" s="27" t="s">
        <v>367</v>
      </c>
      <c r="C375" s="32">
        <v>239</v>
      </c>
      <c r="D375" s="32">
        <v>0</v>
      </c>
      <c r="E375" s="32">
        <v>392</v>
      </c>
      <c r="F375" s="32">
        <v>326</v>
      </c>
      <c r="G375" s="1">
        <f>VLOOKUP(B375,'[1]年度計（第8表）'!$B$6:$L$409,11,FALSE)</f>
        <v>328</v>
      </c>
      <c r="H375" s="1">
        <v>270</v>
      </c>
      <c r="I375" s="20">
        <f t="shared" si="5"/>
        <v>1555</v>
      </c>
      <c r="M375" s="21"/>
    </row>
    <row r="376" spans="1:13" ht="15" customHeight="1" x14ac:dyDescent="0.15">
      <c r="A376" s="30"/>
      <c r="B376" s="27" t="s">
        <v>368</v>
      </c>
      <c r="C376" s="32">
        <v>21</v>
      </c>
      <c r="D376" s="32">
        <v>0</v>
      </c>
      <c r="E376" s="32">
        <v>34</v>
      </c>
      <c r="F376" s="32">
        <v>28</v>
      </c>
      <c r="G376" s="1">
        <f>VLOOKUP(B376,'[1]年度計（第8表）'!$B$6:$L$409,11,FALSE)</f>
        <v>43</v>
      </c>
      <c r="H376" s="1">
        <v>26</v>
      </c>
      <c r="I376" s="20">
        <f t="shared" si="5"/>
        <v>152</v>
      </c>
      <c r="M376" s="24"/>
    </row>
    <row r="377" spans="1:13" ht="15" customHeight="1" x14ac:dyDescent="0.15">
      <c r="A377" s="18">
        <v>120</v>
      </c>
      <c r="B377" s="19" t="s">
        <v>369</v>
      </c>
      <c r="C377" s="32">
        <v>40</v>
      </c>
      <c r="D377" s="32">
        <v>0</v>
      </c>
      <c r="E377" s="32">
        <v>33</v>
      </c>
      <c r="F377" s="32">
        <v>28</v>
      </c>
      <c r="G377" s="1">
        <f>VLOOKUP(B377,'[1]年度計（第8表）'!$B$6:$L$409,11,FALSE)</f>
        <v>52</v>
      </c>
      <c r="H377" s="1">
        <v>43</v>
      </c>
      <c r="I377" s="20">
        <f t="shared" si="5"/>
        <v>196</v>
      </c>
      <c r="M377" s="24"/>
    </row>
    <row r="378" spans="1:13" ht="15" customHeight="1" x14ac:dyDescent="0.15">
      <c r="A378" s="31"/>
      <c r="B378" s="23" t="s">
        <v>370</v>
      </c>
      <c r="C378" s="32">
        <v>40</v>
      </c>
      <c r="D378" s="32">
        <v>0</v>
      </c>
      <c r="E378" s="32">
        <v>33</v>
      </c>
      <c r="F378" s="32">
        <v>28</v>
      </c>
      <c r="G378" s="1">
        <f>VLOOKUP(B378,'[1]年度計（第8表）'!$B$6:$L$409,11,FALSE)</f>
        <v>52</v>
      </c>
      <c r="H378" s="1">
        <v>43</v>
      </c>
      <c r="I378" s="20">
        <f t="shared" si="5"/>
        <v>196</v>
      </c>
      <c r="M378" s="21"/>
    </row>
    <row r="379" spans="1:13" ht="15" customHeight="1" x14ac:dyDescent="0.15">
      <c r="A379" s="30">
        <v>121</v>
      </c>
      <c r="B379" s="27" t="s">
        <v>371</v>
      </c>
      <c r="C379" s="32">
        <v>156</v>
      </c>
      <c r="D379" s="32">
        <v>192</v>
      </c>
      <c r="E379" s="32">
        <v>160</v>
      </c>
      <c r="F379" s="32">
        <v>82</v>
      </c>
      <c r="G379" s="1">
        <f>VLOOKUP(B379,'[1]年度計（第8表）'!$B$6:$L$409,11,FALSE)</f>
        <v>94</v>
      </c>
      <c r="H379" s="1">
        <v>61</v>
      </c>
      <c r="I379" s="20">
        <f t="shared" si="5"/>
        <v>745</v>
      </c>
      <c r="M379" s="24"/>
    </row>
    <row r="380" spans="1:13" ht="15" customHeight="1" x14ac:dyDescent="0.15">
      <c r="A380" s="30"/>
      <c r="B380" s="27" t="s">
        <v>372</v>
      </c>
      <c r="C380" s="33"/>
      <c r="D380" s="32">
        <v>40</v>
      </c>
      <c r="E380" s="33"/>
      <c r="F380" s="33"/>
      <c r="G380" s="1">
        <f>VLOOKUP(B380,'[1]年度計（第8表）'!$B$6:$L$409,11,FALSE)</f>
        <v>11</v>
      </c>
      <c r="H380" s="6"/>
      <c r="I380" s="20">
        <f t="shared" si="5"/>
        <v>51</v>
      </c>
      <c r="M380" s="21"/>
    </row>
    <row r="381" spans="1:13" ht="15" customHeight="1" x14ac:dyDescent="0.15">
      <c r="A381" s="30"/>
      <c r="B381" s="27" t="s">
        <v>373</v>
      </c>
      <c r="C381" s="33"/>
      <c r="D381" s="33"/>
      <c r="E381" s="33"/>
      <c r="F381" s="33"/>
      <c r="G381" s="6"/>
      <c r="H381" s="6"/>
      <c r="I381" s="20" t="str">
        <f t="shared" si="5"/>
        <v/>
      </c>
      <c r="M381" s="24"/>
    </row>
    <row r="382" spans="1:13" ht="15" customHeight="1" x14ac:dyDescent="0.15">
      <c r="A382" s="31"/>
      <c r="B382" s="23" t="s">
        <v>374</v>
      </c>
      <c r="C382" s="32">
        <v>156</v>
      </c>
      <c r="D382" s="32">
        <v>152</v>
      </c>
      <c r="E382" s="32">
        <v>160</v>
      </c>
      <c r="F382" s="32">
        <v>82</v>
      </c>
      <c r="G382" s="1">
        <f>VLOOKUP(B382,'[1]年度計（第8表）'!$B$6:$L$409,11,FALSE)</f>
        <v>83</v>
      </c>
      <c r="H382" s="1">
        <v>61</v>
      </c>
      <c r="I382" s="20">
        <f t="shared" si="5"/>
        <v>694</v>
      </c>
      <c r="M382" s="24"/>
    </row>
    <row r="383" spans="1:13" ht="15" customHeight="1" x14ac:dyDescent="0.15">
      <c r="A383" s="18">
        <v>122</v>
      </c>
      <c r="B383" s="19" t="s">
        <v>423</v>
      </c>
      <c r="C383" s="32">
        <v>33</v>
      </c>
      <c r="D383" s="32">
        <v>32</v>
      </c>
      <c r="E383" s="32">
        <v>35</v>
      </c>
      <c r="F383" s="32">
        <v>37</v>
      </c>
      <c r="G383" s="1">
        <v>39</v>
      </c>
      <c r="H383" s="1"/>
      <c r="I383" s="20">
        <f t="shared" si="5"/>
        <v>176</v>
      </c>
      <c r="M383" s="24"/>
    </row>
    <row r="384" spans="1:13" ht="15" customHeight="1" x14ac:dyDescent="0.15">
      <c r="A384" s="30"/>
      <c r="B384" s="27" t="s">
        <v>375</v>
      </c>
      <c r="C384" s="33">
        <v>1</v>
      </c>
      <c r="D384" s="32">
        <v>31</v>
      </c>
      <c r="E384" s="33"/>
      <c r="F384" s="32">
        <v>37</v>
      </c>
      <c r="G384" s="6">
        <f>VLOOKUP(B384,'[1]年度計（第8表）'!$B$6:$L$409,11,FALSE)</f>
        <v>2</v>
      </c>
      <c r="H384" s="6"/>
      <c r="I384" s="20">
        <f t="shared" si="5"/>
        <v>71</v>
      </c>
      <c r="M384" s="21"/>
    </row>
    <row r="385" spans="1:13" ht="15" customHeight="1" x14ac:dyDescent="0.15">
      <c r="A385" s="42"/>
      <c r="B385" s="43" t="s">
        <v>376</v>
      </c>
      <c r="C385" s="32">
        <v>32</v>
      </c>
      <c r="D385" s="33">
        <v>1</v>
      </c>
      <c r="E385" s="32">
        <v>35</v>
      </c>
      <c r="F385" s="33"/>
      <c r="G385" s="1">
        <f>VLOOKUP(B385,'[1]年度計（第8表）'!$B$6:$L$409,11,FALSE)</f>
        <v>37</v>
      </c>
      <c r="H385" s="6"/>
      <c r="I385" s="20">
        <f t="shared" si="5"/>
        <v>105</v>
      </c>
      <c r="M385" s="24"/>
    </row>
    <row r="386" spans="1:13" ht="15" customHeight="1" x14ac:dyDescent="0.15">
      <c r="A386" s="44">
        <v>123</v>
      </c>
      <c r="B386" s="45" t="s">
        <v>377</v>
      </c>
      <c r="C386" s="32">
        <v>490</v>
      </c>
      <c r="D386" s="32">
        <v>304</v>
      </c>
      <c r="E386" s="32">
        <v>790</v>
      </c>
      <c r="F386" s="32">
        <v>621</v>
      </c>
      <c r="G386" s="1">
        <f>VLOOKUP(B386,'[1]年度計（第8表）'!$B$6:$L$409,11,FALSE)</f>
        <v>459</v>
      </c>
      <c r="H386" s="1">
        <v>727</v>
      </c>
      <c r="I386" s="20">
        <f t="shared" si="5"/>
        <v>3391</v>
      </c>
      <c r="M386" s="24"/>
    </row>
    <row r="387" spans="1:13" ht="15" customHeight="1" x14ac:dyDescent="0.15">
      <c r="A387" s="42"/>
      <c r="B387" s="43" t="s">
        <v>378</v>
      </c>
      <c r="C387" s="32">
        <v>490</v>
      </c>
      <c r="D387" s="32">
        <v>304</v>
      </c>
      <c r="E387" s="32">
        <v>790</v>
      </c>
      <c r="F387" s="32">
        <v>621</v>
      </c>
      <c r="G387" s="1">
        <f>VLOOKUP(B387,'[1]年度計（第8表）'!$B$6:$L$409,11,FALSE)</f>
        <v>459</v>
      </c>
      <c r="H387" s="1">
        <v>727</v>
      </c>
      <c r="I387" s="20">
        <f t="shared" si="5"/>
        <v>3391</v>
      </c>
      <c r="M387" s="21"/>
    </row>
    <row r="388" spans="1:13" ht="15" customHeight="1" x14ac:dyDescent="0.15">
      <c r="A388" s="46">
        <v>124</v>
      </c>
      <c r="B388" s="47" t="s">
        <v>379</v>
      </c>
      <c r="C388" s="32">
        <v>5237</v>
      </c>
      <c r="D388" s="32">
        <v>4402</v>
      </c>
      <c r="E388" s="32">
        <v>2772</v>
      </c>
      <c r="F388" s="32">
        <v>3886</v>
      </c>
      <c r="G388" s="1">
        <f>VLOOKUP(B388,'[1]年度計（第8表）'!$B$6:$L$409,11,FALSE)</f>
        <v>5545</v>
      </c>
      <c r="H388" s="1">
        <v>6171</v>
      </c>
      <c r="I388" s="20">
        <f t="shared" si="5"/>
        <v>28013</v>
      </c>
      <c r="M388" s="24"/>
    </row>
    <row r="389" spans="1:13" ht="15" customHeight="1" x14ac:dyDescent="0.15">
      <c r="A389" s="42"/>
      <c r="B389" s="43" t="s">
        <v>380</v>
      </c>
      <c r="C389" s="32">
        <v>5237</v>
      </c>
      <c r="D389" s="32">
        <v>4402</v>
      </c>
      <c r="E389" s="32">
        <v>2772</v>
      </c>
      <c r="F389" s="32">
        <v>3886</v>
      </c>
      <c r="G389" s="1">
        <f>VLOOKUP(B389,'[1]年度計（第8表）'!$B$6:$L$409,11,FALSE)</f>
        <v>5545</v>
      </c>
      <c r="H389" s="1">
        <v>6171</v>
      </c>
      <c r="I389" s="20">
        <f t="shared" si="5"/>
        <v>28013</v>
      </c>
      <c r="M389" s="21"/>
    </row>
    <row r="390" spans="1:13" ht="15" customHeight="1" x14ac:dyDescent="0.15">
      <c r="A390" s="44">
        <v>125</v>
      </c>
      <c r="B390" s="45" t="s">
        <v>381</v>
      </c>
      <c r="C390" s="32">
        <v>119</v>
      </c>
      <c r="D390" s="32">
        <v>97</v>
      </c>
      <c r="E390" s="32">
        <v>128</v>
      </c>
      <c r="F390" s="32">
        <v>84</v>
      </c>
      <c r="G390" s="1">
        <f>VLOOKUP(B390,'[1]年度計（第8表）'!$B$6:$L$409,11,FALSE)</f>
        <v>123</v>
      </c>
      <c r="H390" s="1">
        <v>78</v>
      </c>
      <c r="I390" s="20">
        <f t="shared" si="5"/>
        <v>629</v>
      </c>
      <c r="M390" s="24"/>
    </row>
    <row r="391" spans="1:13" ht="15" customHeight="1" x14ac:dyDescent="0.15">
      <c r="A391" s="44"/>
      <c r="B391" s="45" t="s">
        <v>382</v>
      </c>
      <c r="C391" s="32">
        <v>119</v>
      </c>
      <c r="D391" s="32">
        <v>97</v>
      </c>
      <c r="E391" s="32">
        <v>128</v>
      </c>
      <c r="F391" s="32">
        <v>84</v>
      </c>
      <c r="G391" s="1">
        <f>VLOOKUP(B391,'[1]年度計（第8表）'!$B$6:$L$409,11,FALSE)</f>
        <v>123</v>
      </c>
      <c r="H391" s="1">
        <v>78</v>
      </c>
      <c r="I391" s="20">
        <f t="shared" si="5"/>
        <v>629</v>
      </c>
      <c r="M391" s="21"/>
    </row>
    <row r="392" spans="1:13" ht="15" customHeight="1" x14ac:dyDescent="0.15">
      <c r="A392" s="46">
        <v>126</v>
      </c>
      <c r="B392" s="47" t="s">
        <v>383</v>
      </c>
      <c r="C392" s="32">
        <v>484</v>
      </c>
      <c r="D392" s="32">
        <v>243</v>
      </c>
      <c r="E392" s="32">
        <v>357</v>
      </c>
      <c r="F392" s="32">
        <v>295</v>
      </c>
      <c r="G392" s="1">
        <f>VLOOKUP(B392,'[1]年度計（第8表）'!$B$6:$L$409,11,FALSE)</f>
        <v>335</v>
      </c>
      <c r="H392" s="1">
        <v>223</v>
      </c>
      <c r="I392" s="20">
        <f t="shared" ref="I392:I409" si="6">IF(COUNT(C392:H392)&gt;0,SUM(C392:H392),"")</f>
        <v>1937</v>
      </c>
      <c r="M392" s="24"/>
    </row>
    <row r="393" spans="1:13" ht="15" customHeight="1" x14ac:dyDescent="0.15">
      <c r="A393" s="44"/>
      <c r="B393" s="40" t="s">
        <v>384</v>
      </c>
      <c r="C393" s="32">
        <v>149</v>
      </c>
      <c r="D393" s="32">
        <v>57</v>
      </c>
      <c r="E393" s="32">
        <v>115</v>
      </c>
      <c r="F393" s="32">
        <v>70</v>
      </c>
      <c r="G393" s="1">
        <f>VLOOKUP(B393,'[1]年度計（第8表）'!$B$6:$L$409,11,FALSE)</f>
        <v>101</v>
      </c>
      <c r="H393" s="1">
        <v>58</v>
      </c>
      <c r="I393" s="20">
        <f t="shared" si="6"/>
        <v>550</v>
      </c>
      <c r="M393" s="21"/>
    </row>
    <row r="394" spans="1:13" ht="15" customHeight="1" x14ac:dyDescent="0.15">
      <c r="A394" s="44"/>
      <c r="B394" s="40" t="s">
        <v>385</v>
      </c>
      <c r="C394" s="32">
        <v>14</v>
      </c>
      <c r="D394" s="32">
        <v>7</v>
      </c>
      <c r="E394" s="32">
        <v>10</v>
      </c>
      <c r="F394" s="32">
        <v>7</v>
      </c>
      <c r="G394" s="1">
        <f>VLOOKUP(B394,'[1]年度計（第8表）'!$B$6:$L$409,11,FALSE)</f>
        <v>7</v>
      </c>
      <c r="H394" s="1">
        <v>8</v>
      </c>
      <c r="I394" s="20">
        <f t="shared" si="6"/>
        <v>53</v>
      </c>
      <c r="M394" s="24"/>
    </row>
    <row r="395" spans="1:13" ht="15" customHeight="1" x14ac:dyDescent="0.15">
      <c r="A395" s="44"/>
      <c r="B395" s="40" t="s">
        <v>386</v>
      </c>
      <c r="C395" s="32">
        <v>76</v>
      </c>
      <c r="D395" s="32">
        <v>40</v>
      </c>
      <c r="E395" s="32">
        <v>59</v>
      </c>
      <c r="F395" s="32">
        <v>40</v>
      </c>
      <c r="G395" s="1">
        <f>VLOOKUP(B395,'[1]年度計（第8表）'!$B$6:$L$409,11,FALSE)</f>
        <v>65</v>
      </c>
      <c r="H395" s="1">
        <v>23</v>
      </c>
      <c r="I395" s="20">
        <f t="shared" si="6"/>
        <v>303</v>
      </c>
      <c r="M395" s="24"/>
    </row>
    <row r="396" spans="1:13" ht="15" customHeight="1" x14ac:dyDescent="0.15">
      <c r="A396" s="44"/>
      <c r="B396" s="40" t="s">
        <v>387</v>
      </c>
      <c r="C396" s="32">
        <v>68</v>
      </c>
      <c r="D396" s="32">
        <v>25</v>
      </c>
      <c r="E396" s="32">
        <v>26</v>
      </c>
      <c r="F396" s="32">
        <v>36</v>
      </c>
      <c r="G396" s="1">
        <f>VLOOKUP(B396,'[1]年度計（第8表）'!$B$6:$L$409,11,FALSE)</f>
        <v>49</v>
      </c>
      <c r="H396" s="1">
        <v>20</v>
      </c>
      <c r="I396" s="20">
        <f t="shared" si="6"/>
        <v>224</v>
      </c>
      <c r="M396" s="24"/>
    </row>
    <row r="397" spans="1:13" ht="15" customHeight="1" x14ac:dyDescent="0.15">
      <c r="A397" s="44"/>
      <c r="B397" s="40" t="s">
        <v>388</v>
      </c>
      <c r="C397" s="32">
        <v>11</v>
      </c>
      <c r="D397" s="32">
        <v>5</v>
      </c>
      <c r="E397" s="32">
        <v>6</v>
      </c>
      <c r="F397" s="32">
        <v>4</v>
      </c>
      <c r="G397" s="1">
        <f>VLOOKUP(B397,'[1]年度計（第8表）'!$B$6:$L$409,11,FALSE)</f>
        <v>4</v>
      </c>
      <c r="H397" s="1">
        <v>1</v>
      </c>
      <c r="I397" s="20">
        <f t="shared" si="6"/>
        <v>31</v>
      </c>
      <c r="M397" s="24"/>
    </row>
    <row r="398" spans="1:13" ht="15" customHeight="1" x14ac:dyDescent="0.15">
      <c r="A398" s="42"/>
      <c r="B398" s="43" t="s">
        <v>389</v>
      </c>
      <c r="C398" s="32">
        <v>166</v>
      </c>
      <c r="D398" s="32">
        <v>109</v>
      </c>
      <c r="E398" s="32">
        <v>141</v>
      </c>
      <c r="F398" s="32">
        <v>138</v>
      </c>
      <c r="G398" s="1">
        <f>VLOOKUP(B398,'[1]年度計（第8表）'!$B$6:$L$409,11,FALSE)</f>
        <v>109</v>
      </c>
      <c r="H398" s="1">
        <v>113</v>
      </c>
      <c r="I398" s="20">
        <f t="shared" si="6"/>
        <v>776</v>
      </c>
      <c r="M398" s="24"/>
    </row>
    <row r="399" spans="1:13" ht="15" customHeight="1" x14ac:dyDescent="0.15">
      <c r="A399" s="44">
        <v>127</v>
      </c>
      <c r="B399" s="45" t="s">
        <v>390</v>
      </c>
      <c r="C399" s="32">
        <v>3943</v>
      </c>
      <c r="D399" s="32">
        <v>4057</v>
      </c>
      <c r="E399" s="32">
        <v>3868</v>
      </c>
      <c r="F399" s="32">
        <v>3920</v>
      </c>
      <c r="G399" s="1">
        <f>VLOOKUP(B399,'[1]年度計（第8表）'!$B$6:$L$409,11,FALSE)</f>
        <v>4764</v>
      </c>
      <c r="H399" s="1">
        <v>5794</v>
      </c>
      <c r="I399" s="20">
        <f t="shared" si="6"/>
        <v>26346</v>
      </c>
      <c r="M399" s="24"/>
    </row>
    <row r="400" spans="1:13" ht="15" customHeight="1" x14ac:dyDescent="0.15">
      <c r="A400" s="42"/>
      <c r="B400" s="43" t="s">
        <v>391</v>
      </c>
      <c r="C400" s="32">
        <v>3943</v>
      </c>
      <c r="D400" s="32">
        <v>4057</v>
      </c>
      <c r="E400" s="32">
        <v>3868</v>
      </c>
      <c r="F400" s="32">
        <v>3920</v>
      </c>
      <c r="G400" s="1">
        <f>VLOOKUP(B400,'[1]年度計（第8表）'!$B$6:$L$409,11,FALSE)</f>
        <v>4764</v>
      </c>
      <c r="H400" s="1">
        <v>5794</v>
      </c>
      <c r="I400" s="20">
        <f t="shared" si="6"/>
        <v>26346</v>
      </c>
      <c r="M400" s="21"/>
    </row>
    <row r="401" spans="1:13" ht="15" customHeight="1" x14ac:dyDescent="0.15">
      <c r="A401" s="46">
        <v>128</v>
      </c>
      <c r="B401" s="47" t="s">
        <v>392</v>
      </c>
      <c r="C401" s="32">
        <v>67</v>
      </c>
      <c r="D401" s="32">
        <v>34</v>
      </c>
      <c r="E401" s="32">
        <v>50</v>
      </c>
      <c r="F401" s="32">
        <v>42</v>
      </c>
      <c r="G401" s="1">
        <f>VLOOKUP(B401,'[1]年度計（第8表）'!$B$6:$L$409,11,FALSE)</f>
        <v>45</v>
      </c>
      <c r="H401" s="1">
        <v>50</v>
      </c>
      <c r="I401" s="20">
        <f t="shared" si="6"/>
        <v>288</v>
      </c>
      <c r="M401" s="24"/>
    </row>
    <row r="402" spans="1:13" ht="15" customHeight="1" x14ac:dyDescent="0.15">
      <c r="A402" s="42"/>
      <c r="B402" s="43" t="s">
        <v>393</v>
      </c>
      <c r="C402" s="32">
        <v>67</v>
      </c>
      <c r="D402" s="32">
        <v>34</v>
      </c>
      <c r="E402" s="32">
        <v>50</v>
      </c>
      <c r="F402" s="32">
        <v>42</v>
      </c>
      <c r="G402" s="1">
        <f>VLOOKUP(B402,'[1]年度計（第8表）'!$B$6:$L$409,11,FALSE)</f>
        <v>45</v>
      </c>
      <c r="H402" s="1">
        <v>50</v>
      </c>
      <c r="I402" s="20">
        <f t="shared" si="6"/>
        <v>288</v>
      </c>
      <c r="M402" s="21"/>
    </row>
    <row r="403" spans="1:13" ht="15" customHeight="1" x14ac:dyDescent="0.15">
      <c r="A403" s="44">
        <v>129</v>
      </c>
      <c r="B403" s="45" t="s">
        <v>394</v>
      </c>
      <c r="C403" s="32">
        <v>374</v>
      </c>
      <c r="D403" s="32">
        <v>0</v>
      </c>
      <c r="E403" s="32">
        <v>370</v>
      </c>
      <c r="F403" s="32">
        <v>343</v>
      </c>
      <c r="G403" s="1">
        <f>VLOOKUP(B403,'[1]年度計（第8表）'!$B$6:$L$409,11,FALSE)</f>
        <v>323</v>
      </c>
      <c r="H403" s="1">
        <v>319</v>
      </c>
      <c r="I403" s="20">
        <f t="shared" si="6"/>
        <v>1729</v>
      </c>
      <c r="M403" s="24"/>
    </row>
    <row r="404" spans="1:13" ht="15" customHeight="1" x14ac:dyDescent="0.15">
      <c r="A404" s="44"/>
      <c r="B404" s="45" t="s">
        <v>395</v>
      </c>
      <c r="C404" s="32">
        <v>374</v>
      </c>
      <c r="D404" s="32">
        <v>0</v>
      </c>
      <c r="E404" s="32">
        <v>370</v>
      </c>
      <c r="F404" s="32">
        <v>343</v>
      </c>
      <c r="G404" s="1">
        <f>VLOOKUP(B404,'[1]年度計（第8表）'!$B$6:$L$409,11,FALSE)</f>
        <v>323</v>
      </c>
      <c r="H404" s="1">
        <v>319</v>
      </c>
      <c r="I404" s="20">
        <f t="shared" si="6"/>
        <v>1729</v>
      </c>
      <c r="M404" s="21"/>
    </row>
    <row r="405" spans="1:13" ht="15" customHeight="1" x14ac:dyDescent="0.15">
      <c r="A405" s="44"/>
      <c r="B405" s="45" t="s">
        <v>396</v>
      </c>
      <c r="C405" s="33"/>
      <c r="D405" s="33"/>
      <c r="E405" s="33"/>
      <c r="F405" s="33"/>
      <c r="G405" s="6"/>
      <c r="H405" s="6"/>
      <c r="I405" s="20" t="str">
        <f t="shared" si="6"/>
        <v/>
      </c>
      <c r="M405" s="24"/>
    </row>
    <row r="406" spans="1:13" ht="15" customHeight="1" x14ac:dyDescent="0.15">
      <c r="A406" s="46">
        <v>130</v>
      </c>
      <c r="B406" s="47" t="s">
        <v>397</v>
      </c>
      <c r="C406" s="32">
        <v>240</v>
      </c>
      <c r="D406" s="32">
        <v>78</v>
      </c>
      <c r="E406" s="32">
        <v>333</v>
      </c>
      <c r="F406" s="32">
        <v>184</v>
      </c>
      <c r="G406" s="1">
        <f>VLOOKUP(B406,'[1]年度計（第8表）'!$B$6:$L$409,11,FALSE)</f>
        <v>254</v>
      </c>
      <c r="H406" s="1">
        <v>195</v>
      </c>
      <c r="I406" s="20">
        <f t="shared" si="6"/>
        <v>1284</v>
      </c>
      <c r="M406" s="24"/>
    </row>
    <row r="407" spans="1:13" ht="15" customHeight="1" x14ac:dyDescent="0.15">
      <c r="A407" s="42"/>
      <c r="B407" s="43" t="s">
        <v>398</v>
      </c>
      <c r="C407" s="32">
        <v>240</v>
      </c>
      <c r="D407" s="32">
        <v>78</v>
      </c>
      <c r="E407" s="32">
        <v>333</v>
      </c>
      <c r="F407" s="32">
        <v>184</v>
      </c>
      <c r="G407" s="1">
        <f>VLOOKUP(B407,'[1]年度計（第8表）'!$B$6:$L$409,11,FALSE)</f>
        <v>254</v>
      </c>
      <c r="H407" s="1">
        <v>195</v>
      </c>
      <c r="I407" s="20">
        <f t="shared" si="6"/>
        <v>1284</v>
      </c>
      <c r="M407" s="21"/>
    </row>
    <row r="408" spans="1:13" ht="15" customHeight="1" x14ac:dyDescent="0.15">
      <c r="A408" s="44">
        <v>131</v>
      </c>
      <c r="B408" s="45" t="s">
        <v>399</v>
      </c>
      <c r="C408" s="32">
        <v>1590</v>
      </c>
      <c r="D408" s="32">
        <v>876</v>
      </c>
      <c r="E408" s="32">
        <v>1484</v>
      </c>
      <c r="F408" s="32">
        <v>1299</v>
      </c>
      <c r="G408" s="1">
        <f>VLOOKUP(B408,'[1]年度計（第8表）'!$B$6:$L$409,11,FALSE)</f>
        <v>1410</v>
      </c>
      <c r="H408" s="1">
        <v>1480</v>
      </c>
      <c r="I408" s="20">
        <f t="shared" si="6"/>
        <v>8139</v>
      </c>
      <c r="M408" s="24"/>
    </row>
    <row r="409" spans="1:13" ht="15" customHeight="1" x14ac:dyDescent="0.15">
      <c r="A409" s="44"/>
      <c r="B409" s="45" t="s">
        <v>400</v>
      </c>
      <c r="C409" s="32">
        <v>1590</v>
      </c>
      <c r="D409" s="32">
        <v>876</v>
      </c>
      <c r="E409" s="32">
        <v>1484</v>
      </c>
      <c r="F409" s="32">
        <v>1299</v>
      </c>
      <c r="G409" s="1">
        <f>VLOOKUP(B409,'[1]年度計（第8表）'!$B$6:$L$409,11,FALSE)</f>
        <v>1410</v>
      </c>
      <c r="H409" s="1">
        <v>1480</v>
      </c>
      <c r="I409" s="20">
        <f t="shared" si="6"/>
        <v>8139</v>
      </c>
      <c r="M409" s="21"/>
    </row>
    <row r="410" spans="1:13" ht="15" customHeight="1" x14ac:dyDescent="0.15">
      <c r="A410" s="46"/>
      <c r="B410" s="48"/>
      <c r="C410" s="49"/>
      <c r="D410" s="49"/>
      <c r="E410" s="49"/>
      <c r="F410" s="49"/>
      <c r="G410" s="49"/>
      <c r="H410" s="49"/>
      <c r="I410" s="49"/>
      <c r="M410" s="24"/>
    </row>
    <row r="411" spans="1:13" ht="15" customHeight="1" x14ac:dyDescent="0.15">
      <c r="A411" s="65" t="s">
        <v>401</v>
      </c>
      <c r="B411" s="66"/>
      <c r="C411" s="50">
        <v>363734</v>
      </c>
      <c r="D411" s="50">
        <v>299559</v>
      </c>
      <c r="E411" s="50">
        <v>368036</v>
      </c>
      <c r="F411" s="51">
        <v>359641</v>
      </c>
      <c r="G411" s="52">
        <f>SUM(G7:G409)/2+'[1]年度計（第8表）'!M410/2</f>
        <v>356162</v>
      </c>
      <c r="H411" s="52">
        <f>SUM(H7:H409)/2+'[1]○第８表（全等級）'!M410/2</f>
        <v>325560</v>
      </c>
      <c r="I411" s="53">
        <f>SUM(C411:H411)</f>
        <v>2072692</v>
      </c>
    </row>
    <row r="412" spans="1:13" ht="15" customHeight="1" x14ac:dyDescent="0.15">
      <c r="A412" s="45"/>
      <c r="B412" s="45" t="s">
        <v>402</v>
      </c>
      <c r="C412" s="45"/>
      <c r="D412" s="54"/>
      <c r="E412" s="54"/>
      <c r="F412" s="54"/>
      <c r="G412" s="54"/>
      <c r="H412" s="54"/>
      <c r="I412" s="54"/>
    </row>
    <row r="413" spans="1:13" ht="15" customHeight="1" x14ac:dyDescent="0.15">
      <c r="A413" s="45"/>
      <c r="B413" s="45" t="s">
        <v>403</v>
      </c>
      <c r="C413" s="45"/>
      <c r="D413" s="54"/>
      <c r="E413" s="54"/>
      <c r="F413" s="54"/>
      <c r="G413" s="55"/>
      <c r="H413" s="55"/>
      <c r="I413" s="54"/>
    </row>
    <row r="414" spans="1:13" ht="15" customHeight="1" x14ac:dyDescent="0.15">
      <c r="A414" s="45"/>
      <c r="B414" s="45" t="s">
        <v>404</v>
      </c>
      <c r="C414" s="56"/>
      <c r="D414" s="57"/>
      <c r="E414" s="57"/>
      <c r="F414" s="57"/>
      <c r="G414" s="57"/>
      <c r="H414" s="57"/>
      <c r="I414" s="57"/>
    </row>
    <row r="415" spans="1:13" ht="15" customHeight="1" x14ac:dyDescent="0.15">
      <c r="A415" s="45"/>
      <c r="B415" s="45" t="s">
        <v>405</v>
      </c>
      <c r="C415" s="45"/>
      <c r="D415" s="45"/>
      <c r="E415" s="45"/>
      <c r="F415" s="45"/>
      <c r="G415" s="45"/>
      <c r="H415" s="45"/>
      <c r="I415" s="45"/>
    </row>
    <row r="416" spans="1:13" ht="15" customHeight="1" x14ac:dyDescent="0.15">
      <c r="A416" s="45"/>
      <c r="B416" s="45" t="s">
        <v>406</v>
      </c>
      <c r="C416" s="45"/>
      <c r="D416" s="45"/>
      <c r="E416" s="45"/>
      <c r="F416" s="45"/>
      <c r="G416" s="45"/>
      <c r="H416" s="45"/>
      <c r="I416" s="45"/>
    </row>
    <row r="417" spans="1:11" ht="15" customHeight="1" x14ac:dyDescent="0.15">
      <c r="A417" s="45"/>
      <c r="B417" s="62" t="s">
        <v>425</v>
      </c>
      <c r="E417" s="45"/>
      <c r="F417" s="45"/>
      <c r="G417" s="45"/>
      <c r="H417" s="45"/>
      <c r="I417" s="45"/>
    </row>
    <row r="418" spans="1:11" ht="15" customHeight="1" x14ac:dyDescent="0.15">
      <c r="A418" s="45"/>
      <c r="B418" s="45" t="s">
        <v>407</v>
      </c>
      <c r="C418" s="8"/>
      <c r="D418" s="7" t="s">
        <v>408</v>
      </c>
      <c r="E418" s="45"/>
      <c r="F418" s="45"/>
      <c r="G418" s="45"/>
      <c r="H418" s="45"/>
      <c r="I418" s="45"/>
    </row>
    <row r="419" spans="1:11" ht="15" customHeight="1" x14ac:dyDescent="0.15">
      <c r="A419" s="45"/>
      <c r="B419" s="45" t="s">
        <v>407</v>
      </c>
      <c r="C419" s="9" t="s">
        <v>24</v>
      </c>
      <c r="D419" s="7" t="s">
        <v>409</v>
      </c>
      <c r="E419" s="45"/>
      <c r="F419" s="45"/>
      <c r="G419" s="45"/>
      <c r="H419" s="45"/>
      <c r="I419" s="45"/>
    </row>
    <row r="420" spans="1:11" s="12" customFormat="1" ht="15" customHeight="1" x14ac:dyDescent="0.15">
      <c r="A420" s="45"/>
      <c r="B420" s="45"/>
      <c r="C420" s="58"/>
      <c r="D420" s="58"/>
      <c r="E420" s="58"/>
      <c r="F420" s="58"/>
      <c r="G420" s="58"/>
      <c r="H420" s="58"/>
      <c r="I420" s="58"/>
      <c r="J420" s="11"/>
      <c r="K420" s="11"/>
    </row>
    <row r="421" spans="1:11" s="12" customFormat="1" ht="15" customHeight="1" x14ac:dyDescent="0.15">
      <c r="A421" s="11"/>
      <c r="B421" s="11"/>
      <c r="C421" s="14"/>
      <c r="D421" s="14"/>
      <c r="E421" s="14"/>
      <c r="F421" s="14"/>
      <c r="G421" s="14"/>
      <c r="H421" s="14"/>
      <c r="I421" s="14"/>
      <c r="J421" s="11"/>
      <c r="K421" s="11"/>
    </row>
    <row r="422" spans="1:11" s="12" customFormat="1" ht="15" customHeight="1" x14ac:dyDescent="0.15">
      <c r="A422" s="11"/>
      <c r="B422" s="11"/>
      <c r="J422" s="11"/>
      <c r="K422" s="11"/>
    </row>
    <row r="423" spans="1:11" s="12" customFormat="1" ht="15" customHeight="1" x14ac:dyDescent="0.15">
      <c r="A423" s="11"/>
      <c r="B423" s="14"/>
      <c r="C423" s="14"/>
      <c r="D423" s="14"/>
      <c r="E423" s="14"/>
      <c r="F423" s="14"/>
      <c r="G423" s="14"/>
      <c r="H423" s="14"/>
      <c r="J423" s="11"/>
      <c r="K423" s="11"/>
    </row>
    <row r="424" spans="1:11" s="12" customFormat="1" ht="15" customHeight="1" x14ac:dyDescent="0.15">
      <c r="A424" s="11"/>
      <c r="B424" s="11"/>
      <c r="C424" s="59"/>
      <c r="D424" s="59"/>
      <c r="E424" s="59"/>
      <c r="F424" s="59"/>
      <c r="G424" s="59"/>
      <c r="H424" s="59"/>
      <c r="J424" s="11"/>
      <c r="K424" s="11"/>
    </row>
    <row r="425" spans="1:11" s="12" customFormat="1" ht="15" customHeight="1" x14ac:dyDescent="0.15">
      <c r="A425" s="11"/>
      <c r="B425" s="14"/>
      <c r="C425" s="60"/>
      <c r="D425" s="60"/>
      <c r="E425" s="60"/>
      <c r="F425" s="60"/>
      <c r="G425" s="60"/>
      <c r="H425" s="60"/>
      <c r="I425" s="60"/>
      <c r="J425" s="61"/>
      <c r="K425" s="11"/>
    </row>
    <row r="426" spans="1:11" s="12" customFormat="1" ht="15" customHeight="1" x14ac:dyDescent="0.15">
      <c r="A426" s="11"/>
      <c r="B426" s="11"/>
      <c r="C426" s="14"/>
      <c r="D426" s="14"/>
      <c r="E426" s="14"/>
      <c r="F426" s="14"/>
      <c r="G426" s="14"/>
      <c r="H426" s="14"/>
      <c r="I426" s="14"/>
      <c r="J426" s="11"/>
      <c r="K426" s="11"/>
    </row>
    <row r="427" spans="1:11" s="12" customFormat="1" ht="15" customHeight="1" x14ac:dyDescent="0.15">
      <c r="A427" s="11"/>
      <c r="B427" s="11"/>
      <c r="C427" s="14"/>
      <c r="D427" s="14"/>
      <c r="E427" s="14"/>
      <c r="F427" s="14"/>
      <c r="G427" s="14"/>
      <c r="I427" s="14"/>
      <c r="J427" s="11"/>
      <c r="K427" s="11"/>
    </row>
    <row r="428" spans="1:11" s="12" customFormat="1" ht="15" customHeight="1" x14ac:dyDescent="0.15">
      <c r="A428" s="11"/>
      <c r="B428" s="11"/>
      <c r="C428" s="14"/>
      <c r="D428" s="14"/>
      <c r="E428" s="14"/>
      <c r="F428" s="14"/>
      <c r="G428" s="14"/>
      <c r="H428" s="14"/>
      <c r="I428" s="14"/>
      <c r="J428" s="11"/>
      <c r="K428" s="11"/>
    </row>
    <row r="429" spans="1:11" s="12" customFormat="1" ht="15" customHeight="1" x14ac:dyDescent="0.15">
      <c r="A429" s="11"/>
      <c r="B429" s="11"/>
      <c r="C429" s="14"/>
      <c r="D429" s="14"/>
      <c r="E429" s="14"/>
      <c r="F429" s="14"/>
      <c r="G429" s="14"/>
      <c r="H429" s="14"/>
      <c r="I429" s="14"/>
      <c r="J429" s="11"/>
      <c r="K429" s="11"/>
    </row>
    <row r="430" spans="1:11" s="12" customFormat="1" ht="15" customHeight="1" x14ac:dyDescent="0.15">
      <c r="A430" s="11"/>
      <c r="B430" s="11"/>
      <c r="C430" s="14"/>
      <c r="D430" s="14"/>
      <c r="E430" s="14"/>
      <c r="F430" s="14"/>
      <c r="G430" s="14"/>
      <c r="H430" s="14"/>
      <c r="I430" s="14"/>
      <c r="J430" s="11"/>
      <c r="K430" s="11"/>
    </row>
    <row r="431" spans="1:11" s="12" customFormat="1" ht="15" customHeight="1" x14ac:dyDescent="0.15">
      <c r="A431" s="11"/>
      <c r="B431" s="11"/>
      <c r="C431" s="14"/>
      <c r="D431" s="14"/>
      <c r="E431" s="14"/>
      <c r="F431" s="14"/>
      <c r="G431" s="14"/>
      <c r="H431" s="14"/>
      <c r="I431" s="14"/>
      <c r="J431" s="11"/>
      <c r="K431" s="11"/>
    </row>
    <row r="432" spans="1:11" s="12" customFormat="1" ht="15" customHeight="1" x14ac:dyDescent="0.15">
      <c r="A432" s="11"/>
      <c r="B432" s="11"/>
      <c r="C432" s="14"/>
      <c r="D432" s="14"/>
      <c r="E432" s="14"/>
      <c r="F432" s="14"/>
      <c r="G432" s="14"/>
      <c r="H432" s="14"/>
      <c r="I432" s="14"/>
      <c r="J432" s="11"/>
      <c r="K432" s="11"/>
    </row>
    <row r="433" spans="1:11" s="12" customFormat="1" ht="15" customHeight="1" x14ac:dyDescent="0.15">
      <c r="A433" s="11"/>
      <c r="B433" s="11"/>
      <c r="C433" s="14"/>
      <c r="D433" s="14"/>
      <c r="E433" s="14"/>
      <c r="F433" s="14"/>
      <c r="G433" s="14"/>
      <c r="H433" s="14"/>
      <c r="I433" s="14"/>
      <c r="J433" s="11"/>
      <c r="K433" s="11"/>
    </row>
    <row r="434" spans="1:11" s="12" customFormat="1" ht="15" customHeight="1" x14ac:dyDescent="0.15">
      <c r="A434" s="11"/>
      <c r="B434" s="11"/>
      <c r="C434" s="14"/>
      <c r="D434" s="14"/>
      <c r="E434" s="14"/>
      <c r="F434" s="14"/>
      <c r="G434" s="14"/>
      <c r="H434" s="14"/>
      <c r="I434" s="14"/>
      <c r="J434" s="11"/>
      <c r="K434" s="11"/>
    </row>
    <row r="435" spans="1:11" s="12" customFormat="1" ht="15" customHeight="1" x14ac:dyDescent="0.15">
      <c r="A435" s="11"/>
      <c r="B435" s="11"/>
      <c r="C435" s="14"/>
      <c r="D435" s="14"/>
      <c r="E435" s="14"/>
      <c r="F435" s="14"/>
      <c r="G435" s="14"/>
      <c r="H435" s="14"/>
      <c r="I435" s="14"/>
      <c r="J435" s="11"/>
      <c r="K435" s="11"/>
    </row>
    <row r="436" spans="1:11" ht="15" customHeight="1" x14ac:dyDescent="0.15"/>
    <row r="437" spans="1:11" ht="15" customHeight="1" x14ac:dyDescent="0.15"/>
    <row r="438" spans="1:11" ht="15" customHeight="1" x14ac:dyDescent="0.15"/>
    <row r="439" spans="1:11" ht="15" customHeight="1" x14ac:dyDescent="0.15"/>
    <row r="440" spans="1:11" ht="15" customHeight="1" x14ac:dyDescent="0.15"/>
    <row r="441" spans="1:11" ht="15" customHeight="1" x14ac:dyDescent="0.15"/>
    <row r="442" spans="1:11" ht="15" customHeight="1" x14ac:dyDescent="0.15"/>
    <row r="443" spans="1:11" ht="15" customHeight="1" x14ac:dyDescent="0.15"/>
    <row r="444" spans="1:11" ht="15" customHeight="1" x14ac:dyDescent="0.15"/>
    <row r="445" spans="1:11" ht="15" customHeight="1" x14ac:dyDescent="0.15"/>
    <row r="446" spans="1:11" ht="15" customHeight="1" x14ac:dyDescent="0.15"/>
    <row r="447" spans="1:11" ht="15" customHeight="1" x14ac:dyDescent="0.15"/>
    <row r="448" spans="1:11" ht="15" customHeight="1" x14ac:dyDescent="0.15"/>
    <row r="449" ht="15" customHeight="1" x14ac:dyDescent="0.15"/>
    <row r="450" ht="15" customHeight="1" x14ac:dyDescent="0.15"/>
    <row r="451" ht="15" customHeight="1" x14ac:dyDescent="0.15"/>
    <row r="452" ht="15" customHeight="1" x14ac:dyDescent="0.15"/>
    <row r="453" ht="15" customHeight="1" x14ac:dyDescent="0.15"/>
    <row r="454" ht="15" customHeight="1" x14ac:dyDescent="0.15"/>
    <row r="455" ht="15" customHeight="1" x14ac:dyDescent="0.15"/>
    <row r="456" ht="15" customHeight="1" x14ac:dyDescent="0.15"/>
    <row r="457" ht="15" customHeight="1" x14ac:dyDescent="0.15"/>
    <row r="458" ht="15" customHeight="1" x14ac:dyDescent="0.15"/>
    <row r="459" ht="15" customHeight="1" x14ac:dyDescent="0.15"/>
    <row r="460" ht="15" customHeight="1" x14ac:dyDescent="0.15"/>
    <row r="461" ht="15" customHeight="1" x14ac:dyDescent="0.15"/>
    <row r="462" ht="15" customHeight="1" x14ac:dyDescent="0.15"/>
    <row r="463" ht="15" customHeight="1" x14ac:dyDescent="0.15"/>
    <row r="464" ht="15" customHeight="1" x14ac:dyDescent="0.15"/>
    <row r="465" ht="15" customHeight="1" x14ac:dyDescent="0.15"/>
    <row r="466" ht="15" customHeight="1" x14ac:dyDescent="0.15"/>
    <row r="467" ht="15" customHeight="1" x14ac:dyDescent="0.15"/>
    <row r="468" ht="15" customHeight="1" x14ac:dyDescent="0.15"/>
    <row r="469" ht="15" customHeight="1" x14ac:dyDescent="0.15"/>
    <row r="470" ht="15" customHeight="1" x14ac:dyDescent="0.15"/>
    <row r="471" ht="15" customHeight="1" x14ac:dyDescent="0.15"/>
    <row r="472" ht="15" customHeight="1" x14ac:dyDescent="0.15"/>
    <row r="473" ht="15" customHeight="1" x14ac:dyDescent="0.15"/>
    <row r="474" ht="15" customHeight="1" x14ac:dyDescent="0.15"/>
    <row r="475" ht="15" customHeight="1" x14ac:dyDescent="0.15"/>
    <row r="476" ht="15" customHeight="1" x14ac:dyDescent="0.15"/>
  </sheetData>
  <autoFilter ref="A4:I409" xr:uid="{F1BD8788-8F19-417D-AB2F-6B691AFA8609}"/>
  <mergeCells count="3">
    <mergeCell ref="A5:B5"/>
    <mergeCell ref="A6:B6"/>
    <mergeCell ref="A411:B411"/>
  </mergeCells>
  <phoneticPr fontId="2"/>
  <printOptions horizontalCentered="1" gridLinesSet="0"/>
  <pageMargins left="0.59055118110236227" right="0.59055118110236227" top="0.78740157480314965" bottom="0.59055118110236227" header="0.51181102362204722" footer="0.11811023622047245"/>
  <pageSetup paperSize="9" scale="80" fitToWidth="30" fitToHeight="30" orientation="portrait" r:id="rId1"/>
  <headerFooter scaleWithDoc="0" alignWithMargins="0">
    <oddHeader>&amp;R&amp;8第19表　職種別　合格者数推移（全等級計、令和元年度～令和６年度）</oddHeader>
  </headerFooter>
  <rowBreaks count="7" manualBreakCount="7">
    <brk id="58" max="9" man="1"/>
    <brk id="114" max="9" man="1"/>
    <brk id="171" max="9" man="1"/>
    <brk id="228" max="9" man="1"/>
    <brk id="285" max="9" man="1"/>
    <brk id="343" max="9" man="1"/>
    <brk id="400" max="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3AE683-96E8-4182-B3D3-B2F084A4D74A}">
  <ds:schemaRefs>
    <ds:schemaRef ds:uri="http://purl.org/dc/dcmitype/"/>
    <ds:schemaRef ds:uri="http://purl.org/dc/elements/1.1/"/>
    <ds:schemaRef ds:uri="3d44c8ac-039a-4195-8d49-abd72f071ad9"/>
    <ds:schemaRef ds:uri="http://purl.org/dc/terms/"/>
    <ds:schemaRef ds:uri="263dbbe5-076b-4606-a03b-9598f5f2f35a"/>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D6DF32F4-CBF5-4899-A2CF-35BC8548296D}">
  <ds:schemaRefs>
    <ds:schemaRef ds:uri="http://schemas.microsoft.com/sharepoint/v3/contenttype/forms"/>
  </ds:schemaRefs>
</ds:datastoreItem>
</file>

<file path=customXml/itemProps3.xml><?xml version="1.0" encoding="utf-8"?>
<ds:datastoreItem xmlns:ds="http://schemas.openxmlformats.org/officeDocument/2006/customXml" ds:itemID="{7B0CFFE3-2118-44F2-8423-87725A1FB7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○第19表（全等級合格者）</vt:lpstr>
      <vt:lpstr>'○第19表（全等級合格者）'!Print_Area</vt:lpstr>
      <vt:lpstr>'○第19表（全等級合格者）'!Print_Titles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村井 宏充(murai-hiromitsu.vj9)</cp:lastModifiedBy>
  <dcterms:created xsi:type="dcterms:W3CDTF">2025-02-26T10:46:50Z</dcterms:created>
  <dcterms:modified xsi:type="dcterms:W3CDTF">2026-07-02T02:27:20Z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