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78" documentId="8_{D282C15A-24A0-4F88-9EBD-1A6CC765BD78}" xr6:coauthVersionLast="47" xr6:coauthVersionMax="47" xr10:uidLastSave="{4822223F-3BB5-475A-90CE-C4AB5F1DE7EB}"/>
  <bookViews>
    <workbookView xWindow="4200" yWindow="-14460" windowWidth="21600" windowHeight="13605" xr2:uid="{E421DBB2-F4CA-4380-BD8B-A7D3F17525B2}"/>
  </bookViews>
  <sheets>
    <sheet name="〇第21表（１級合格）" sheetId="3" r:id="rId1"/>
  </sheets>
  <externalReferences>
    <externalReference r:id="rId2"/>
  </externalReferences>
  <definedNames>
    <definedName name="_xlnm._FilterDatabase" localSheetId="0" hidden="1">'〇第21表（１級合格）'!$A$4:$I$369</definedName>
    <definedName name="Ａ" localSheetId="0">#REF!</definedName>
    <definedName name="Ａ">#REF!</definedName>
    <definedName name="_xlnm.Print_Area" localSheetId="0">'〇第21表（１級合格）'!$A$1:$I$379</definedName>
    <definedName name="_xlnm.Print_Titles" localSheetId="0">'〇第21表（１級合格）'!$3:$4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71" i="3" l="1"/>
  <c r="F371" i="3"/>
  <c r="H369" i="3"/>
  <c r="I369" i="3" s="1"/>
  <c r="H368" i="3"/>
  <c r="I368" i="3" s="1"/>
  <c r="I367" i="3"/>
  <c r="I366" i="3"/>
  <c r="H365" i="3"/>
  <c r="I365" i="3" s="1"/>
  <c r="H364" i="3"/>
  <c r="I364" i="3" s="1"/>
  <c r="I363" i="3"/>
  <c r="I362" i="3"/>
  <c r="I361" i="3"/>
  <c r="I360" i="3"/>
  <c r="H359" i="3"/>
  <c r="I359" i="3" s="1"/>
  <c r="H358" i="3"/>
  <c r="I358" i="3" s="1"/>
  <c r="I357" i="3"/>
  <c r="I356" i="3"/>
  <c r="I355" i="3"/>
  <c r="H354" i="3"/>
  <c r="I354" i="3" s="1"/>
  <c r="I353" i="3"/>
  <c r="I352" i="3"/>
  <c r="H351" i="3"/>
  <c r="I351" i="3" s="1"/>
  <c r="H350" i="3"/>
  <c r="I350" i="3" s="1"/>
  <c r="H349" i="3"/>
  <c r="I349" i="3" s="1"/>
  <c r="H348" i="3"/>
  <c r="I348" i="3" s="1"/>
  <c r="I347" i="3"/>
  <c r="H347" i="3"/>
  <c r="I346" i="3"/>
  <c r="H345" i="3"/>
  <c r="I345" i="3" s="1"/>
  <c r="H344" i="3"/>
  <c r="I344" i="3" s="1"/>
  <c r="I343" i="3"/>
  <c r="H342" i="3"/>
  <c r="I342" i="3" s="1"/>
  <c r="H341" i="3"/>
  <c r="I341" i="3" s="1"/>
  <c r="H340" i="3"/>
  <c r="I340" i="3" s="1"/>
  <c r="H339" i="3"/>
  <c r="I339" i="3" s="1"/>
  <c r="I338" i="3"/>
  <c r="H337" i="3"/>
  <c r="I337" i="3" s="1"/>
  <c r="H336" i="3"/>
  <c r="I336" i="3" s="1"/>
  <c r="H335" i="3"/>
  <c r="I335" i="3" s="1"/>
  <c r="H334" i="3"/>
  <c r="I334" i="3" s="1"/>
  <c r="H333" i="3"/>
  <c r="I333" i="3" s="1"/>
  <c r="H332" i="3"/>
  <c r="I332" i="3" s="1"/>
  <c r="H331" i="3"/>
  <c r="I331" i="3" s="1"/>
  <c r="H330" i="3"/>
  <c r="I330" i="3" s="1"/>
  <c r="H329" i="3"/>
  <c r="I329" i="3" s="1"/>
  <c r="H328" i="3"/>
  <c r="I328" i="3" s="1"/>
  <c r="H327" i="3"/>
  <c r="I327" i="3" s="1"/>
  <c r="H326" i="3"/>
  <c r="I326" i="3" s="1"/>
  <c r="H325" i="3"/>
  <c r="I325" i="3" s="1"/>
  <c r="H324" i="3"/>
  <c r="I324" i="3" s="1"/>
  <c r="H323" i="3"/>
  <c r="I323" i="3" s="1"/>
  <c r="I322" i="3"/>
  <c r="I321" i="3"/>
  <c r="I320" i="3"/>
  <c r="H319" i="3"/>
  <c r="I319" i="3" s="1"/>
  <c r="I318" i="3"/>
  <c r="H318" i="3"/>
  <c r="I317" i="3"/>
  <c r="H317" i="3"/>
  <c r="H316" i="3"/>
  <c r="I316" i="3" s="1"/>
  <c r="H315" i="3"/>
  <c r="I315" i="3" s="1"/>
  <c r="I314" i="3"/>
  <c r="H314" i="3"/>
  <c r="I313" i="3"/>
  <c r="H313" i="3"/>
  <c r="H312" i="3"/>
  <c r="I312" i="3" s="1"/>
  <c r="H311" i="3"/>
  <c r="I311" i="3" s="1"/>
  <c r="H310" i="3"/>
  <c r="I310" i="3" s="1"/>
  <c r="I309" i="3"/>
  <c r="H309" i="3"/>
  <c r="H308" i="3"/>
  <c r="I308" i="3" s="1"/>
  <c r="I307" i="3"/>
  <c r="H307" i="3"/>
  <c r="I306" i="3"/>
  <c r="H306" i="3"/>
  <c r="H305" i="3"/>
  <c r="I305" i="3" s="1"/>
  <c r="H304" i="3"/>
  <c r="I304" i="3" s="1"/>
  <c r="H303" i="3"/>
  <c r="I303" i="3" s="1"/>
  <c r="I302" i="3"/>
  <c r="H301" i="3"/>
  <c r="I301" i="3" s="1"/>
  <c r="H300" i="3"/>
  <c r="I300" i="3" s="1"/>
  <c r="H299" i="3"/>
  <c r="I299" i="3" s="1"/>
  <c r="H298" i="3"/>
  <c r="I298" i="3" s="1"/>
  <c r="H297" i="3"/>
  <c r="I297" i="3" s="1"/>
  <c r="H296" i="3"/>
  <c r="I296" i="3" s="1"/>
  <c r="H295" i="3"/>
  <c r="I295" i="3" s="1"/>
  <c r="H294" i="3"/>
  <c r="I294" i="3" s="1"/>
  <c r="H293" i="3"/>
  <c r="I293" i="3" s="1"/>
  <c r="H292" i="3"/>
  <c r="I292" i="3" s="1"/>
  <c r="H291" i="3"/>
  <c r="I291" i="3" s="1"/>
  <c r="H290" i="3"/>
  <c r="I290" i="3" s="1"/>
  <c r="H289" i="3"/>
  <c r="I289" i="3" s="1"/>
  <c r="H288" i="3"/>
  <c r="I288" i="3" s="1"/>
  <c r="H287" i="3"/>
  <c r="I287" i="3" s="1"/>
  <c r="H286" i="3"/>
  <c r="I286" i="3" s="1"/>
  <c r="H285" i="3"/>
  <c r="I285" i="3" s="1"/>
  <c r="H284" i="3"/>
  <c r="I284" i="3" s="1"/>
  <c r="H283" i="3"/>
  <c r="I283" i="3" s="1"/>
  <c r="H282" i="3"/>
  <c r="I282" i="3" s="1"/>
  <c r="H281" i="3"/>
  <c r="I281" i="3" s="1"/>
  <c r="H280" i="3"/>
  <c r="I280" i="3" s="1"/>
  <c r="H279" i="3"/>
  <c r="I279" i="3" s="1"/>
  <c r="H278" i="3"/>
  <c r="I278" i="3" s="1"/>
  <c r="H277" i="3"/>
  <c r="I277" i="3" s="1"/>
  <c r="H276" i="3"/>
  <c r="I276" i="3" s="1"/>
  <c r="H275" i="3"/>
  <c r="I275" i="3" s="1"/>
  <c r="H274" i="3"/>
  <c r="I274" i="3" s="1"/>
  <c r="H273" i="3"/>
  <c r="I273" i="3" s="1"/>
  <c r="H272" i="3"/>
  <c r="I272" i="3" s="1"/>
  <c r="H271" i="3"/>
  <c r="I271" i="3" s="1"/>
  <c r="H270" i="3"/>
  <c r="I270" i="3" s="1"/>
  <c r="H269" i="3"/>
  <c r="I269" i="3" s="1"/>
  <c r="H268" i="3"/>
  <c r="I268" i="3" s="1"/>
  <c r="H267" i="3"/>
  <c r="I267" i="3" s="1"/>
  <c r="H266" i="3"/>
  <c r="I266" i="3" s="1"/>
  <c r="H265" i="3"/>
  <c r="I265" i="3" s="1"/>
  <c r="H264" i="3"/>
  <c r="I264" i="3" s="1"/>
  <c r="H263" i="3"/>
  <c r="I263" i="3" s="1"/>
  <c r="H262" i="3"/>
  <c r="I262" i="3" s="1"/>
  <c r="H261" i="3"/>
  <c r="I261" i="3" s="1"/>
  <c r="H260" i="3"/>
  <c r="I260" i="3" s="1"/>
  <c r="H259" i="3"/>
  <c r="I259" i="3" s="1"/>
  <c r="H258" i="3"/>
  <c r="I258" i="3" s="1"/>
  <c r="H257" i="3"/>
  <c r="I257" i="3" s="1"/>
  <c r="H256" i="3"/>
  <c r="I256" i="3" s="1"/>
  <c r="H255" i="3"/>
  <c r="I255" i="3" s="1"/>
  <c r="H254" i="3"/>
  <c r="I254" i="3" s="1"/>
  <c r="H253" i="3"/>
  <c r="I253" i="3" s="1"/>
  <c r="H252" i="3"/>
  <c r="I252" i="3" s="1"/>
  <c r="I251" i="3"/>
  <c r="I250" i="3"/>
  <c r="H249" i="3"/>
  <c r="I249" i="3" s="1"/>
  <c r="H248" i="3"/>
  <c r="I248" i="3" s="1"/>
  <c r="H247" i="3"/>
  <c r="I247" i="3" s="1"/>
  <c r="H246" i="3"/>
  <c r="I246" i="3" s="1"/>
  <c r="H245" i="3"/>
  <c r="I245" i="3" s="1"/>
  <c r="H244" i="3"/>
  <c r="I244" i="3" s="1"/>
  <c r="H243" i="3"/>
  <c r="I243" i="3" s="1"/>
  <c r="H242" i="3"/>
  <c r="I242" i="3" s="1"/>
  <c r="H241" i="3"/>
  <c r="I241" i="3" s="1"/>
  <c r="I240" i="3"/>
  <c r="I239" i="3"/>
  <c r="H239" i="3"/>
  <c r="I238" i="3"/>
  <c r="H237" i="3"/>
  <c r="I237" i="3" s="1"/>
  <c r="H236" i="3"/>
  <c r="I236" i="3" s="1"/>
  <c r="H235" i="3"/>
  <c r="I235" i="3" s="1"/>
  <c r="H234" i="3"/>
  <c r="I234" i="3" s="1"/>
  <c r="H233" i="3"/>
  <c r="I233" i="3" s="1"/>
  <c r="H232" i="3"/>
  <c r="I232" i="3" s="1"/>
  <c r="H231" i="3"/>
  <c r="I231" i="3" s="1"/>
  <c r="I230" i="3"/>
  <c r="H229" i="3"/>
  <c r="I229" i="3" s="1"/>
  <c r="I228" i="3"/>
  <c r="H228" i="3"/>
  <c r="H227" i="3"/>
  <c r="I227" i="3" s="1"/>
  <c r="H226" i="3"/>
  <c r="I226" i="3" s="1"/>
  <c r="H225" i="3"/>
  <c r="I225" i="3" s="1"/>
  <c r="I224" i="3"/>
  <c r="H224" i="3"/>
  <c r="H223" i="3"/>
  <c r="I223" i="3" s="1"/>
  <c r="I222" i="3"/>
  <c r="I221" i="3"/>
  <c r="I220" i="3"/>
  <c r="I219" i="3"/>
  <c r="I218" i="3"/>
  <c r="I217" i="3"/>
  <c r="H216" i="3"/>
  <c r="I216" i="3" s="1"/>
  <c r="H215" i="3"/>
  <c r="I215" i="3" s="1"/>
  <c r="I214" i="3"/>
  <c r="I213" i="3"/>
  <c r="I212" i="3"/>
  <c r="H212" i="3"/>
  <c r="H211" i="3"/>
  <c r="I211" i="3" s="1"/>
  <c r="I210" i="3"/>
  <c r="I209" i="3"/>
  <c r="I208" i="3"/>
  <c r="I207" i="3"/>
  <c r="I206" i="3"/>
  <c r="I205" i="3"/>
  <c r="I204" i="3"/>
  <c r="I203" i="3"/>
  <c r="H202" i="3"/>
  <c r="I202" i="3" s="1"/>
  <c r="H201" i="3"/>
  <c r="I201" i="3" s="1"/>
  <c r="I200" i="3"/>
  <c r="H200" i="3"/>
  <c r="H199" i="3"/>
  <c r="I199" i="3" s="1"/>
  <c r="I198" i="3"/>
  <c r="H197" i="3"/>
  <c r="I197" i="3" s="1"/>
  <c r="H196" i="3"/>
  <c r="I196" i="3" s="1"/>
  <c r="H195" i="3"/>
  <c r="I195" i="3" s="1"/>
  <c r="I194" i="3"/>
  <c r="I193" i="3"/>
  <c r="H193" i="3"/>
  <c r="I192" i="3"/>
  <c r="H192" i="3"/>
  <c r="I191" i="3"/>
  <c r="I190" i="3"/>
  <c r="I189" i="3"/>
  <c r="H188" i="3"/>
  <c r="I188" i="3" s="1"/>
  <c r="I187" i="3"/>
  <c r="I186" i="3"/>
  <c r="H185" i="3"/>
  <c r="I185" i="3" s="1"/>
  <c r="H184" i="3"/>
  <c r="I184" i="3" s="1"/>
  <c r="H183" i="3"/>
  <c r="I183" i="3" s="1"/>
  <c r="H182" i="3"/>
  <c r="I182" i="3" s="1"/>
  <c r="H181" i="3"/>
  <c r="I181" i="3" s="1"/>
  <c r="H180" i="3"/>
  <c r="I180" i="3" s="1"/>
  <c r="H179" i="3"/>
  <c r="I179" i="3" s="1"/>
  <c r="H178" i="3"/>
  <c r="I178" i="3" s="1"/>
  <c r="H177" i="3"/>
  <c r="I177" i="3" s="1"/>
  <c r="H176" i="3"/>
  <c r="I176" i="3" s="1"/>
  <c r="H175" i="3"/>
  <c r="I175" i="3" s="1"/>
  <c r="H174" i="3"/>
  <c r="I174" i="3" s="1"/>
  <c r="H173" i="3"/>
  <c r="I173" i="3" s="1"/>
  <c r="H172" i="3"/>
  <c r="I172" i="3" s="1"/>
  <c r="H171" i="3"/>
  <c r="I171" i="3" s="1"/>
  <c r="H170" i="3"/>
  <c r="I170" i="3" s="1"/>
  <c r="H169" i="3"/>
  <c r="I169" i="3" s="1"/>
  <c r="H168" i="3"/>
  <c r="I168" i="3" s="1"/>
  <c r="H167" i="3"/>
  <c r="I167" i="3" s="1"/>
  <c r="H166" i="3"/>
  <c r="I166" i="3" s="1"/>
  <c r="H165" i="3"/>
  <c r="I165" i="3" s="1"/>
  <c r="I164" i="3"/>
  <c r="I163" i="3"/>
  <c r="H163" i="3"/>
  <c r="I162" i="3"/>
  <c r="H162" i="3"/>
  <c r="I161" i="3"/>
  <c r="H161" i="3"/>
  <c r="H160" i="3"/>
  <c r="I160" i="3" s="1"/>
  <c r="I159" i="3"/>
  <c r="H159" i="3"/>
  <c r="I158" i="3"/>
  <c r="H157" i="3"/>
  <c r="I157" i="3" s="1"/>
  <c r="H156" i="3"/>
  <c r="I156" i="3" s="1"/>
  <c r="H155" i="3"/>
  <c r="I155" i="3" s="1"/>
  <c r="H154" i="3"/>
  <c r="I154" i="3" s="1"/>
  <c r="H153" i="3"/>
  <c r="I153" i="3" s="1"/>
  <c r="H152" i="3"/>
  <c r="I152" i="3" s="1"/>
  <c r="H151" i="3"/>
  <c r="I151" i="3" s="1"/>
  <c r="H150" i="3"/>
  <c r="I150" i="3" s="1"/>
  <c r="H149" i="3"/>
  <c r="I149" i="3" s="1"/>
  <c r="H148" i="3"/>
  <c r="I148" i="3" s="1"/>
  <c r="H147" i="3"/>
  <c r="I147" i="3" s="1"/>
  <c r="H146" i="3"/>
  <c r="I146" i="3" s="1"/>
  <c r="H145" i="3"/>
  <c r="I145" i="3" s="1"/>
  <c r="I144" i="3"/>
  <c r="I143" i="3"/>
  <c r="I142" i="3"/>
  <c r="H141" i="3"/>
  <c r="I141" i="3" s="1"/>
  <c r="H140" i="3"/>
  <c r="I140" i="3" s="1"/>
  <c r="I139" i="3"/>
  <c r="H138" i="3"/>
  <c r="I138" i="3" s="1"/>
  <c r="H137" i="3"/>
  <c r="I137" i="3" s="1"/>
  <c r="H136" i="3"/>
  <c r="I136" i="3" s="1"/>
  <c r="H135" i="3"/>
  <c r="I135" i="3" s="1"/>
  <c r="H134" i="3"/>
  <c r="I134" i="3" s="1"/>
  <c r="H133" i="3"/>
  <c r="I133" i="3" s="1"/>
  <c r="H132" i="3"/>
  <c r="I132" i="3" s="1"/>
  <c r="H131" i="3"/>
  <c r="I131" i="3" s="1"/>
  <c r="I130" i="3"/>
  <c r="H129" i="3"/>
  <c r="I129" i="3" s="1"/>
  <c r="H128" i="3"/>
  <c r="I128" i="3" s="1"/>
  <c r="H127" i="3"/>
  <c r="I127" i="3" s="1"/>
  <c r="I126" i="3"/>
  <c r="H126" i="3"/>
  <c r="H125" i="3"/>
  <c r="I125" i="3" s="1"/>
  <c r="H124" i="3"/>
  <c r="I124" i="3" s="1"/>
  <c r="H123" i="3"/>
  <c r="I123" i="3" s="1"/>
  <c r="I122" i="3"/>
  <c r="H122" i="3"/>
  <c r="H121" i="3"/>
  <c r="I121" i="3" s="1"/>
  <c r="H120" i="3"/>
  <c r="I120" i="3" s="1"/>
  <c r="H119" i="3"/>
  <c r="I119" i="3" s="1"/>
  <c r="I118" i="3"/>
  <c r="H118" i="3"/>
  <c r="H117" i="3"/>
  <c r="I117" i="3" s="1"/>
  <c r="H116" i="3"/>
  <c r="I116" i="3" s="1"/>
  <c r="H115" i="3"/>
  <c r="I115" i="3" s="1"/>
  <c r="I114" i="3"/>
  <c r="H114" i="3"/>
  <c r="H113" i="3"/>
  <c r="I113" i="3" s="1"/>
  <c r="H112" i="3"/>
  <c r="I112" i="3" s="1"/>
  <c r="H111" i="3"/>
  <c r="I111" i="3" s="1"/>
  <c r="I110" i="3"/>
  <c r="H110" i="3"/>
  <c r="H109" i="3"/>
  <c r="I109" i="3" s="1"/>
  <c r="H108" i="3"/>
  <c r="I108" i="3" s="1"/>
  <c r="H107" i="3"/>
  <c r="I107" i="3" s="1"/>
  <c r="I106" i="3"/>
  <c r="H106" i="3"/>
  <c r="H105" i="3"/>
  <c r="I105" i="3" s="1"/>
  <c r="H104" i="3"/>
  <c r="I104" i="3" s="1"/>
  <c r="H103" i="3"/>
  <c r="I103" i="3" s="1"/>
  <c r="I102" i="3"/>
  <c r="H102" i="3"/>
  <c r="I101" i="3"/>
  <c r="H100" i="3"/>
  <c r="I100" i="3" s="1"/>
  <c r="H99" i="3"/>
  <c r="I99" i="3" s="1"/>
  <c r="H98" i="3"/>
  <c r="I98" i="3" s="1"/>
  <c r="H97" i="3"/>
  <c r="I97" i="3" s="1"/>
  <c r="H96" i="3"/>
  <c r="I96" i="3" s="1"/>
  <c r="I95" i="3"/>
  <c r="I94" i="3"/>
  <c r="H94" i="3"/>
  <c r="I93" i="3"/>
  <c r="H93" i="3"/>
  <c r="I92" i="3"/>
  <c r="H92" i="3"/>
  <c r="H91" i="3"/>
  <c r="I91" i="3" s="1"/>
  <c r="I90" i="3"/>
  <c r="H90" i="3"/>
  <c r="I89" i="3"/>
  <c r="H88" i="3"/>
  <c r="I88" i="3" s="1"/>
  <c r="I87" i="3"/>
  <c r="H86" i="3"/>
  <c r="I86" i="3" s="1"/>
  <c r="I85" i="3"/>
  <c r="H85" i="3"/>
  <c r="I84" i="3"/>
  <c r="I83" i="3"/>
  <c r="I82" i="3"/>
  <c r="H81" i="3"/>
  <c r="I81" i="3" s="1"/>
  <c r="H80" i="3"/>
  <c r="I80" i="3" s="1"/>
  <c r="I79" i="3"/>
  <c r="I78" i="3"/>
  <c r="H77" i="3"/>
  <c r="I77" i="3" s="1"/>
  <c r="I76" i="3"/>
  <c r="I75" i="3"/>
  <c r="H75" i="3"/>
  <c r="I74" i="3"/>
  <c r="I73" i="3"/>
  <c r="I72" i="3"/>
  <c r="I71" i="3"/>
  <c r="I70" i="3"/>
  <c r="H69" i="3"/>
  <c r="I69" i="3" s="1"/>
  <c r="H68" i="3"/>
  <c r="I68" i="3" s="1"/>
  <c r="I67" i="3"/>
  <c r="I66" i="3"/>
  <c r="H66" i="3"/>
  <c r="H65" i="3"/>
  <c r="I65" i="3" s="1"/>
  <c r="I64" i="3"/>
  <c r="H64" i="3"/>
  <c r="I63" i="3"/>
  <c r="H63" i="3"/>
  <c r="I62" i="3"/>
  <c r="H61" i="3"/>
  <c r="I61" i="3" s="1"/>
  <c r="H60" i="3"/>
  <c r="I60" i="3" s="1"/>
  <c r="H59" i="3"/>
  <c r="I59" i="3" s="1"/>
  <c r="H58" i="3"/>
  <c r="I58" i="3" s="1"/>
  <c r="H57" i="3"/>
  <c r="I57" i="3" s="1"/>
  <c r="I56" i="3"/>
  <c r="H55" i="3"/>
  <c r="I55" i="3" s="1"/>
  <c r="I54" i="3"/>
  <c r="H53" i="3"/>
  <c r="I53" i="3" s="1"/>
  <c r="I52" i="3"/>
  <c r="I51" i="3"/>
  <c r="H51" i="3"/>
  <c r="I50" i="3"/>
  <c r="H50" i="3"/>
  <c r="I49" i="3"/>
  <c r="H49" i="3"/>
  <c r="I48" i="3"/>
  <c r="I47" i="3"/>
  <c r="I46" i="3"/>
  <c r="H46" i="3"/>
  <c r="I45" i="3"/>
  <c r="H45" i="3"/>
  <c r="I44" i="3"/>
  <c r="H44" i="3"/>
  <c r="H43" i="3"/>
  <c r="I43" i="3" s="1"/>
  <c r="I42" i="3"/>
  <c r="H42" i="3"/>
  <c r="I41" i="3"/>
  <c r="H41" i="3"/>
  <c r="I40" i="3"/>
  <c r="H40" i="3"/>
  <c r="H39" i="3"/>
  <c r="I39" i="3" s="1"/>
  <c r="I38" i="3"/>
  <c r="H38" i="3"/>
  <c r="I37" i="3"/>
  <c r="H37" i="3"/>
  <c r="I36" i="3"/>
  <c r="H36" i="3"/>
  <c r="H35" i="3"/>
  <c r="I35" i="3" s="1"/>
  <c r="I34" i="3"/>
  <c r="H34" i="3"/>
  <c r="I33" i="3"/>
  <c r="H33" i="3"/>
  <c r="I32" i="3"/>
  <c r="H32" i="3"/>
  <c r="H31" i="3"/>
  <c r="I31" i="3" s="1"/>
  <c r="I30" i="3"/>
  <c r="H30" i="3"/>
  <c r="I29" i="3"/>
  <c r="H29" i="3"/>
  <c r="I28" i="3"/>
  <c r="H28" i="3"/>
  <c r="H27" i="3"/>
  <c r="I27" i="3" s="1"/>
  <c r="I26" i="3"/>
  <c r="H26" i="3"/>
  <c r="I25" i="3"/>
  <c r="H25" i="3"/>
  <c r="I24" i="3"/>
  <c r="H24" i="3"/>
  <c r="H23" i="3"/>
  <c r="I23" i="3" s="1"/>
  <c r="I22" i="3"/>
  <c r="H22" i="3"/>
  <c r="I21" i="3"/>
  <c r="H21" i="3"/>
  <c r="I20" i="3"/>
  <c r="H20" i="3"/>
  <c r="H19" i="3"/>
  <c r="I19" i="3" s="1"/>
  <c r="I18" i="3"/>
  <c r="H18" i="3"/>
  <c r="I17" i="3"/>
  <c r="H17" i="3"/>
  <c r="I16" i="3"/>
  <c r="H16" i="3"/>
  <c r="H15" i="3"/>
  <c r="I15" i="3" s="1"/>
  <c r="I14" i="3"/>
  <c r="H14" i="3"/>
  <c r="I13" i="3"/>
  <c r="H13" i="3"/>
  <c r="I12" i="3"/>
  <c r="H12" i="3"/>
  <c r="H11" i="3"/>
  <c r="I11" i="3" s="1"/>
  <c r="I10" i="3"/>
  <c r="H10" i="3"/>
  <c r="I9" i="3"/>
  <c r="H9" i="3"/>
  <c r="I8" i="3"/>
  <c r="H8" i="3"/>
  <c r="H7" i="3"/>
  <c r="I7" i="3" s="1"/>
  <c r="I6" i="3"/>
  <c r="H6" i="3"/>
  <c r="I5" i="3"/>
  <c r="H5" i="3"/>
  <c r="H371" i="3" l="1"/>
  <c r="I371"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武田 真依(takeda-mai.y59)</author>
    <author>本松 智子(motomatsu-tomoko.rs3)</author>
    <author>木村 優(kimura-yuu.ls2)</author>
  </authors>
  <commentList>
    <comment ref="E132" authorId="0" shapeId="0" xr:uid="{B8C719E2-C3E0-4EC8-98D5-614AA051BED7}">
      <text>
        <r>
          <rPr>
            <sz val="9"/>
            <color indexed="81"/>
            <rFont val="MS P ゴシック"/>
            <family val="3"/>
            <charset val="128"/>
          </rPr>
          <t xml:space="preserve">R5修正
０→2,971
</t>
        </r>
      </text>
    </comment>
    <comment ref="E235" authorId="1" shapeId="0" xr:uid="{5D4EFCB0-326F-41BA-95F9-EAC20EBA5D50}">
      <text>
        <r>
          <rPr>
            <b/>
            <sz val="9"/>
            <color indexed="81"/>
            <rFont val="MS P ゴシック"/>
            <family val="3"/>
            <charset val="128"/>
          </rPr>
          <t>数値修正R5
45→44</t>
        </r>
        <r>
          <rPr>
            <sz val="9"/>
            <color indexed="81"/>
            <rFont val="MS P ゴシック"/>
            <family val="3"/>
            <charset val="128"/>
          </rPr>
          <t xml:space="preserve">
</t>
        </r>
      </text>
    </comment>
    <comment ref="E236" authorId="1" shapeId="0" xr:uid="{54AE4336-F635-45DE-8A14-BFAA5EB0776E}">
      <text>
        <r>
          <rPr>
            <b/>
            <sz val="9"/>
            <color indexed="81"/>
            <rFont val="MS P ゴシック"/>
            <family val="3"/>
            <charset val="128"/>
          </rPr>
          <t xml:space="preserve">数値修正R5
44→19
</t>
        </r>
        <r>
          <rPr>
            <sz val="9"/>
            <color indexed="81"/>
            <rFont val="MS P ゴシック"/>
            <family val="3"/>
            <charset val="128"/>
          </rPr>
          <t xml:space="preserve">
</t>
        </r>
      </text>
    </comment>
    <comment ref="E237" authorId="1" shapeId="0" xr:uid="{9C46A652-334A-41D5-9F52-48ADAF045403}">
      <text>
        <r>
          <rPr>
            <b/>
            <sz val="9"/>
            <color indexed="81"/>
            <rFont val="MS P ゴシック"/>
            <family val="3"/>
            <charset val="128"/>
          </rPr>
          <t>数値修正R5
19→1</t>
        </r>
      </text>
    </comment>
    <comment ref="E238" authorId="1" shapeId="0" xr:uid="{244C65CA-6B7F-48B6-A598-CB31AD4E4666}">
      <text>
        <r>
          <rPr>
            <b/>
            <sz val="9"/>
            <color indexed="81"/>
            <rFont val="MS P ゴシック"/>
            <family val="3"/>
            <charset val="128"/>
          </rPr>
          <t xml:space="preserve">数値修正R5
1→24
</t>
        </r>
        <r>
          <rPr>
            <sz val="9"/>
            <color indexed="81"/>
            <rFont val="MS P ゴシック"/>
            <family val="3"/>
            <charset val="128"/>
          </rPr>
          <t xml:space="preserve">
</t>
        </r>
      </text>
    </comment>
    <comment ref="E256" authorId="0" shapeId="0" xr:uid="{A1598B3F-C087-4782-B5CA-73918F183F94}">
      <text>
        <r>
          <rPr>
            <b/>
            <sz val="9"/>
            <color indexed="81"/>
            <rFont val="MS P ゴシック"/>
            <family val="3"/>
            <charset val="128"/>
          </rPr>
          <t>R5修正
０→３</t>
        </r>
        <r>
          <rPr>
            <sz val="9"/>
            <color indexed="81"/>
            <rFont val="MS P ゴシック"/>
            <family val="3"/>
            <charset val="128"/>
          </rPr>
          <t xml:space="preserve">
</t>
        </r>
      </text>
    </comment>
    <comment ref="E262" authorId="0" shapeId="0" xr:uid="{8E010794-6B31-4B3F-9284-21FCCD84D9C4}">
      <text>
        <r>
          <rPr>
            <b/>
            <sz val="9"/>
            <color indexed="81"/>
            <rFont val="MS P ゴシック"/>
            <family val="3"/>
            <charset val="128"/>
          </rPr>
          <t>R５修正
プレス数値(1,784)→確定値(1,786)</t>
        </r>
        <r>
          <rPr>
            <sz val="9"/>
            <color indexed="81"/>
            <rFont val="MS P ゴシック"/>
            <family val="3"/>
            <charset val="128"/>
          </rPr>
          <t xml:space="preserve">
</t>
        </r>
      </text>
    </comment>
    <comment ref="E339" authorId="0" shapeId="0" xr:uid="{3F524B6F-C277-4720-B1ED-759D73B0E4DB}">
      <text>
        <r>
          <rPr>
            <b/>
            <sz val="9"/>
            <color indexed="81"/>
            <rFont val="MS P ゴシック"/>
            <family val="3"/>
            <charset val="128"/>
          </rPr>
          <t>R5修正
０→27</t>
        </r>
      </text>
    </comment>
    <comment ref="E364" authorId="0" shapeId="0" xr:uid="{EAA23CBD-5594-4F48-89E9-72F56BD08CF0}">
      <text>
        <r>
          <rPr>
            <b/>
            <sz val="9"/>
            <color indexed="81"/>
            <rFont val="MS P ゴシック"/>
            <family val="3"/>
            <charset val="128"/>
          </rPr>
          <t>R5修正
０→1,004</t>
        </r>
        <r>
          <rPr>
            <sz val="9"/>
            <color indexed="81"/>
            <rFont val="MS P ゴシック"/>
            <family val="3"/>
            <charset val="128"/>
          </rPr>
          <t xml:space="preserve">
</t>
        </r>
      </text>
    </comment>
    <comment ref="C371" authorId="0" shapeId="0" xr:uid="{0829ED1F-B2A5-49BA-9382-5317D44F3C69}">
      <text>
        <r>
          <rPr>
            <b/>
            <sz val="9"/>
            <color indexed="81"/>
            <rFont val="MS P ゴシック"/>
            <family val="3"/>
            <charset val="128"/>
          </rPr>
          <t>数値修正 R5
29,743→29,714</t>
        </r>
        <r>
          <rPr>
            <sz val="9"/>
            <color indexed="81"/>
            <rFont val="MS P ゴシック"/>
            <family val="3"/>
            <charset val="128"/>
          </rPr>
          <t xml:space="preserve">
</t>
        </r>
      </text>
    </comment>
    <comment ref="E371" authorId="2" shapeId="0" xr:uid="{375670AA-375B-40A0-91D3-9AAABC0E42F4}">
      <text>
        <r>
          <rPr>
            <b/>
            <sz val="9"/>
            <color indexed="81"/>
            <rFont val="MS P ゴシック"/>
            <family val="3"/>
            <charset val="128"/>
          </rPr>
          <t>陶磁器製造職種（廃止）39名を含む</t>
        </r>
      </text>
    </comment>
    <comment ref="I371" authorId="2" shapeId="0" xr:uid="{BF8AFFFF-F45C-4389-8476-5EDC98C3EE1C}">
      <text>
        <r>
          <rPr>
            <b/>
            <sz val="9"/>
            <color indexed="81"/>
            <rFont val="MS P ゴシック"/>
            <family val="3"/>
            <charset val="128"/>
          </rPr>
          <t>陶磁器製造職種（現在廃止）合格者
Ｒ３→39名を含む</t>
        </r>
      </text>
    </comment>
  </commentList>
</comments>
</file>

<file path=xl/sharedStrings.xml><?xml version="1.0" encoding="utf-8"?>
<sst xmlns="http://schemas.openxmlformats.org/spreadsheetml/2006/main" count="411" uniqueCount="385">
  <si>
    <t>第21表　職種別　合格者数の推移（１級、令和元年度～令和６年度）</t>
    <rPh sb="8" eb="11">
      <t>ゴウカクシャ</t>
    </rPh>
    <rPh sb="20" eb="22">
      <t>レイワ</t>
    </rPh>
    <rPh sb="22" eb="23">
      <t>ガン</t>
    </rPh>
    <rPh sb="25" eb="27">
      <t>レイワ</t>
    </rPh>
    <phoneticPr fontId="4"/>
  </si>
  <si>
    <t>　 職種名（※）</t>
  </si>
  <si>
    <t>元年度</t>
    <rPh sb="0" eb="1">
      <t>ガン</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</si>
  <si>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</si>
  <si>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</si>
  <si>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</si>
  <si>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</si>
  <si>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６年度</t>
    <rPh sb="1" eb="3">
      <t>ネンド</t>
    </rPh>
    <phoneticPr fontId="4"/>
  </si>
  <si>
    <t>直近６年計</t>
    <rPh sb="0" eb="2">
      <t>チョッキン</t>
    </rPh>
    <rPh sb="3" eb="4">
      <t>ネン</t>
    </rPh>
    <rPh sb="4" eb="5">
      <t>ケイ</t>
    </rPh>
    <phoneticPr fontId="4"/>
  </si>
  <si>
    <t xml:space="preserve"> 　　作業名</t>
  </si>
  <si>
    <t>ウェブデザイン</t>
  </si>
  <si>
    <t>ウェブデザイン作業</t>
  </si>
  <si>
    <t>キャリアコンサルティング</t>
  </si>
  <si>
    <t>キャリアコンサルティング作業</t>
  </si>
  <si>
    <t>ピアノ調律</t>
  </si>
  <si>
    <t>ピアノ調律作業</t>
  </si>
  <si>
    <t>ファイナンシャル・プランニング</t>
  </si>
  <si>
    <t>資産相談業務</t>
  </si>
  <si>
    <t>資産設計提案業務</t>
  </si>
  <si>
    <t>眼鏡作製</t>
    <rPh sb="0" eb="4">
      <t>メガネサクセイ</t>
    </rPh>
    <phoneticPr fontId="3"/>
  </si>
  <si>
    <t>-</t>
  </si>
  <si>
    <t>眼鏡作製</t>
    <rPh sb="0" eb="2">
      <t>メガネ</t>
    </rPh>
    <rPh sb="2" eb="4">
      <t>サクセイ</t>
    </rPh>
    <phoneticPr fontId="3"/>
  </si>
  <si>
    <t>知的財産管理</t>
  </si>
  <si>
    <t>特許専門業務</t>
  </si>
  <si>
    <t>コンテンツ専門業務</t>
  </si>
  <si>
    <t>ブランド専門業務</t>
    <phoneticPr fontId="3"/>
  </si>
  <si>
    <t>金融窓口サービス</t>
  </si>
  <si>
    <t>金融窓口サービス業務</t>
  </si>
  <si>
    <t>ブライダルコーディネート</t>
  </si>
  <si>
    <t>ブライダルコーディネート作業</t>
  </si>
  <si>
    <t>接客販売</t>
  </si>
  <si>
    <t>レディスファッション販売作業</t>
    <rPh sb="10" eb="12">
      <t>ハンバイ</t>
    </rPh>
    <phoneticPr fontId="6"/>
  </si>
  <si>
    <t>メンズファッション販売作業</t>
    <rPh sb="9" eb="11">
      <t>ハンバイ</t>
    </rPh>
    <phoneticPr fontId="6"/>
  </si>
  <si>
    <t>ギフト販売作業</t>
    <rPh sb="3" eb="5">
      <t>ハンバイ</t>
    </rPh>
    <phoneticPr fontId="6"/>
  </si>
  <si>
    <t>着付け</t>
  </si>
  <si>
    <t>着付け作業</t>
  </si>
  <si>
    <t>ホテル・マネジメント</t>
  </si>
  <si>
    <t>ホテル・マネジメント作業</t>
  </si>
  <si>
    <t>レストランサービス</t>
  </si>
  <si>
    <t>レストランサービス作業</t>
  </si>
  <si>
    <t>フィットネスクラブ・マネジメント</t>
    <phoneticPr fontId="3"/>
  </si>
  <si>
    <t>フィットネスクラブ・マネジメント作業</t>
    <phoneticPr fontId="3"/>
  </si>
  <si>
    <t>ビル設備管理</t>
  </si>
  <si>
    <t>ビル設備管理作業</t>
  </si>
  <si>
    <t>園芸装飾</t>
  </si>
  <si>
    <t>室内園芸装飾作業</t>
    <phoneticPr fontId="3"/>
  </si>
  <si>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</si>
  <si>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</si>
  <si>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</si>
  <si>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</si>
  <si>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</si>
  <si>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</si>
  <si>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</si>
  <si>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3"/>
  </si>
  <si>
    <t>軽合金溶解炉溶解作業</t>
    <rPh sb="0" eb="3">
      <t>ケイゴウキン</t>
    </rPh>
    <rPh sb="3" eb="5">
      <t>ヨウカイ</t>
    </rPh>
    <rPh sb="5" eb="6">
      <t>ロ</t>
    </rPh>
    <rPh sb="6" eb="8">
      <t>ヨウカイ</t>
    </rPh>
    <rPh sb="8" eb="10">
      <t>サギョウ</t>
    </rPh>
    <phoneticPr fontId="3"/>
  </si>
  <si>
    <t>鋳造</t>
  </si>
  <si>
    <t>鋳鉄鋳物鋳造作業</t>
  </si>
  <si>
    <t>鋳鋼鋳物鋳造作業</t>
  </si>
  <si>
    <t>非鉄金属鋳物鋳造作業</t>
  </si>
  <si>
    <t>鍛造</t>
  </si>
  <si>
    <t>自由鍛造作業</t>
  </si>
  <si>
    <t>ハンマ型鍛造作業</t>
  </si>
  <si>
    <t>プレス型鍛造作業</t>
  </si>
  <si>
    <t>金属熱処理</t>
  </si>
  <si>
    <t>一般熱処理作業</t>
  </si>
  <si>
    <t>浸炭・浸炭窒化・窒化処理作業</t>
    <phoneticPr fontId="3"/>
  </si>
  <si>
    <t>高周波・炎熱処理作業</t>
    <phoneticPr fontId="3"/>
  </si>
  <si>
    <t>粉末冶金</t>
  </si>
  <si>
    <t>成形・再圧縮作業</t>
  </si>
  <si>
    <t>焼結作業</t>
  </si>
  <si>
    <t>機械加工</t>
  </si>
  <si>
    <t>普通旋盤作業</t>
  </si>
  <si>
    <t>数値制御旋盤作業</t>
  </si>
  <si>
    <t>立旋盤作業</t>
    <rPh sb="0" eb="1">
      <t>タチ</t>
    </rPh>
    <rPh sb="1" eb="3">
      <t>センバン</t>
    </rPh>
    <rPh sb="3" eb="5">
      <t>サギョウ</t>
    </rPh>
    <phoneticPr fontId="3"/>
  </si>
  <si>
    <t>フライス盤作業</t>
  </si>
  <si>
    <t>数値制御フライス盤作業</t>
  </si>
  <si>
    <t>ブローチ盤作業</t>
  </si>
  <si>
    <t>ボール盤作業</t>
  </si>
  <si>
    <t>数値制御ボール盤作業</t>
  </si>
  <si>
    <t>横中ぐり盤作業</t>
    <rPh sb="0" eb="1">
      <t>ヨコ</t>
    </rPh>
    <phoneticPr fontId="3"/>
  </si>
  <si>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</si>
  <si>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</si>
  <si>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</si>
  <si>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</si>
  <si>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</si>
  <si>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</si>
  <si>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</si>
  <si>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</si>
  <si>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</si>
  <si>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</si>
  <si>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</si>
  <si>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</si>
  <si>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</si>
  <si>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</si>
  <si>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rPh sb="5" eb="7">
      <t>カコウ</t>
    </rPh>
    <phoneticPr fontId="3"/>
  </si>
  <si>
    <t>形彫り放電加工作業</t>
  </si>
  <si>
    <t>数値制御形彫り放電加工作業</t>
  </si>
  <si>
    <t>ワイヤ放電加工作業</t>
    <phoneticPr fontId="3"/>
  </si>
  <si>
    <t>レーザー加工作業</t>
    <phoneticPr fontId="3"/>
  </si>
  <si>
    <t>金型製作</t>
  </si>
  <si>
    <t>プレス金型製作作業</t>
  </si>
  <si>
    <t>プラスチック成形用金型製作作業</t>
  </si>
  <si>
    <t>金属プレス加工</t>
  </si>
  <si>
    <t>金属プレス作業</t>
  </si>
  <si>
    <t>鉄工</t>
  </si>
  <si>
    <t>製缶作業</t>
  </si>
  <si>
    <t>構造物鉄工作業</t>
  </si>
  <si>
    <t>構造物現図作業</t>
    <phoneticPr fontId="3"/>
  </si>
  <si>
    <t>建築板金</t>
  </si>
  <si>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</si>
  <si>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</si>
  <si>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</si>
  <si>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</si>
  <si>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</si>
  <si>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</si>
  <si>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</si>
  <si>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</si>
  <si>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</si>
  <si>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</si>
  <si>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</si>
  <si>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</si>
  <si>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</si>
  <si>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</si>
  <si>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</si>
  <si>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</si>
  <si>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</si>
  <si>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</si>
  <si>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</si>
  <si>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</si>
  <si>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</si>
  <si>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</si>
  <si>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</si>
  <si>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</si>
  <si>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</si>
  <si>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</si>
  <si>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</si>
  <si>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phoneticPr fontId="3"/>
  </si>
  <si>
    <t>コールドチャンバダイカスト作業</t>
    <phoneticPr fontId="3"/>
  </si>
  <si>
    <t>機械保全</t>
  </si>
  <si>
    <t>機械系保全作業</t>
  </si>
  <si>
    <t>電気系保全作業</t>
  </si>
  <si>
    <t>設備診断作業</t>
  </si>
  <si>
    <t>電子機器組立て</t>
  </si>
  <si>
    <t>電子機器組立て作業</t>
  </si>
  <si>
    <t>電気機器組立て</t>
  </si>
  <si>
    <t>回転電機組立て作業</t>
  </si>
  <si>
    <t>変圧器組立て作業</t>
  </si>
  <si>
    <t>配電盤・制御盤組立て作業</t>
    <phoneticPr fontId="3"/>
  </si>
  <si>
    <t>開閉制御器具組立て作業</t>
  </si>
  <si>
    <t>回転電機巻線製作作業</t>
  </si>
  <si>
    <t>シーケンス制御</t>
    <rPh sb="5" eb="7">
      <t>セイギョ</t>
    </rPh>
    <phoneticPr fontId="3"/>
  </si>
  <si>
    <t>シーケンス制御作業</t>
    <rPh sb="5" eb="7">
      <t>セイギョ</t>
    </rPh>
    <rPh sb="7" eb="9">
      <t>サギョウ</t>
    </rPh>
    <phoneticPr fontId="3"/>
  </si>
  <si>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</si>
  <si>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</si>
  <si>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</si>
  <si>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</si>
  <si>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</si>
  <si>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</si>
  <si>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</si>
  <si>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</si>
  <si>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</si>
  <si>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</si>
  <si>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</si>
  <si>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</si>
  <si>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</si>
  <si>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</si>
  <si>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</si>
  <si>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</si>
  <si>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</si>
  <si>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</si>
  <si>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</si>
  <si>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</si>
  <si>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</si>
  <si>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</si>
  <si>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</si>
  <si>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</si>
  <si>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</si>
  <si>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</si>
  <si>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</si>
  <si>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</si>
  <si>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</si>
  <si>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</si>
  <si>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</si>
  <si>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</si>
  <si>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</si>
  <si>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</si>
  <si>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</si>
  <si>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</si>
  <si>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</si>
  <si>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</si>
  <si>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</si>
  <si>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</si>
  <si>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</si>
  <si>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</si>
  <si>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</si>
  <si>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</si>
  <si>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</si>
  <si>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</si>
  <si>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</si>
  <si>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</si>
  <si>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</si>
  <si>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</si>
  <si>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紳士既製服製造作業</t>
  </si>
  <si>
    <t>和裁</t>
  </si>
  <si>
    <t>和服製作作業</t>
  </si>
  <si>
    <t>寝具製作</t>
  </si>
  <si>
    <t>寝具製作作業</t>
  </si>
  <si>
    <t>帆布製品製造</t>
  </si>
  <si>
    <t>帆布製品製造作業</t>
    <phoneticPr fontId="3"/>
  </si>
  <si>
    <t>布はく縫製</t>
  </si>
  <si>
    <t>ワイシャツ製造作業</t>
  </si>
  <si>
    <t>衛生白衣製造作業</t>
    <rPh sb="0" eb="2">
      <t>エイセイ</t>
    </rPh>
    <rPh sb="2" eb="4">
      <t>ハクイ</t>
    </rPh>
    <rPh sb="4" eb="6">
      <t>セイゾウ</t>
    </rPh>
    <rPh sb="6" eb="8">
      <t>サギョウ</t>
    </rPh>
    <phoneticPr fontId="3"/>
  </si>
  <si>
    <t>機械木工</t>
  </si>
  <si>
    <t>機械木工作業</t>
  </si>
  <si>
    <t>木工機械整備作業</t>
  </si>
  <si>
    <t>家具製作</t>
  </si>
  <si>
    <t>家具手加工作業</t>
  </si>
  <si>
    <t>家具機械加工作業</t>
  </si>
  <si>
    <t>いす張り作業</t>
  </si>
  <si>
    <t>建具製作</t>
  </si>
  <si>
    <t>木製建具手加工作業</t>
  </si>
  <si>
    <t>木製建具機械加工作業</t>
  </si>
  <si>
    <t>紙器・段ボール箱製造</t>
  </si>
  <si>
    <t>印刷箱打抜き作業</t>
  </si>
  <si>
    <t>印刷箱製箱作業</t>
  </si>
  <si>
    <t>貼箱製造作業</t>
  </si>
  <si>
    <t>段ボール箱製造作業</t>
  </si>
  <si>
    <t>プリプレス</t>
  </si>
  <si>
    <t>DTP作業</t>
    <phoneticPr fontId="3"/>
  </si>
  <si>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</si>
  <si>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</si>
  <si>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</si>
  <si>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</si>
  <si>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</si>
  <si>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</si>
  <si>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</si>
  <si>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</si>
  <si>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3"/>
  </si>
  <si>
    <t>真空成形作業</t>
    <rPh sb="0" eb="2">
      <t>シンクウ</t>
    </rPh>
    <rPh sb="2" eb="4">
      <t>セイケイ</t>
    </rPh>
    <rPh sb="4" eb="6">
      <t>サギョウ</t>
    </rPh>
    <phoneticPr fontId="3"/>
  </si>
  <si>
    <t>-</t>
    <phoneticPr fontId="4"/>
  </si>
  <si>
    <t>強化プラスチック成形</t>
  </si>
  <si>
    <t>手積み積層成形作業</t>
  </si>
  <si>
    <t>エポキシ樹脂積層防食作業</t>
  </si>
  <si>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</si>
  <si>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</si>
  <si>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</si>
  <si>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</si>
  <si>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</si>
  <si>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</si>
  <si>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</si>
  <si>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</si>
  <si>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</si>
  <si>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</si>
  <si>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ハム・ソーセージ・ベーコン製造</t>
  </si>
  <si>
    <t>ハム・ソーセージ・ベーコン製造作業</t>
  </si>
  <si>
    <t>水産練り製品製造</t>
  </si>
  <si>
    <t>かまぼこ製品製造作業</t>
    <phoneticPr fontId="3"/>
  </si>
  <si>
    <t>みそ製造</t>
  </si>
  <si>
    <t>みそ製造作業</t>
  </si>
  <si>
    <t>酒造</t>
  </si>
  <si>
    <t>清酒製造作業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</si>
  <si>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</si>
  <si>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</si>
  <si>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</si>
  <si>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</si>
  <si>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</si>
  <si>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</si>
  <si>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</si>
  <si>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</si>
  <si>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</si>
  <si>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</si>
  <si>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</si>
  <si>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</si>
  <si>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</si>
  <si>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</si>
  <si>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</si>
  <si>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</si>
  <si>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</si>
  <si>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</si>
  <si>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</si>
  <si>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</si>
  <si>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</si>
  <si>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</si>
  <si>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</si>
  <si>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</si>
  <si>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</si>
  <si>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</si>
  <si>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</si>
  <si>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</si>
  <si>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</si>
  <si>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</si>
  <si>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</si>
  <si>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</si>
  <si>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</si>
  <si>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</si>
  <si>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</si>
  <si>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</si>
  <si>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</si>
  <si>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</si>
  <si>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3"/>
  </si>
  <si>
    <t>改質アスファルトシート常温粘着工法防水工事作業</t>
    <rPh sb="11" eb="13">
      <t>ジョウオン</t>
    </rPh>
    <rPh sb="13" eb="15">
      <t>ネンチャク</t>
    </rPh>
    <rPh sb="21" eb="23">
      <t>サギョウ</t>
    </rPh>
    <phoneticPr fontId="3"/>
  </si>
  <si>
    <t>FRP防水工事作業</t>
    <phoneticPr fontId="3"/>
  </si>
  <si>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</si>
  <si>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</si>
  <si>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</si>
  <si>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</si>
  <si>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</si>
  <si>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</si>
  <si>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</si>
  <si>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</si>
  <si>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</si>
  <si>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</si>
  <si>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</si>
  <si>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</si>
  <si>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</si>
  <si>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</si>
  <si>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</si>
  <si>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</si>
  <si>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</si>
  <si>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</si>
  <si>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</si>
  <si>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</si>
  <si>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</si>
  <si>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</si>
  <si>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</si>
  <si>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</si>
  <si>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</si>
  <si>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テクニカルイラストレーションＣＡＤ作業</t>
    <phoneticPr fontId="3"/>
  </si>
  <si>
    <t>機械・プラント製図</t>
  </si>
  <si>
    <t>機械製図手書き作業</t>
  </si>
  <si>
    <t>機械製図ＣＡＤ作業</t>
    <phoneticPr fontId="3"/>
  </si>
  <si>
    <t>プラント配管製図作業</t>
    <phoneticPr fontId="3"/>
  </si>
  <si>
    <t>電気製図</t>
  </si>
  <si>
    <t>配電盤・制御盤製図作業</t>
    <phoneticPr fontId="3"/>
  </si>
  <si>
    <t>化学分析</t>
  </si>
  <si>
    <t>化学分析作業</t>
  </si>
  <si>
    <t>金属材料試験</t>
  </si>
  <si>
    <t>機械試験作業</t>
  </si>
  <si>
    <t>組織試験作業</t>
  </si>
  <si>
    <t>貴金属装身具製作</t>
  </si>
  <si>
    <t>貴金属装身具製作作業</t>
  </si>
  <si>
    <t>印章彫刻</t>
  </si>
  <si>
    <t>木口彫刻作業</t>
    <rPh sb="0" eb="2">
      <t>キグチ</t>
    </rPh>
    <rPh sb="2" eb="4">
      <t>チョウコク</t>
    </rPh>
    <phoneticPr fontId="3"/>
  </si>
  <si>
    <t>ガラス用フィルム施工</t>
  </si>
  <si>
    <t>自動車フィルム作業</t>
  </si>
  <si>
    <t>建築フィルム作業</t>
  </si>
  <si>
    <t>表装</t>
  </si>
  <si>
    <t>表具作業</t>
  </si>
  <si>
    <t>壁装作業</t>
  </si>
  <si>
    <t>塗装</t>
  </si>
  <si>
    <t>木工塗装作業</t>
  </si>
  <si>
    <t>建築塗装作業</t>
  </si>
  <si>
    <t>金属塗装作業</t>
    <phoneticPr fontId="3"/>
  </si>
  <si>
    <t>鋼橋塗装作業</t>
  </si>
  <si>
    <t>噴霧塗装作業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</si>
  <si>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</si>
  <si>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</si>
  <si>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</si>
  <si>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</si>
  <si>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</si>
  <si>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</si>
  <si>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</si>
  <si>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</si>
  <si>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</si>
  <si>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</si>
  <si>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phoneticPr fontId="3"/>
  </si>
  <si>
    <t>写真</t>
  </si>
  <si>
    <t>肖像写真デジタル作業</t>
  </si>
  <si>
    <t>ビルクリーニング</t>
  </si>
  <si>
    <t>ビルクリーニング作業</t>
  </si>
  <si>
    <t>商品装飾展示</t>
  </si>
  <si>
    <t>商品装飾展示作業</t>
  </si>
  <si>
    <t>フラワー装飾</t>
  </si>
  <si>
    <t>フラワー装飾作業</t>
  </si>
  <si>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</si>
  <si>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</si>
  <si>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</si>
  <si>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</si>
  <si>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</si>
  <si>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</si>
  <si>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設定なし</t>
    <rPh sb="0" eb="2">
      <t>セッテイ</t>
    </rPh>
    <phoneticPr fontId="4"/>
  </si>
  <si>
    <t>シーケンス制御作業（令和５年度から職種として独立）</t>
    <phoneticPr fontId="10"/>
  </si>
  <si>
    <t>紳士注文服製作作業（令和３年度廃止）</t>
    <phoneticPr fontId="3"/>
  </si>
  <si>
    <t>ゴム印彫刻作業（令和２年度廃止）</t>
    <phoneticPr fontId="3"/>
  </si>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</sst>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_ "/>
    <numFmt numFmtId="178" formatCode="#,##0;[Red]#,##0"/>
    <numFmt numFmtId="179" formatCode="_(* #,##0_);_(* \(#,##0\);_(* &quot;-&quot;_);_(@_)"/>
    <numFmt numFmtId="180" formatCode="#,##0.0;[Red]\-#,##0.0"/>
  </numFmts>
  <fonts count="1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theme="1"/>
      <name val="ＭＳ 明朝"/>
      <family val="1"/>
      <charset val="128"/>
    </font>
    <font>
      <sz val="6"/>
      <name val="ＭＳ Ｐゴシック"/>
      <family val="3"/>
      <charset val="128"/>
    </font>
    <font>
      <sz val="10"/>
      <name val="ＭＳ ゴシック"/>
      <family val="3"/>
      <charset val="128"/>
    </font>
    <font>
      <sz val="9"/>
      <color indexed="81"/>
      <name val="MS P ゴシック"/>
      <family val="3"/>
      <charset val="128"/>
    </font>
    <font>
      <b/>
      <sz val="9"/>
      <color indexed="81"/>
      <name val="MS P ゴシック"/>
      <family val="3"/>
      <charset val="128"/>
    </font>
    <font>
      <sz val="6"/>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s>
  <cellStyleXfs count="4">
    <xf numFmtId="0" fontId="0" fillId="0" borderId="0"/>
    <xf numFmtId="38" fontId="7"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48">
    <xf numFmtId="0" fontId="0" fillId="0" borderId="0" xfId="0"/>
    <xf numFmtId="177" fontId="2" fillId="0" borderId="8" xfId="1" applyNumberFormat="1" applyFont="1" applyFill="1" applyBorder="1" applyAlignment="1">
      <alignment horizontal="right" vertical="center" wrapText="1"/>
    </xf>
    <xf numFmtId="0" fontId="2" fillId="0" borderId="0" xfId="2" applyFont="1" applyAlignment="1">
      <alignment vertical="center"/>
    </xf>
    <xf numFmtId="0" fontId="1" fillId="0" borderId="0" xfId="2" quotePrefix="1" applyAlignment="1">
      <alignment horizontal="left" vertical="center"/>
    </xf>
    <xf numFmtId="0" fontId="2" fillId="0" borderId="0" xfId="2" applyFont="1" applyAlignment="1">
      <alignment horizontal="right" vertical="center"/>
    </xf>
    <xf numFmtId="49" fontId="5" fillId="0" borderId="3" xfId="2" applyNumberFormat="1" applyFont="1" applyBorder="1" applyAlignment="1">
      <alignment horizontal="center" vertical="center"/>
    </xf>
    <xf numFmtId="0" fontId="5" fillId="0" borderId="7" xfId="2" applyFont="1" applyBorder="1" applyAlignment="1">
      <alignment horizontal="right" vertical="center"/>
    </xf>
    <xf numFmtId="38" fontId="5" fillId="0" borderId="6" xfId="3" applyFont="1" applyBorder="1" applyAlignment="1">
      <alignment vertical="center"/>
    </xf>
    <xf numFmtId="0" fontId="2" fillId="0" borderId="1" xfId="2" applyFont="1" applyBorder="1" applyAlignment="1">
      <alignment vertical="center"/>
    </xf>
    <xf numFmtId="0" fontId="5" fillId="2" borderId="2" xfId="2" applyFont="1" applyFill="1" applyBorder="1" applyAlignment="1">
      <alignment horizontal="left" vertical="center"/>
    </xf>
    <xf numFmtId="38" fontId="5" fillId="0" borderId="8" xfId="3" applyFont="1" applyFill="1" applyBorder="1" applyAlignment="1">
      <alignment horizontal="right" vertical="center"/>
    </xf>
    <xf numFmtId="176" fontId="5" fillId="0" borderId="8" xfId="3" applyNumberFormat="1" applyFont="1" applyBorder="1" applyAlignment="1">
      <alignment horizontal="right" vertical="center" wrapText="1"/>
    </xf>
    <xf numFmtId="0" fontId="2" fillId="0" borderId="4" xfId="2" applyFont="1" applyBorder="1" applyAlignment="1">
      <alignment vertical="center"/>
    </xf>
    <xf numFmtId="0" fontId="2" fillId="2" borderId="5" xfId="2" applyFont="1" applyFill="1" applyBorder="1" applyAlignment="1">
      <alignment horizontal="left" vertical="center" indent="1"/>
    </xf>
    <xf numFmtId="38" fontId="2" fillId="0" borderId="8" xfId="3" applyFont="1" applyFill="1" applyBorder="1" applyAlignment="1">
      <alignment horizontal="right" vertical="center"/>
    </xf>
    <xf numFmtId="0" fontId="2" fillId="0" borderId="9" xfId="2" applyFont="1" applyBorder="1" applyAlignment="1">
      <alignment vertical="center"/>
    </xf>
    <xf numFmtId="0" fontId="2" fillId="2" borderId="10" xfId="2" applyFont="1" applyFill="1" applyBorder="1" applyAlignment="1">
      <alignment horizontal="left" vertical="center" indent="1"/>
    </xf>
    <xf numFmtId="176" fontId="2" fillId="0" borderId="11" xfId="3" applyNumberFormat="1" applyFont="1" applyFill="1" applyBorder="1" applyAlignment="1">
      <alignment horizontal="right" vertical="center" wrapText="1"/>
    </xf>
    <xf numFmtId="0" fontId="2" fillId="2" borderId="1" xfId="2" applyFont="1" applyFill="1" applyBorder="1" applyAlignment="1">
      <alignment vertical="center"/>
    </xf>
    <xf numFmtId="0" fontId="5" fillId="2" borderId="10" xfId="2" applyFont="1" applyFill="1" applyBorder="1" applyAlignment="1">
      <alignment horizontal="left" vertical="center" indent="1"/>
    </xf>
    <xf numFmtId="38" fontId="5" fillId="3" borderId="8" xfId="3" applyFont="1" applyFill="1" applyBorder="1" applyAlignment="1">
      <alignment horizontal="right" vertical="center"/>
    </xf>
    <xf numFmtId="176" fontId="5" fillId="3" borderId="8" xfId="3" applyNumberFormat="1" applyFont="1" applyFill="1" applyBorder="1" applyAlignment="1">
      <alignment horizontal="right" vertical="center" wrapText="1"/>
    </xf>
    <xf numFmtId="38" fontId="2" fillId="3" borderId="8" xfId="3" applyFont="1" applyFill="1" applyBorder="1" applyAlignment="1">
      <alignment horizontal="right" vertical="center"/>
    </xf>
    <xf numFmtId="0" fontId="2" fillId="0" borderId="10" xfId="2" applyFont="1" applyBorder="1" applyAlignment="1">
      <alignment horizontal="left" vertical="center" indent="1"/>
    </xf>
    <xf numFmtId="0" fontId="2" fillId="0" borderId="5" xfId="2" applyFont="1" applyBorder="1" applyAlignment="1">
      <alignment horizontal="left" vertical="center" indent="1"/>
    </xf>
    <xf numFmtId="38" fontId="2" fillId="0" borderId="8" xfId="3" applyFont="1" applyBorder="1" applyAlignment="1">
      <alignment horizontal="right" vertical="center"/>
    </xf>
    <xf numFmtId="178" fontId="5" fillId="0" borderId="9" xfId="3" applyNumberFormat="1" applyFont="1" applyFill="1" applyBorder="1" applyAlignment="1">
      <alignment horizontal="right" vertical="center" wrapText="1"/>
    </xf>
    <xf numFmtId="38" fontId="5" fillId="0" borderId="3" xfId="3" applyFont="1" applyFill="1" applyBorder="1" applyAlignment="1">
      <alignment horizontal="right" vertical="center"/>
    </xf>
    <xf numFmtId="38" fontId="5" fillId="0" borderId="7" xfId="3" applyFont="1" applyFill="1" applyBorder="1" applyAlignment="1">
      <alignment horizontal="right" vertical="center"/>
    </xf>
    <xf numFmtId="0" fontId="5" fillId="0" borderId="7" xfId="2" applyFont="1" applyBorder="1" applyAlignment="1">
      <alignment horizontal="right" vertical="center" wrapText="1"/>
    </xf>
    <xf numFmtId="178" fontId="5" fillId="0" borderId="6" xfId="3" applyNumberFormat="1" applyFont="1" applyFill="1" applyBorder="1" applyAlignment="1">
      <alignment horizontal="right" vertical="center" wrapText="1"/>
    </xf>
    <xf numFmtId="38" fontId="5" fillId="0" borderId="6" xfId="3" applyFont="1" applyFill="1" applyBorder="1" applyAlignment="1">
      <alignment horizontal="right" vertical="center"/>
    </xf>
    <xf numFmtId="176" fontId="5" fillId="0" borderId="6" xfId="3" applyNumberFormat="1" applyFont="1" applyBorder="1" applyAlignment="1">
      <alignment horizontal="right" vertical="center" wrapText="1"/>
    </xf>
    <xf numFmtId="179" fontId="2" fillId="0" borderId="0" xfId="2" applyNumberFormat="1" applyFont="1" applyAlignment="1">
      <alignment vertical="center"/>
    </xf>
    <xf numFmtId="176" fontId="2" fillId="0" borderId="0" xfId="3" applyNumberFormat="1" applyFont="1" applyFill="1" applyBorder="1" applyAlignment="1">
      <alignment horizontal="center" vertical="center"/>
    </xf>
    <xf numFmtId="0" fontId="2" fillId="3" borderId="8" xfId="2" applyFont="1" applyFill="1" applyBorder="1"/>
    <xf numFmtId="0" fontId="2" fillId="2" borderId="0" xfId="2" applyFont="1" applyFill="1"/>
    <xf numFmtId="0" fontId="2" fillId="0" borderId="0" xfId="2" applyFont="1"/>
    <xf numFmtId="176" fontId="2" fillId="2" borderId="8" xfId="3" applyNumberFormat="1" applyFont="1" applyFill="1" applyBorder="1" applyAlignment="1">
      <alignment horizontal="center"/>
    </xf>
    <xf numFmtId="1" fontId="2" fillId="0" borderId="0" xfId="2" applyNumberFormat="1" applyFont="1" applyAlignment="1">
      <alignment horizontal="right" vertical="center"/>
    </xf>
    <xf numFmtId="180" fontId="2" fillId="0" borderId="0" xfId="2" applyNumberFormat="1" applyFont="1" applyAlignment="1">
      <alignment horizontal="right" vertical="center"/>
    </xf>
    <xf numFmtId="176" fontId="2" fillId="0" borderId="0" xfId="2" applyNumberFormat="1" applyFont="1" applyAlignment="1">
      <alignment vertical="center"/>
    </xf>
    <xf numFmtId="38" fontId="2" fillId="0" borderId="0" xfId="2" applyNumberFormat="1" applyFont="1" applyAlignment="1">
      <alignment horizontal="right" vertical="center"/>
    </xf>
    <xf numFmtId="0" fontId="5" fillId="0" borderId="1" xfId="2" applyFont="1" applyBorder="1" applyAlignment="1">
      <alignment vertical="center"/>
    </xf>
    <xf numFmtId="0" fontId="5" fillId="0" borderId="2" xfId="2" applyFont="1" applyBorder="1" applyAlignment="1">
      <alignment vertical="center"/>
    </xf>
    <xf numFmtId="0" fontId="5" fillId="0" borderId="4" xfId="2" applyFont="1" applyBorder="1" applyAlignment="1">
      <alignment vertical="center"/>
    </xf>
    <xf numFmtId="0" fontId="5" fillId="0" borderId="5" xfId="2" applyFont="1" applyBorder="1" applyAlignment="1">
      <alignment vertical="center"/>
    </xf>
    <xf numFmtId="0" fontId="2" fillId="2" borderId="0" xfId="2" applyFont="1" applyFill="1" applyAlignment="1">
      <alignment vertical="center"/>
    </xf>
  </cellXfs>
  <cellStyles count="4">
    <cellStyle name="桁区切り 2" xfId="3" xr:uid="{05A344F7-2356-4126-A34D-9433BD09CF49}"/>
    <cellStyle name="桁区切り 2 2" xfId="1" xr:uid="{905B1D61-AE3D-4396-B366-4A0B674F5988}"/>
    <cellStyle name="標準" xfId="0" builtinId="0"/>
    <cellStyle name="標準 2" xfId="2" xr:uid="{865BE8B8-588D-4C29-8D29-BB3A65C9A22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fyntt_lansys_mhlw_go_jp/Documents/PassageDrive/PCfolder/Desktop/&#31532;21&#34920;&#65288;&#215;&#65289;.xlsx" TargetMode="External"/><Relationship Id="rId1" Type="http://schemas.openxmlformats.org/officeDocument/2006/relationships/externalLinkPath" Target="&#31532;21&#34920;&#65288;&#215;&#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１級合格（第21表）"/>
      <sheetName val="○第３表（1級）"/>
      <sheetName val="○１級（第3表）"/>
    </sheetNames>
    <sheetDataSet>
      <sheetData sheetId="0"/>
      <sheetData sheetId="1">
        <row r="6">
          <cell r="B6" t="str">
            <v>ウェブデザイン</v>
          </cell>
          <cell r="C6">
            <v>82</v>
          </cell>
          <cell r="D6">
            <v>14</v>
          </cell>
          <cell r="E6">
            <v>17.073170731707318</v>
          </cell>
        </row>
        <row r="7">
          <cell r="B7" t="str">
            <v>ウェブデザイン作業</v>
          </cell>
          <cell r="C7">
            <v>82</v>
          </cell>
          <cell r="D7">
            <v>14</v>
          </cell>
          <cell r="E7">
            <v>17.073170731707318</v>
          </cell>
        </row>
        <row r="8">
          <cell r="B8" t="str">
            <v>キャリアコンサルティング</v>
          </cell>
          <cell r="C8">
            <v>1071</v>
          </cell>
          <cell r="D8">
            <v>79</v>
          </cell>
          <cell r="E8">
            <v>7.3762838468720826</v>
          </cell>
        </row>
        <row r="9">
          <cell r="B9" t="str">
            <v>キャリアコンサルティング作業</v>
          </cell>
          <cell r="C9">
            <v>1071</v>
          </cell>
          <cell r="D9">
            <v>79</v>
          </cell>
          <cell r="E9">
            <v>7.3762838468720826</v>
          </cell>
        </row>
        <row r="10">
          <cell r="B10" t="str">
            <v>ピアノ調律</v>
          </cell>
          <cell r="C10">
            <v>125</v>
          </cell>
          <cell r="D10">
            <v>38</v>
          </cell>
          <cell r="E10">
            <v>30.4</v>
          </cell>
        </row>
        <row r="11">
          <cell r="B11" t="str">
            <v>ピアノ調律作業</v>
          </cell>
          <cell r="C11">
            <v>125</v>
          </cell>
          <cell r="D11">
            <v>38</v>
          </cell>
          <cell r="E11">
            <v>30.4</v>
          </cell>
        </row>
        <row r="12">
          <cell r="B12" t="str">
            <v>ファイナンシャル・プランニング</v>
          </cell>
          <cell r="C12">
            <v>23643</v>
          </cell>
          <cell r="D12">
            <v>2637</v>
          </cell>
          <cell r="E12">
            <v>11.153406928054816</v>
          </cell>
        </row>
        <row r="13">
          <cell r="B13" t="str">
            <v>資産相談業務</v>
          </cell>
          <cell r="C13">
            <v>1873</v>
          </cell>
          <cell r="D13">
            <v>1538</v>
          </cell>
          <cell r="E13">
            <v>82.114255205552595</v>
          </cell>
        </row>
        <row r="14">
          <cell r="B14" t="str">
            <v>資産設計提案業務</v>
          </cell>
          <cell r="C14">
            <v>1356</v>
          </cell>
          <cell r="D14">
            <v>1099</v>
          </cell>
          <cell r="E14">
            <v>81.047197640118</v>
          </cell>
        </row>
        <row r="15">
          <cell r="B15" t="str">
            <v>個人資産相談業務</v>
          </cell>
          <cell r="C15" t="str">
            <v>-</v>
          </cell>
          <cell r="D15" t="str">
            <v>-</v>
          </cell>
          <cell r="E15" t="str">
            <v>-</v>
          </cell>
        </row>
        <row r="16">
          <cell r="B16" t="str">
            <v>中小事業主資産相談業務</v>
          </cell>
          <cell r="C16" t="str">
            <v>-</v>
          </cell>
          <cell r="D16" t="str">
            <v>-</v>
          </cell>
          <cell r="E16" t="str">
            <v>-</v>
          </cell>
        </row>
        <row r="17">
          <cell r="B17" t="str">
            <v>生保顧客資産相談業務</v>
          </cell>
          <cell r="C17" t="str">
            <v>-</v>
          </cell>
          <cell r="D17" t="str">
            <v>-</v>
          </cell>
          <cell r="E17" t="str">
            <v>-</v>
          </cell>
        </row>
        <row r="18">
          <cell r="B18" t="str">
            <v>損保顧客資産相談業務</v>
          </cell>
          <cell r="C18" t="str">
            <v>-</v>
          </cell>
          <cell r="D18" t="str">
            <v>-</v>
          </cell>
          <cell r="E18" t="str">
            <v>-</v>
          </cell>
        </row>
        <row r="19">
          <cell r="B19" t="str">
            <v>保険顧客資産相談業務</v>
          </cell>
          <cell r="C19" t="str">
            <v>-</v>
          </cell>
          <cell r="D19" t="str">
            <v>-</v>
          </cell>
          <cell r="E19" t="str">
            <v>-</v>
          </cell>
        </row>
        <row r="20">
          <cell r="B20" t="str">
            <v xml:space="preserve">    学科試験のみ</v>
          </cell>
          <cell r="C20">
            <v>20414</v>
          </cell>
          <cell r="D20">
            <v>0</v>
          </cell>
          <cell r="E20" t="str">
            <v>-</v>
          </cell>
        </row>
        <row r="21">
          <cell r="B21" t="str">
            <v>眼鏡作製</v>
          </cell>
          <cell r="C21">
            <v>512</v>
          </cell>
          <cell r="D21">
            <v>223</v>
          </cell>
          <cell r="E21">
            <v>43.5546875</v>
          </cell>
        </row>
        <row r="22">
          <cell r="B22" t="str">
            <v xml:space="preserve">    眼鏡作製作業</v>
          </cell>
          <cell r="C22">
            <v>512</v>
          </cell>
          <cell r="D22">
            <v>223</v>
          </cell>
          <cell r="E22">
            <v>43.5546875</v>
          </cell>
        </row>
        <row r="23">
          <cell r="B23" t="str">
            <v>知的財産管理</v>
          </cell>
          <cell r="C23">
            <v>874</v>
          </cell>
          <cell r="D23">
            <v>128</v>
          </cell>
          <cell r="E23">
            <v>14.645308924485127</v>
          </cell>
        </row>
        <row r="24">
          <cell r="B24" t="str">
            <v>管理業務</v>
          </cell>
          <cell r="C24" t="str">
            <v>-</v>
          </cell>
          <cell r="D24" t="str">
            <v>-</v>
          </cell>
          <cell r="E24" t="str">
            <v>-</v>
          </cell>
        </row>
        <row r="25">
          <cell r="B25" t="str">
            <v>特許専門業務</v>
          </cell>
          <cell r="C25">
            <v>557</v>
          </cell>
          <cell r="D25">
            <v>78</v>
          </cell>
          <cell r="E25">
            <v>14.003590664272892</v>
          </cell>
        </row>
        <row r="26">
          <cell r="B26" t="str">
            <v>コンテンツ専門業務</v>
          </cell>
          <cell r="C26">
            <v>153</v>
          </cell>
          <cell r="D26">
            <v>18</v>
          </cell>
          <cell r="E26">
            <v>11.76470588235294</v>
          </cell>
        </row>
        <row r="27">
          <cell r="B27" t="str">
            <v>ブランド専門業務</v>
          </cell>
          <cell r="C27">
            <v>164</v>
          </cell>
          <cell r="D27">
            <v>32</v>
          </cell>
          <cell r="E27">
            <v>19.512195121951219</v>
          </cell>
        </row>
        <row r="28">
          <cell r="B28" t="str">
            <v>金融窓口サービス</v>
          </cell>
          <cell r="C28">
            <v>170</v>
          </cell>
          <cell r="D28">
            <v>26</v>
          </cell>
          <cell r="E28">
            <v>15.294117647058824</v>
          </cell>
        </row>
        <row r="29">
          <cell r="B29" t="str">
            <v>金融窓口サービス業務</v>
          </cell>
          <cell r="C29">
            <v>170</v>
          </cell>
          <cell r="D29">
            <v>26</v>
          </cell>
          <cell r="E29">
            <v>15.294117647058824</v>
          </cell>
        </row>
        <row r="30">
          <cell r="B30" t="str">
            <v>テラー業務</v>
          </cell>
          <cell r="C30" t="str">
            <v>-</v>
          </cell>
          <cell r="D30" t="str">
            <v>-</v>
          </cell>
          <cell r="E30" t="str">
            <v>-</v>
          </cell>
        </row>
        <row r="31">
          <cell r="B31" t="str">
            <v xml:space="preserve">    金融商品コンサルティング業務</v>
          </cell>
          <cell r="C31" t="str">
            <v>-</v>
          </cell>
          <cell r="D31" t="str">
            <v>-</v>
          </cell>
          <cell r="E31" t="str">
            <v>-</v>
          </cell>
        </row>
        <row r="32">
          <cell r="B32" t="str">
            <v>学科試験のみ</v>
          </cell>
          <cell r="C32">
            <v>0</v>
          </cell>
          <cell r="D32">
            <v>0</v>
          </cell>
          <cell r="E32" t="str">
            <v>-</v>
          </cell>
        </row>
        <row r="33">
          <cell r="B33" t="str">
            <v>ブライダルコーディネート</v>
          </cell>
          <cell r="C33">
            <v>78</v>
          </cell>
          <cell r="D33">
            <v>27</v>
          </cell>
          <cell r="E33">
            <v>34.615384615384613</v>
          </cell>
        </row>
        <row r="34">
          <cell r="B34" t="str">
            <v>ブライダルコーディネート作業</v>
          </cell>
          <cell r="C34">
            <v>78</v>
          </cell>
          <cell r="D34">
            <v>27</v>
          </cell>
          <cell r="E34">
            <v>34.615384615384613</v>
          </cell>
        </row>
        <row r="35">
          <cell r="B35" t="str">
            <v>接客販売</v>
          </cell>
          <cell r="C35">
            <v>52</v>
          </cell>
          <cell r="D35">
            <v>8</v>
          </cell>
          <cell r="E35">
            <v>15.384615384615385</v>
          </cell>
        </row>
        <row r="36">
          <cell r="B36" t="str">
            <v>レディスファッション販売作業</v>
          </cell>
          <cell r="C36">
            <v>12</v>
          </cell>
          <cell r="D36">
            <v>0</v>
          </cell>
          <cell r="E36">
            <v>0</v>
          </cell>
        </row>
        <row r="37">
          <cell r="B37" t="str">
            <v>メンズファッション販売作業</v>
          </cell>
          <cell r="C37">
            <v>4</v>
          </cell>
          <cell r="D37">
            <v>0</v>
          </cell>
          <cell r="E37">
            <v>0</v>
          </cell>
        </row>
        <row r="38">
          <cell r="B38" t="str">
            <v>ギフト販売作業</v>
          </cell>
          <cell r="C38">
            <v>36</v>
          </cell>
          <cell r="D38">
            <v>8</v>
          </cell>
          <cell r="E38">
            <v>22.222222222222221</v>
          </cell>
        </row>
        <row r="39">
          <cell r="B39" t="str">
            <v>着付け</v>
          </cell>
          <cell r="C39">
            <v>1097</v>
          </cell>
          <cell r="D39">
            <v>571</v>
          </cell>
          <cell r="E39">
            <v>52.051048313582491</v>
          </cell>
        </row>
        <row r="40">
          <cell r="B40" t="str">
            <v>着付け作業</v>
          </cell>
          <cell r="C40">
            <v>1097</v>
          </cell>
          <cell r="D40">
            <v>571</v>
          </cell>
          <cell r="E40">
            <v>52.051048313582491</v>
          </cell>
        </row>
        <row r="41">
          <cell r="B41" t="str">
            <v>ホテル・マネジメント</v>
          </cell>
          <cell r="C41">
            <v>61</v>
          </cell>
          <cell r="D41">
            <v>11</v>
          </cell>
          <cell r="E41">
            <v>18.032786885245901</v>
          </cell>
        </row>
        <row r="42">
          <cell r="B42" t="str">
            <v>ホテル・マネジメント作業</v>
          </cell>
          <cell r="C42">
            <v>61</v>
          </cell>
          <cell r="D42">
            <v>11</v>
          </cell>
          <cell r="E42">
            <v>18.032786885245901</v>
          </cell>
        </row>
        <row r="43">
          <cell r="B43" t="str">
            <v>レストランサービス</v>
          </cell>
          <cell r="C43">
            <v>246</v>
          </cell>
          <cell r="D43">
            <v>90</v>
          </cell>
          <cell r="E43">
            <v>36.585365853658537</v>
          </cell>
        </row>
        <row r="44">
          <cell r="B44" t="str">
            <v>レストランサービス作業</v>
          </cell>
          <cell r="C44">
            <v>246</v>
          </cell>
          <cell r="D44">
            <v>90</v>
          </cell>
          <cell r="E44">
            <v>36.585365853658537</v>
          </cell>
        </row>
        <row r="45">
          <cell r="B45" t="str">
            <v>フィットネスクラブ・マネジメント</v>
          </cell>
          <cell r="C45">
            <v>53</v>
          </cell>
          <cell r="D45">
            <v>11</v>
          </cell>
          <cell r="E45">
            <v>20.754716981132077</v>
          </cell>
        </row>
        <row r="46">
          <cell r="B46" t="str">
            <v>フィットネスクラブ・マネジメント作業</v>
          </cell>
          <cell r="C46">
            <v>53</v>
          </cell>
          <cell r="D46">
            <v>11</v>
          </cell>
          <cell r="E46">
            <v>20.754716981132077</v>
          </cell>
        </row>
        <row r="47">
          <cell r="B47" t="str">
            <v>ビル設備管理</v>
          </cell>
          <cell r="C47">
            <v>30</v>
          </cell>
          <cell r="D47">
            <v>18</v>
          </cell>
          <cell r="E47">
            <v>60</v>
          </cell>
        </row>
        <row r="48">
          <cell r="B48" t="str">
            <v>ビル設備管理作業</v>
          </cell>
          <cell r="C48">
            <v>30</v>
          </cell>
          <cell r="D48">
            <v>18</v>
          </cell>
          <cell r="E48">
            <v>60</v>
          </cell>
        </row>
        <row r="49">
          <cell r="B49" t="str">
            <v>林業</v>
          </cell>
          <cell r="C49">
            <v>0</v>
          </cell>
          <cell r="D49">
            <v>0</v>
          </cell>
          <cell r="E49" t="str">
            <v>-</v>
          </cell>
        </row>
        <row r="50">
          <cell r="B50" t="str">
            <v>林業作業</v>
          </cell>
          <cell r="C50">
            <v>0</v>
          </cell>
          <cell r="D50">
            <v>0</v>
          </cell>
          <cell r="E50" t="str">
            <v>-</v>
          </cell>
        </row>
        <row r="51">
          <cell r="B51" t="str">
            <v>機械保全</v>
          </cell>
          <cell r="C51">
            <v>9238</v>
          </cell>
          <cell r="D51">
            <v>2922</v>
          </cell>
          <cell r="E51">
            <v>31.630222991989609</v>
          </cell>
        </row>
        <row r="52">
          <cell r="B52" t="str">
            <v>機械系保全作業</v>
          </cell>
          <cell r="C52">
            <v>7370</v>
          </cell>
          <cell r="D52">
            <v>2348</v>
          </cell>
          <cell r="E52">
            <v>31.858887381275441</v>
          </cell>
        </row>
        <row r="53">
          <cell r="B53" t="str">
            <v>電気系保全作業</v>
          </cell>
          <cell r="C53">
            <v>1197</v>
          </cell>
          <cell r="D53">
            <v>334</v>
          </cell>
          <cell r="E53">
            <v>27.903091060985798</v>
          </cell>
        </row>
        <row r="54">
          <cell r="B54" t="str">
            <v>設備診断作業</v>
          </cell>
          <cell r="C54">
            <v>671</v>
          </cell>
          <cell r="D54">
            <v>240</v>
          </cell>
          <cell r="E54">
            <v>35.767511177347245</v>
          </cell>
        </row>
        <row r="55">
          <cell r="B55" t="str">
            <v>機械保全作業</v>
          </cell>
          <cell r="C55"/>
          <cell r="D55"/>
          <cell r="E55"/>
        </row>
        <row r="56">
          <cell r="B56" t="str">
            <v>情報配線施工</v>
          </cell>
          <cell r="C56">
            <v>15</v>
          </cell>
          <cell r="D56">
            <v>11</v>
          </cell>
          <cell r="E56">
            <v>73.333333333333329</v>
          </cell>
        </row>
        <row r="57">
          <cell r="B57" t="str">
            <v>情報配線施工作業</v>
          </cell>
          <cell r="C57">
            <v>15</v>
          </cell>
          <cell r="D57">
            <v>11</v>
          </cell>
          <cell r="E57">
            <v>73.333333333333329</v>
          </cell>
        </row>
        <row r="58">
          <cell r="B58" t="str">
            <v>ガラス用フィルム施工</v>
          </cell>
          <cell r="C58">
            <v>50</v>
          </cell>
          <cell r="D58">
            <v>23</v>
          </cell>
          <cell r="E58">
            <v>46</v>
          </cell>
        </row>
        <row r="59">
          <cell r="B59" t="str">
            <v>自動車フィルム作業</v>
          </cell>
          <cell r="C59">
            <v>12</v>
          </cell>
          <cell r="D59">
            <v>6</v>
          </cell>
          <cell r="E59">
            <v>50</v>
          </cell>
        </row>
        <row r="60">
          <cell r="B60" t="str">
            <v>建築フィルム作業</v>
          </cell>
          <cell r="C60">
            <v>38</v>
          </cell>
          <cell r="D60">
            <v>17</v>
          </cell>
          <cell r="E60">
            <v>44.736842105263158</v>
          </cell>
        </row>
        <row r="61">
          <cell r="B61" t="str">
            <v>調理</v>
          </cell>
          <cell r="C61" t="str">
            <v>-</v>
          </cell>
          <cell r="D61" t="str">
            <v>-</v>
          </cell>
          <cell r="E61" t="str">
            <v>-</v>
          </cell>
        </row>
        <row r="62">
          <cell r="B62" t="str">
            <v>日本料理作業</v>
          </cell>
          <cell r="C62" t="str">
            <v>-</v>
          </cell>
          <cell r="D62" t="str">
            <v>-</v>
          </cell>
          <cell r="E62" t="str">
            <v>-</v>
          </cell>
        </row>
        <row r="63">
          <cell r="B63" t="str">
            <v>すし料理作業</v>
          </cell>
          <cell r="C63" t="str">
            <v>-</v>
          </cell>
          <cell r="D63" t="str">
            <v>-</v>
          </cell>
          <cell r="E63" t="str">
            <v>-</v>
          </cell>
        </row>
        <row r="64">
          <cell r="B64" t="str">
            <v>西洋料理作業</v>
          </cell>
          <cell r="C64" t="str">
            <v>-</v>
          </cell>
          <cell r="D64" t="str">
            <v>-</v>
          </cell>
          <cell r="E64" t="str">
            <v>-</v>
          </cell>
        </row>
        <row r="65">
          <cell r="B65" t="str">
            <v>中国料理作業</v>
          </cell>
          <cell r="C65" t="str">
            <v>-</v>
          </cell>
          <cell r="D65" t="str">
            <v>-</v>
          </cell>
          <cell r="E65" t="str">
            <v>-</v>
          </cell>
        </row>
        <row r="66">
          <cell r="B66" t="str">
            <v>麺料理作業</v>
          </cell>
          <cell r="C66" t="str">
            <v>-</v>
          </cell>
          <cell r="D66" t="str">
            <v>-</v>
          </cell>
          <cell r="E66" t="str">
            <v>-</v>
          </cell>
        </row>
        <row r="67">
          <cell r="B67" t="str">
            <v>給食用特殊料理作業</v>
          </cell>
          <cell r="C67" t="str">
            <v>-</v>
          </cell>
          <cell r="D67" t="str">
            <v>-</v>
          </cell>
          <cell r="E67" t="str">
            <v>-</v>
          </cell>
        </row>
        <row r="68">
          <cell r="B68" t="str">
            <v>ビルクリーニング</v>
          </cell>
          <cell r="C68">
            <v>1972</v>
          </cell>
          <cell r="D68">
            <v>731</v>
          </cell>
          <cell r="E68">
            <v>37.068965517241381</v>
          </cell>
        </row>
        <row r="69">
          <cell r="B69" t="str">
            <v>ビルクリーニング作業</v>
          </cell>
          <cell r="C69">
            <v>1972</v>
          </cell>
          <cell r="D69">
            <v>731</v>
          </cell>
          <cell r="E69">
            <v>37.068965517241381</v>
          </cell>
        </row>
        <row r="70">
          <cell r="B70" t="str">
            <v>ハウスクリーニング</v>
          </cell>
          <cell r="C70" t="str">
            <v>-</v>
          </cell>
          <cell r="D70" t="str">
            <v>-</v>
          </cell>
          <cell r="E70" t="str">
            <v>-</v>
          </cell>
        </row>
        <row r="71">
          <cell r="B71" t="str">
            <v>ハウスクリーニング作業</v>
          </cell>
          <cell r="C71" t="str">
            <v>-</v>
          </cell>
          <cell r="D71" t="str">
            <v>-</v>
          </cell>
          <cell r="E71" t="str">
            <v>-</v>
          </cell>
        </row>
        <row r="72">
          <cell r="B72" t="str">
            <v>園芸装飾</v>
          </cell>
          <cell r="C72">
            <v>49</v>
          </cell>
          <cell r="D72">
            <v>27</v>
          </cell>
          <cell r="E72">
            <v>55.102040816326522</v>
          </cell>
        </row>
        <row r="73">
          <cell r="B73" t="str">
            <v>室内園芸装飾作業</v>
          </cell>
          <cell r="C73">
            <v>49</v>
          </cell>
          <cell r="D73">
            <v>27</v>
          </cell>
          <cell r="E73">
            <v>55.102040816326522</v>
          </cell>
        </row>
        <row r="74">
          <cell r="B74" t="str">
            <v>造園</v>
          </cell>
          <cell r="C74">
            <v>609</v>
          </cell>
          <cell r="D74">
            <v>235</v>
          </cell>
          <cell r="E74">
            <v>38.587848932676515</v>
          </cell>
        </row>
        <row r="75">
          <cell r="B75" t="str">
            <v>造園工事作業</v>
          </cell>
          <cell r="C75">
            <v>609</v>
          </cell>
          <cell r="D75">
            <v>235</v>
          </cell>
          <cell r="E75">
            <v>38.587848932676515</v>
          </cell>
        </row>
        <row r="76">
          <cell r="B76" t="str">
            <v>さく井</v>
          </cell>
          <cell r="C76">
            <v>253</v>
          </cell>
          <cell r="D76">
            <v>154</v>
          </cell>
          <cell r="E76">
            <v>60.869565217391312</v>
          </cell>
        </row>
        <row r="77">
          <cell r="B77" t="str">
            <v>パーカッション式さく井工事作業</v>
          </cell>
          <cell r="C77">
            <v>46</v>
          </cell>
          <cell r="D77">
            <v>31</v>
          </cell>
          <cell r="E77">
            <v>67.391304347826093</v>
          </cell>
        </row>
        <row r="78">
          <cell r="B78" t="str">
            <v>ロータリー式さく井工事作業</v>
          </cell>
          <cell r="C78">
            <v>207</v>
          </cell>
          <cell r="D78">
            <v>123</v>
          </cell>
          <cell r="E78">
            <v>59.420289855072461</v>
          </cell>
        </row>
        <row r="79">
          <cell r="B79" t="str">
            <v>金属溶解</v>
          </cell>
          <cell r="C79">
            <v>26</v>
          </cell>
          <cell r="D79">
            <v>21</v>
          </cell>
          <cell r="E79">
            <v>80.769230769230774</v>
          </cell>
        </row>
        <row r="80">
          <cell r="B80" t="str">
            <v>鋳鉄溶解作業</v>
          </cell>
          <cell r="C80">
            <v>26</v>
          </cell>
          <cell r="D80">
            <v>21</v>
          </cell>
          <cell r="E80">
            <v>80.769230769230774</v>
          </cell>
        </row>
        <row r="81">
          <cell r="B81" t="str">
            <v>鋳鋼溶解作業</v>
          </cell>
          <cell r="C81"/>
          <cell r="D81"/>
          <cell r="E81"/>
        </row>
        <row r="82">
          <cell r="B82" t="str">
            <v>軽合金溶解炉溶解作業</v>
          </cell>
          <cell r="C82"/>
          <cell r="D82"/>
          <cell r="E82"/>
        </row>
        <row r="83">
          <cell r="B83" t="str">
            <v>鋳造</v>
          </cell>
          <cell r="C83">
            <v>237</v>
          </cell>
          <cell r="D83">
            <v>171</v>
          </cell>
          <cell r="E83">
            <v>72.151898734177209</v>
          </cell>
        </row>
        <row r="84">
          <cell r="B84" t="str">
            <v>鋳鉄鋳物鋳造作業</v>
          </cell>
          <cell r="C84">
            <v>232</v>
          </cell>
          <cell r="D84">
            <v>169</v>
          </cell>
          <cell r="E84">
            <v>72.84482758620689</v>
          </cell>
        </row>
        <row r="85">
          <cell r="B85" t="str">
            <v>鋳鋼鋳物鋳造作業</v>
          </cell>
          <cell r="C85">
            <v>5</v>
          </cell>
          <cell r="D85">
            <v>2</v>
          </cell>
          <cell r="E85">
            <v>40</v>
          </cell>
        </row>
        <row r="86">
          <cell r="B86" t="str">
            <v>非鉄金属鋳物鋳造作業</v>
          </cell>
          <cell r="C86"/>
          <cell r="D86"/>
          <cell r="E86"/>
        </row>
        <row r="87">
          <cell r="B87" t="str">
            <v>鍛造</v>
          </cell>
          <cell r="C87">
            <v>23</v>
          </cell>
          <cell r="D87">
            <v>15</v>
          </cell>
          <cell r="E87">
            <v>65.217391304347828</v>
          </cell>
        </row>
        <row r="88">
          <cell r="B88" t="str">
            <v>自由鍛造作業</v>
          </cell>
          <cell r="C88"/>
          <cell r="D88"/>
          <cell r="E88"/>
        </row>
        <row r="89">
          <cell r="B89" t="str">
            <v>ハンマ型鍛造作業</v>
          </cell>
          <cell r="C89">
            <v>23</v>
          </cell>
          <cell r="D89">
            <v>15</v>
          </cell>
          <cell r="E89">
            <v>65.217391304347828</v>
          </cell>
        </row>
        <row r="90">
          <cell r="B90" t="str">
            <v>プレス型鍛造作業</v>
          </cell>
          <cell r="C90"/>
          <cell r="D90"/>
          <cell r="E90"/>
        </row>
        <row r="91">
          <cell r="B91" t="str">
            <v>金属熱処理</v>
          </cell>
          <cell r="C91">
            <v>1213</v>
          </cell>
          <cell r="D91">
            <v>599</v>
          </cell>
          <cell r="E91">
            <v>49.381698268755152</v>
          </cell>
        </row>
        <row r="92">
          <cell r="B92" t="str">
            <v>一般熱処理作業</v>
          </cell>
          <cell r="C92">
            <v>780</v>
          </cell>
          <cell r="D92">
            <v>379</v>
          </cell>
          <cell r="E92">
            <v>48.589743589743591</v>
          </cell>
        </row>
        <row r="93">
          <cell r="B93" t="str">
            <v>浸炭・浸炭窒化・窒化処理作業</v>
          </cell>
          <cell r="C93">
            <v>230</v>
          </cell>
          <cell r="D93">
            <v>126</v>
          </cell>
          <cell r="E93">
            <v>54.782608695652172</v>
          </cell>
        </row>
        <row r="94">
          <cell r="B94" t="str">
            <v>高周波・炎熱処理作業</v>
          </cell>
          <cell r="C94">
            <v>203</v>
          </cell>
          <cell r="D94">
            <v>94</v>
          </cell>
          <cell r="E94">
            <v>46.305418719211822</v>
          </cell>
        </row>
        <row r="95">
          <cell r="B95" t="str">
            <v>粉末冶金</v>
          </cell>
          <cell r="C95">
            <v>6</v>
          </cell>
          <cell r="D95">
            <v>5</v>
          </cell>
          <cell r="E95">
            <v>83.333333333333343</v>
          </cell>
        </row>
        <row r="96">
          <cell r="B96" t="str">
            <v>成形・再圧縮作業</v>
          </cell>
          <cell r="C96"/>
          <cell r="D96"/>
          <cell r="E96"/>
        </row>
        <row r="97">
          <cell r="B97" t="str">
            <v>焼結作業</v>
          </cell>
          <cell r="C97">
            <v>6</v>
          </cell>
          <cell r="D97">
            <v>5</v>
          </cell>
          <cell r="E97">
            <v>83.333333333333343</v>
          </cell>
        </row>
        <row r="98">
          <cell r="B98" t="str">
            <v>機械加工</v>
          </cell>
          <cell r="C98">
            <v>2403</v>
          </cell>
          <cell r="D98">
            <v>1184</v>
          </cell>
          <cell r="E98">
            <v>49.271743653766123</v>
          </cell>
        </row>
        <row r="99">
          <cell r="B99" t="str">
            <v>普通旋盤作業</v>
          </cell>
          <cell r="C99">
            <v>401</v>
          </cell>
          <cell r="D99">
            <v>217</v>
          </cell>
          <cell r="E99">
            <v>54.114713216957611</v>
          </cell>
        </row>
        <row r="100">
          <cell r="B100" t="str">
            <v>数値制御旋盤作業</v>
          </cell>
          <cell r="C100">
            <v>391</v>
          </cell>
          <cell r="D100">
            <v>212</v>
          </cell>
          <cell r="E100">
            <v>54.21994884910486</v>
          </cell>
        </row>
        <row r="101">
          <cell r="B101" t="str">
            <v>立旋盤作業</v>
          </cell>
          <cell r="C101"/>
          <cell r="D101"/>
          <cell r="E101"/>
        </row>
        <row r="102">
          <cell r="B102" t="str">
            <v>フライス盤作業</v>
          </cell>
          <cell r="C102">
            <v>165</v>
          </cell>
          <cell r="D102">
            <v>87</v>
          </cell>
          <cell r="E102">
            <v>52.72727272727272</v>
          </cell>
        </row>
        <row r="103">
          <cell r="B103" t="str">
            <v>数値制御フライス盤作業</v>
          </cell>
          <cell r="C103">
            <v>314</v>
          </cell>
          <cell r="D103">
            <v>179</v>
          </cell>
          <cell r="E103">
            <v>57.00636942675159</v>
          </cell>
        </row>
        <row r="104">
          <cell r="B104" t="str">
            <v>ブローチ盤作業</v>
          </cell>
          <cell r="C104"/>
          <cell r="D104"/>
          <cell r="E104"/>
        </row>
        <row r="105">
          <cell r="B105" t="str">
            <v>ボール盤作業</v>
          </cell>
          <cell r="C105"/>
          <cell r="D105"/>
          <cell r="E105"/>
        </row>
        <row r="106">
          <cell r="B106" t="str">
            <v>数値制御ボール盤作業</v>
          </cell>
          <cell r="C106"/>
          <cell r="D106"/>
          <cell r="E106"/>
        </row>
        <row r="107">
          <cell r="B107" t="str">
            <v>横中ぐり盤作業</v>
          </cell>
          <cell r="C107"/>
          <cell r="D107"/>
          <cell r="E107"/>
        </row>
        <row r="108">
          <cell r="B108" t="str">
            <v>ジグ中ぐり盤作業</v>
          </cell>
          <cell r="C108"/>
          <cell r="D108"/>
          <cell r="E108"/>
        </row>
        <row r="109">
          <cell r="B109" t="str">
            <v>平面研削盤作業</v>
          </cell>
          <cell r="C109">
            <v>115</v>
          </cell>
          <cell r="D109">
            <v>57</v>
          </cell>
          <cell r="E109">
            <v>49.565217391304351</v>
          </cell>
        </row>
        <row r="110">
          <cell r="B110" t="str">
            <v>数値制御平面研削盤作業</v>
          </cell>
          <cell r="C110"/>
          <cell r="D110"/>
          <cell r="E110"/>
        </row>
        <row r="111">
          <cell r="B111" t="str">
            <v>円筒研削盤作業</v>
          </cell>
          <cell r="C111">
            <v>39</v>
          </cell>
          <cell r="D111">
            <v>18</v>
          </cell>
          <cell r="E111">
            <v>46.153846153846153</v>
          </cell>
        </row>
        <row r="112">
          <cell r="B112" t="str">
            <v>数値制御円筒研削盤作業</v>
          </cell>
          <cell r="C112"/>
          <cell r="D112"/>
          <cell r="E112"/>
        </row>
        <row r="113">
          <cell r="B113" t="str">
            <v>心無し研削盤作業</v>
          </cell>
          <cell r="C113"/>
          <cell r="D113"/>
          <cell r="E113"/>
        </row>
        <row r="114">
          <cell r="B114" t="str">
            <v>ホブ盤作業</v>
          </cell>
          <cell r="C114">
            <v>29</v>
          </cell>
          <cell r="D114">
            <v>20</v>
          </cell>
          <cell r="E114">
            <v>68.965517241379317</v>
          </cell>
        </row>
        <row r="115">
          <cell r="B115" t="str">
            <v>数値制御ホブ盤作業</v>
          </cell>
          <cell r="C115">
            <v>4</v>
          </cell>
          <cell r="D115">
            <v>2</v>
          </cell>
          <cell r="E115">
            <v>50</v>
          </cell>
        </row>
        <row r="116">
          <cell r="B116" t="str">
            <v>歯車形削り盤作業</v>
          </cell>
          <cell r="C116"/>
          <cell r="D116"/>
          <cell r="E116"/>
        </row>
        <row r="117">
          <cell r="B117" t="str">
            <v>かさ歯車歯切り盤作業</v>
          </cell>
          <cell r="C117"/>
          <cell r="D117"/>
          <cell r="E117"/>
        </row>
        <row r="118">
          <cell r="B118" t="str">
            <v>ホーニング盤作業</v>
          </cell>
          <cell r="C118"/>
          <cell r="D118"/>
          <cell r="E118"/>
        </row>
        <row r="119">
          <cell r="B119" t="str">
            <v>マシニングセンタ作業</v>
          </cell>
          <cell r="C119">
            <v>944</v>
          </cell>
          <cell r="D119">
            <v>391</v>
          </cell>
          <cell r="E119">
            <v>41.41949152542373</v>
          </cell>
        </row>
        <row r="120">
          <cell r="B120" t="str">
            <v>精密器具製作作業</v>
          </cell>
          <cell r="C120">
            <v>1</v>
          </cell>
          <cell r="D120">
            <v>1</v>
          </cell>
          <cell r="E120">
            <v>100</v>
          </cell>
        </row>
        <row r="121">
          <cell r="B121" t="str">
            <v>けがき作業</v>
          </cell>
          <cell r="C121"/>
          <cell r="D121"/>
          <cell r="E121"/>
        </row>
        <row r="122">
          <cell r="B122" t="str">
            <v>非接触除去加工</v>
          </cell>
          <cell r="C122">
            <v>195</v>
          </cell>
          <cell r="D122">
            <v>91</v>
          </cell>
          <cell r="E122">
            <v>46.666666666666664</v>
          </cell>
        </row>
        <row r="123">
          <cell r="B123" t="str">
            <v>形彫り放電加工作業</v>
          </cell>
          <cell r="C123"/>
          <cell r="D123"/>
          <cell r="E123"/>
        </row>
        <row r="124">
          <cell r="B124" t="str">
            <v>数値制御形彫り放電加工作業</v>
          </cell>
          <cell r="C124">
            <v>25</v>
          </cell>
          <cell r="D124">
            <v>9</v>
          </cell>
          <cell r="E124">
            <v>36</v>
          </cell>
        </row>
        <row r="125">
          <cell r="B125" t="str">
            <v>ワイヤ放電加工作業</v>
          </cell>
          <cell r="C125">
            <v>85</v>
          </cell>
          <cell r="D125">
            <v>48</v>
          </cell>
          <cell r="E125">
            <v>56.470588235294116</v>
          </cell>
        </row>
        <row r="126">
          <cell r="B126" t="str">
            <v>レーザー加工作業</v>
          </cell>
          <cell r="C126">
            <v>85</v>
          </cell>
          <cell r="D126">
            <v>34</v>
          </cell>
          <cell r="E126">
            <v>40</v>
          </cell>
        </row>
        <row r="127">
          <cell r="B127" t="str">
            <v>金型製作</v>
          </cell>
          <cell r="C127">
            <v>1</v>
          </cell>
          <cell r="D127">
            <v>1</v>
          </cell>
          <cell r="E127">
            <v>100</v>
          </cell>
        </row>
        <row r="128">
          <cell r="B128" t="str">
            <v>プレス金型製作作業</v>
          </cell>
          <cell r="C128">
            <v>1</v>
          </cell>
          <cell r="D128">
            <v>1</v>
          </cell>
          <cell r="E128">
            <v>100</v>
          </cell>
        </row>
        <row r="129">
          <cell r="B129" t="str">
            <v>プラスチック成形用金型製作作業</v>
          </cell>
          <cell r="C129"/>
          <cell r="D129"/>
          <cell r="E129"/>
        </row>
        <row r="130">
          <cell r="B130" t="str">
            <v>金属プレス加工</v>
          </cell>
          <cell r="C130">
            <v>249</v>
          </cell>
          <cell r="D130">
            <v>154</v>
          </cell>
          <cell r="E130">
            <v>61.847389558232933</v>
          </cell>
        </row>
        <row r="131">
          <cell r="B131" t="str">
            <v>金属プレス作業</v>
          </cell>
          <cell r="C131">
            <v>249</v>
          </cell>
          <cell r="D131">
            <v>154</v>
          </cell>
          <cell r="E131">
            <v>61.847389558232933</v>
          </cell>
        </row>
        <row r="132">
          <cell r="B132" t="str">
            <v>鉄工</v>
          </cell>
          <cell r="C132">
            <v>528</v>
          </cell>
          <cell r="D132">
            <v>216</v>
          </cell>
          <cell r="E132">
            <v>40.909090909090914</v>
          </cell>
        </row>
        <row r="133">
          <cell r="B133" t="str">
            <v>製缶作業</v>
          </cell>
          <cell r="C133">
            <v>100</v>
          </cell>
          <cell r="D133">
            <v>42</v>
          </cell>
          <cell r="E133">
            <v>42</v>
          </cell>
        </row>
        <row r="134">
          <cell r="B134" t="str">
            <v>構造物鉄工作業</v>
          </cell>
          <cell r="C134">
            <v>428</v>
          </cell>
          <cell r="D134">
            <v>174</v>
          </cell>
          <cell r="E134">
            <v>40.654205607476634</v>
          </cell>
        </row>
        <row r="135">
          <cell r="B135" t="str">
            <v>構造物現図作業</v>
          </cell>
          <cell r="C135"/>
          <cell r="D135"/>
          <cell r="E135"/>
        </row>
        <row r="136">
          <cell r="B136" t="str">
            <v>建築板金</v>
          </cell>
          <cell r="C136">
            <v>862</v>
          </cell>
          <cell r="D136">
            <v>292</v>
          </cell>
          <cell r="E136">
            <v>33.874709976798144</v>
          </cell>
        </row>
        <row r="137">
          <cell r="B137" t="str">
            <v>内外装板金作業</v>
          </cell>
          <cell r="C137">
            <v>583</v>
          </cell>
          <cell r="D137">
            <v>191</v>
          </cell>
          <cell r="E137">
            <v>32.761578044596909</v>
          </cell>
        </row>
        <row r="138">
          <cell r="B138" t="str">
            <v>ダクト板金作業</v>
          </cell>
          <cell r="C138">
            <v>279</v>
          </cell>
          <cell r="D138">
            <v>101</v>
          </cell>
          <cell r="E138">
            <v>36.200716845878134</v>
          </cell>
        </row>
        <row r="139">
          <cell r="B139" t="str">
            <v>工場板金</v>
          </cell>
          <cell r="C139">
            <v>491</v>
          </cell>
          <cell r="D139">
            <v>275</v>
          </cell>
          <cell r="E139">
            <v>56.008146639511203</v>
          </cell>
        </row>
        <row r="140">
          <cell r="B140" t="str">
            <v>曲げ板金作業</v>
          </cell>
          <cell r="C140">
            <v>82</v>
          </cell>
          <cell r="D140">
            <v>50</v>
          </cell>
          <cell r="E140">
            <v>60.975609756097562</v>
          </cell>
        </row>
        <row r="141">
          <cell r="B141" t="str">
            <v>打出し板金作業</v>
          </cell>
          <cell r="C141">
            <v>73</v>
          </cell>
          <cell r="D141">
            <v>45</v>
          </cell>
          <cell r="E141">
            <v>61.643835616438359</v>
          </cell>
        </row>
        <row r="142">
          <cell r="B142" t="str">
            <v>機械板金作業</v>
          </cell>
          <cell r="C142">
            <v>258</v>
          </cell>
          <cell r="D142">
            <v>119</v>
          </cell>
          <cell r="E142">
            <v>46.124031007751938</v>
          </cell>
        </row>
        <row r="143">
          <cell r="B143" t="str">
            <v>数値制御タレットパンチプレス板金作業</v>
          </cell>
          <cell r="C143">
            <v>78</v>
          </cell>
          <cell r="D143">
            <v>61</v>
          </cell>
          <cell r="E143">
            <v>78.205128205128204</v>
          </cell>
        </row>
        <row r="144">
          <cell r="B144" t="str">
            <v>めっき</v>
          </cell>
          <cell r="C144">
            <v>395</v>
          </cell>
          <cell r="D144">
            <v>219</v>
          </cell>
          <cell r="E144">
            <v>55.443037974683541</v>
          </cell>
        </row>
        <row r="145">
          <cell r="B145" t="str">
            <v>電気めっき作業</v>
          </cell>
          <cell r="C145">
            <v>277</v>
          </cell>
          <cell r="D145">
            <v>144</v>
          </cell>
          <cell r="E145">
            <v>51.985559566786996</v>
          </cell>
        </row>
        <row r="146">
          <cell r="B146" t="str">
            <v>溶融亜鉛めっき作業</v>
          </cell>
          <cell r="C146">
            <v>118</v>
          </cell>
          <cell r="D146">
            <v>75</v>
          </cell>
          <cell r="E146">
            <v>63.559322033898304</v>
          </cell>
        </row>
        <row r="147">
          <cell r="B147" t="str">
            <v>アルミニウム陽極酸化処理</v>
          </cell>
          <cell r="C147">
            <v>12</v>
          </cell>
          <cell r="D147">
            <v>10</v>
          </cell>
          <cell r="E147">
            <v>83.333333333333343</v>
          </cell>
        </row>
        <row r="148">
          <cell r="B148" t="str">
            <v>陽極酸化処理作業</v>
          </cell>
          <cell r="C148">
            <v>12</v>
          </cell>
          <cell r="D148">
            <v>10</v>
          </cell>
          <cell r="E148">
            <v>83.333333333333343</v>
          </cell>
        </row>
        <row r="149">
          <cell r="B149" t="str">
            <v>金属ばね製造</v>
          </cell>
          <cell r="C149">
            <v>200</v>
          </cell>
          <cell r="D149">
            <v>75</v>
          </cell>
          <cell r="E149">
            <v>37.5</v>
          </cell>
        </row>
        <row r="150">
          <cell r="B150" t="str">
            <v>線ばね製造作業</v>
          </cell>
          <cell r="C150">
            <v>123</v>
          </cell>
          <cell r="D150">
            <v>47</v>
          </cell>
          <cell r="E150">
            <v>38.211382113821138</v>
          </cell>
        </row>
        <row r="151">
          <cell r="B151" t="str">
            <v>薄板ばね製造作業</v>
          </cell>
          <cell r="C151">
            <v>77</v>
          </cell>
          <cell r="D151">
            <v>28</v>
          </cell>
          <cell r="E151">
            <v>36.363636363636367</v>
          </cell>
        </row>
        <row r="152">
          <cell r="B152" t="str">
            <v>ロープ加工</v>
          </cell>
          <cell r="C152">
            <v>30</v>
          </cell>
          <cell r="D152">
            <v>24</v>
          </cell>
          <cell r="E152">
            <v>80</v>
          </cell>
        </row>
        <row r="153">
          <cell r="B153" t="str">
            <v>ロープ加工作業</v>
          </cell>
          <cell r="C153">
            <v>30</v>
          </cell>
          <cell r="D153">
            <v>24</v>
          </cell>
          <cell r="E153">
            <v>80</v>
          </cell>
        </row>
        <row r="154">
          <cell r="B154" t="str">
            <v>仕上げ</v>
          </cell>
          <cell r="C154">
            <v>921</v>
          </cell>
          <cell r="D154">
            <v>311</v>
          </cell>
          <cell r="E154">
            <v>33.767643865363731</v>
          </cell>
        </row>
        <row r="155">
          <cell r="B155" t="str">
            <v>治工具仕上げ作業</v>
          </cell>
          <cell r="C155">
            <v>210</v>
          </cell>
          <cell r="D155">
            <v>54</v>
          </cell>
          <cell r="E155">
            <v>25.714285714285712</v>
          </cell>
        </row>
        <row r="156">
          <cell r="B156" t="str">
            <v>金型仕上げ作業</v>
          </cell>
          <cell r="C156">
            <v>100</v>
          </cell>
          <cell r="D156">
            <v>63</v>
          </cell>
          <cell r="E156">
            <v>63</v>
          </cell>
        </row>
        <row r="157">
          <cell r="B157" t="str">
            <v>機械組立仕上げ作業</v>
          </cell>
          <cell r="C157">
            <v>611</v>
          </cell>
          <cell r="D157">
            <v>194</v>
          </cell>
          <cell r="E157">
            <v>31.751227495908346</v>
          </cell>
        </row>
        <row r="158">
          <cell r="B158" t="str">
            <v>切削工具研削</v>
          </cell>
          <cell r="C158">
            <v>65</v>
          </cell>
          <cell r="D158">
            <v>36</v>
          </cell>
          <cell r="E158">
            <v>55.384615384615387</v>
          </cell>
        </row>
        <row r="159">
          <cell r="B159" t="str">
            <v>工作機械用切削工具研削作業</v>
          </cell>
          <cell r="C159">
            <v>56</v>
          </cell>
          <cell r="D159">
            <v>32</v>
          </cell>
          <cell r="E159">
            <v>57.142857142857139</v>
          </cell>
        </row>
        <row r="160">
          <cell r="B160" t="str">
            <v>超硬刃物研磨作業</v>
          </cell>
          <cell r="C160">
            <v>9</v>
          </cell>
          <cell r="D160">
            <v>4</v>
          </cell>
          <cell r="E160">
            <v>44.444444444444443</v>
          </cell>
        </row>
        <row r="161">
          <cell r="B161" t="str">
            <v>機械検査</v>
          </cell>
          <cell r="C161">
            <v>1066</v>
          </cell>
          <cell r="D161">
            <v>475</v>
          </cell>
          <cell r="E161">
            <v>44.55909943714822</v>
          </cell>
        </row>
        <row r="162">
          <cell r="B162" t="str">
            <v>機械検査作業</v>
          </cell>
          <cell r="C162">
            <v>1066</v>
          </cell>
          <cell r="D162">
            <v>475</v>
          </cell>
          <cell r="E162">
            <v>44.55909943714822</v>
          </cell>
        </row>
        <row r="163">
          <cell r="B163" t="str">
            <v>ダイカスト</v>
          </cell>
          <cell r="C163">
            <v>197</v>
          </cell>
          <cell r="D163">
            <v>114</v>
          </cell>
          <cell r="E163">
            <v>57.868020304568525</v>
          </cell>
        </row>
        <row r="164">
          <cell r="B164" t="str">
            <v>ホットチャンバダイカスト作業</v>
          </cell>
          <cell r="C164"/>
          <cell r="D164"/>
          <cell r="E164"/>
        </row>
        <row r="165">
          <cell r="B165" t="str">
            <v>コールドチャンバダイカスト作業</v>
          </cell>
          <cell r="C165">
            <v>197</v>
          </cell>
          <cell r="D165">
            <v>114</v>
          </cell>
          <cell r="E165">
            <v>57.868020304568525</v>
          </cell>
        </row>
        <row r="166">
          <cell r="B166" t="str">
            <v>電子機器組立て</v>
          </cell>
          <cell r="C166">
            <v>590</v>
          </cell>
          <cell r="D166">
            <v>282</v>
          </cell>
          <cell r="E166">
            <v>47.79661016949153</v>
          </cell>
        </row>
        <row r="167">
          <cell r="B167" t="str">
            <v>電子機器組立て作業</v>
          </cell>
          <cell r="C167">
            <v>590</v>
          </cell>
          <cell r="D167">
            <v>282</v>
          </cell>
          <cell r="E167">
            <v>47.79661016949153</v>
          </cell>
        </row>
        <row r="168">
          <cell r="B168" t="str">
            <v>電気機器組立て</v>
          </cell>
          <cell r="C168">
            <v>399</v>
          </cell>
          <cell r="D168">
            <v>214</v>
          </cell>
          <cell r="E168">
            <v>53.634085213032577</v>
          </cell>
        </row>
        <row r="169">
          <cell r="B169" t="str">
            <v>回転電機組立て作業</v>
          </cell>
          <cell r="C169"/>
          <cell r="D169"/>
          <cell r="E169"/>
        </row>
        <row r="170">
          <cell r="B170" t="str">
            <v>変圧器組立て作業</v>
          </cell>
          <cell r="C170">
            <v>32</v>
          </cell>
          <cell r="D170">
            <v>21</v>
          </cell>
          <cell r="E170">
            <v>65.625</v>
          </cell>
        </row>
        <row r="171">
          <cell r="B171" t="str">
            <v>配電盤・制御盤組立て作業</v>
          </cell>
          <cell r="C171">
            <v>367</v>
          </cell>
          <cell r="D171">
            <v>193</v>
          </cell>
          <cell r="E171">
            <v>52.588555858310627</v>
          </cell>
        </row>
        <row r="172">
          <cell r="B172" t="str">
            <v>開閉制御器具組立て作業</v>
          </cell>
          <cell r="C172"/>
          <cell r="D172"/>
          <cell r="E172"/>
        </row>
        <row r="173">
          <cell r="B173" t="str">
            <v>回転電機巻線製作作業</v>
          </cell>
          <cell r="C173"/>
          <cell r="D173"/>
          <cell r="E173"/>
        </row>
        <row r="174">
          <cell r="B174" t="str">
            <v>シーケンス制御</v>
          </cell>
          <cell r="C174">
            <v>496</v>
          </cell>
          <cell r="D174">
            <v>79</v>
          </cell>
          <cell r="E174">
            <v>15.92741935483871</v>
          </cell>
        </row>
        <row r="175">
          <cell r="B175" t="str">
            <v>シーケンス制御作業</v>
          </cell>
          <cell r="C175">
            <v>496</v>
          </cell>
          <cell r="D175">
            <v>79</v>
          </cell>
          <cell r="E175">
            <v>15.92741935483871</v>
          </cell>
        </row>
        <row r="176">
          <cell r="B176" t="str">
            <v>半導体製品製造</v>
          </cell>
          <cell r="C176">
            <v>535</v>
          </cell>
          <cell r="D176">
            <v>230</v>
          </cell>
          <cell r="E176">
            <v>42.990654205607477</v>
          </cell>
        </row>
        <row r="177">
          <cell r="B177" t="str">
            <v>集積回路チップ製造作業</v>
          </cell>
          <cell r="C177">
            <v>412</v>
          </cell>
          <cell r="D177">
            <v>155</v>
          </cell>
          <cell r="E177">
            <v>37.621359223300971</v>
          </cell>
        </row>
        <row r="178">
          <cell r="B178" t="str">
            <v>集積回路組立て作業</v>
          </cell>
          <cell r="C178">
            <v>123</v>
          </cell>
          <cell r="D178">
            <v>75</v>
          </cell>
          <cell r="E178">
            <v>60.975609756097562</v>
          </cell>
        </row>
        <row r="179">
          <cell r="B179" t="str">
            <v>プリント配線板製造</v>
          </cell>
          <cell r="C179">
            <v>82</v>
          </cell>
          <cell r="D179">
            <v>30</v>
          </cell>
          <cell r="E179">
            <v>36.585365853658537</v>
          </cell>
        </row>
        <row r="180">
          <cell r="B180" t="str">
            <v>プリント配線板設計作業</v>
          </cell>
          <cell r="C180">
            <v>30</v>
          </cell>
          <cell r="D180">
            <v>9</v>
          </cell>
          <cell r="E180">
            <v>30</v>
          </cell>
        </row>
        <row r="181">
          <cell r="B181" t="str">
            <v>プリント配線板製造作業</v>
          </cell>
          <cell r="C181">
            <v>52</v>
          </cell>
          <cell r="D181">
            <v>21</v>
          </cell>
          <cell r="E181">
            <v>40.384615384615387</v>
          </cell>
        </row>
        <row r="182">
          <cell r="B182" t="str">
            <v>自動販売機調整</v>
          </cell>
          <cell r="C182">
            <v>50</v>
          </cell>
          <cell r="D182">
            <v>16</v>
          </cell>
          <cell r="E182">
            <v>32</v>
          </cell>
        </row>
        <row r="183">
          <cell r="B183" t="str">
            <v>自動販売機調整作業</v>
          </cell>
          <cell r="C183">
            <v>50</v>
          </cell>
          <cell r="D183">
            <v>16</v>
          </cell>
          <cell r="E183">
            <v>32</v>
          </cell>
        </row>
        <row r="184">
          <cell r="B184" t="str">
            <v>産業車両整備</v>
          </cell>
          <cell r="C184">
            <v>127</v>
          </cell>
          <cell r="D184">
            <v>83</v>
          </cell>
          <cell r="E184">
            <v>65.354330708661408</v>
          </cell>
        </row>
        <row r="185">
          <cell r="B185" t="str">
            <v>産業車両整備作業</v>
          </cell>
          <cell r="C185">
            <v>127</v>
          </cell>
          <cell r="D185">
            <v>83</v>
          </cell>
          <cell r="E185">
            <v>65.354330708661408</v>
          </cell>
        </row>
        <row r="186">
          <cell r="B186" t="str">
            <v>鉄道車両製造・整備</v>
          </cell>
          <cell r="C186">
            <v>275</v>
          </cell>
          <cell r="D186">
            <v>137</v>
          </cell>
          <cell r="E186">
            <v>49.81818181818182</v>
          </cell>
        </row>
        <row r="187">
          <cell r="B187" t="str">
            <v>機器ぎ装作業</v>
          </cell>
          <cell r="C187"/>
          <cell r="D187"/>
          <cell r="E187"/>
        </row>
        <row r="188">
          <cell r="B188" t="str">
            <v>内部ぎ装作業</v>
          </cell>
          <cell r="C188">
            <v>51</v>
          </cell>
          <cell r="D188">
            <v>24</v>
          </cell>
          <cell r="E188">
            <v>47.058823529411761</v>
          </cell>
        </row>
        <row r="189">
          <cell r="B189" t="str">
            <v>配管ぎ装作業</v>
          </cell>
          <cell r="C189">
            <v>22</v>
          </cell>
          <cell r="D189">
            <v>12</v>
          </cell>
          <cell r="E189">
            <v>54.54545454545454</v>
          </cell>
        </row>
        <row r="190">
          <cell r="B190" t="str">
            <v>電気ぎ装作業</v>
          </cell>
          <cell r="C190">
            <v>97</v>
          </cell>
          <cell r="D190">
            <v>35</v>
          </cell>
          <cell r="E190">
            <v>36.082474226804123</v>
          </cell>
        </row>
        <row r="191">
          <cell r="B191" t="str">
            <v>鉄道車両現図作業</v>
          </cell>
          <cell r="C191">
            <v>14</v>
          </cell>
          <cell r="D191">
            <v>10</v>
          </cell>
          <cell r="E191">
            <v>71.428571428571431</v>
          </cell>
        </row>
        <row r="192">
          <cell r="B192" t="str">
            <v>走行装置整備作業</v>
          </cell>
          <cell r="C192">
            <v>20</v>
          </cell>
          <cell r="D192">
            <v>13</v>
          </cell>
          <cell r="E192">
            <v>65</v>
          </cell>
        </row>
        <row r="193">
          <cell r="B193" t="str">
            <v>原動機整備作業</v>
          </cell>
          <cell r="C193"/>
          <cell r="D193"/>
          <cell r="E193"/>
        </row>
        <row r="194">
          <cell r="B194" t="str">
            <v>鉄道車両点検・調整作業</v>
          </cell>
          <cell r="C194">
            <v>71</v>
          </cell>
          <cell r="D194">
            <v>43</v>
          </cell>
          <cell r="E194">
            <v>60.563380281690137</v>
          </cell>
        </row>
        <row r="195">
          <cell r="B195" t="str">
            <v>時計修理</v>
          </cell>
          <cell r="C195">
            <v>209</v>
          </cell>
          <cell r="D195">
            <v>90</v>
          </cell>
          <cell r="E195">
            <v>43.062200956937801</v>
          </cell>
        </row>
        <row r="196">
          <cell r="B196" t="str">
            <v>時計修理作業</v>
          </cell>
          <cell r="C196">
            <v>209</v>
          </cell>
          <cell r="D196">
            <v>90</v>
          </cell>
          <cell r="E196">
            <v>43.062200956937801</v>
          </cell>
        </row>
        <row r="197">
          <cell r="B197" t="str">
            <v>光学機器製造</v>
          </cell>
          <cell r="C197">
            <v>109</v>
          </cell>
          <cell r="D197">
            <v>55</v>
          </cell>
          <cell r="E197">
            <v>50.458715596330272</v>
          </cell>
        </row>
        <row r="198">
          <cell r="B198" t="str">
            <v>光学ガラス研磨作業</v>
          </cell>
          <cell r="C198">
            <v>34</v>
          </cell>
          <cell r="D198">
            <v>16</v>
          </cell>
          <cell r="E198">
            <v>47.058823529411761</v>
          </cell>
        </row>
        <row r="199">
          <cell r="B199" t="str">
            <v>光学機器組立て作業</v>
          </cell>
          <cell r="C199">
            <v>75</v>
          </cell>
          <cell r="D199">
            <v>39</v>
          </cell>
          <cell r="E199">
            <v>52</v>
          </cell>
        </row>
        <row r="200">
          <cell r="B200" t="str">
            <v>内燃機関組立て</v>
          </cell>
          <cell r="C200">
            <v>193</v>
          </cell>
          <cell r="D200">
            <v>82</v>
          </cell>
          <cell r="E200">
            <v>42.487046632124354</v>
          </cell>
        </row>
        <row r="201">
          <cell r="B201" t="str">
            <v>量産形内燃機関組立て作業</v>
          </cell>
          <cell r="C201">
            <v>193</v>
          </cell>
          <cell r="D201">
            <v>82</v>
          </cell>
          <cell r="E201">
            <v>42.487046632124354</v>
          </cell>
        </row>
        <row r="202">
          <cell r="B202" t="str">
            <v>空気圧装置組立て</v>
          </cell>
          <cell r="C202">
            <v>783</v>
          </cell>
          <cell r="D202">
            <v>542</v>
          </cell>
          <cell r="E202">
            <v>69.220945083014058</v>
          </cell>
        </row>
        <row r="203">
          <cell r="B203" t="str">
            <v>空気圧装置組立て作業</v>
          </cell>
          <cell r="C203">
            <v>783</v>
          </cell>
          <cell r="D203">
            <v>542</v>
          </cell>
          <cell r="E203">
            <v>69.220945083014058</v>
          </cell>
        </row>
        <row r="204">
          <cell r="B204" t="str">
            <v>油圧装置調整</v>
          </cell>
          <cell r="C204">
            <v>440</v>
          </cell>
          <cell r="D204">
            <v>209</v>
          </cell>
          <cell r="E204">
            <v>47.5</v>
          </cell>
        </row>
        <row r="205">
          <cell r="B205" t="str">
            <v>油圧装置調整作業</v>
          </cell>
          <cell r="C205">
            <v>440</v>
          </cell>
          <cell r="D205">
            <v>209</v>
          </cell>
          <cell r="E205">
            <v>47.5</v>
          </cell>
        </row>
        <row r="206">
          <cell r="B206" t="str">
            <v>縫製機械整備</v>
          </cell>
          <cell r="C206">
            <v>54</v>
          </cell>
          <cell r="D206">
            <v>32</v>
          </cell>
          <cell r="E206">
            <v>59.259259259259252</v>
          </cell>
        </row>
        <row r="207">
          <cell r="B207" t="str">
            <v>縫製機械整備作業</v>
          </cell>
          <cell r="C207">
            <v>54</v>
          </cell>
          <cell r="D207">
            <v>32</v>
          </cell>
          <cell r="E207">
            <v>59.259259259259252</v>
          </cell>
        </row>
        <row r="208">
          <cell r="B208" t="str">
            <v>建設機械整備</v>
          </cell>
          <cell r="C208">
            <v>965</v>
          </cell>
          <cell r="D208">
            <v>461</v>
          </cell>
          <cell r="E208">
            <v>47.7720207253886</v>
          </cell>
        </row>
        <row r="209">
          <cell r="B209" t="str">
            <v>建設機械整備作業</v>
          </cell>
          <cell r="C209">
            <v>965</v>
          </cell>
          <cell r="D209">
            <v>461</v>
          </cell>
          <cell r="E209">
            <v>47.7720207253886</v>
          </cell>
        </row>
        <row r="210">
          <cell r="B210" t="str">
            <v>農業機械整備</v>
          </cell>
          <cell r="C210">
            <v>489</v>
          </cell>
          <cell r="D210">
            <v>345</v>
          </cell>
          <cell r="E210">
            <v>70.552147239263803</v>
          </cell>
        </row>
        <row r="211">
          <cell r="B211" t="str">
            <v>農業機械整備作業</v>
          </cell>
          <cell r="C211">
            <v>489</v>
          </cell>
          <cell r="D211">
            <v>345</v>
          </cell>
          <cell r="E211">
            <v>70.552147239263803</v>
          </cell>
        </row>
        <row r="212">
          <cell r="B212" t="str">
            <v>冷凍空気調和機器施工</v>
          </cell>
          <cell r="C212">
            <v>807</v>
          </cell>
          <cell r="D212">
            <v>435</v>
          </cell>
          <cell r="E212">
            <v>53.903345724907062</v>
          </cell>
        </row>
        <row r="213">
          <cell r="B213" t="str">
            <v>冷凍空気調和機器施工作業</v>
          </cell>
          <cell r="C213">
            <v>807</v>
          </cell>
          <cell r="D213">
            <v>435</v>
          </cell>
          <cell r="E213">
            <v>53.903345724907062</v>
          </cell>
        </row>
        <row r="214">
          <cell r="B214" t="str">
            <v>染色</v>
          </cell>
          <cell r="C214">
            <v>16</v>
          </cell>
          <cell r="D214">
            <v>10</v>
          </cell>
          <cell r="E214">
            <v>62.5</v>
          </cell>
        </row>
        <row r="215">
          <cell r="B215" t="str">
            <v>糸浸染作業</v>
          </cell>
          <cell r="C215"/>
          <cell r="D215"/>
          <cell r="E215"/>
        </row>
        <row r="216">
          <cell r="B216" t="str">
            <v>織物・ニット浸染作業</v>
          </cell>
          <cell r="C216"/>
          <cell r="D216"/>
          <cell r="E216"/>
        </row>
        <row r="217">
          <cell r="B217" t="str">
            <v>染色補正作業</v>
          </cell>
          <cell r="C217">
            <v>16</v>
          </cell>
          <cell r="D217">
            <v>10</v>
          </cell>
          <cell r="E217">
            <v>62.5</v>
          </cell>
        </row>
        <row r="218">
          <cell r="B218" t="str">
            <v>ニット製品製造</v>
          </cell>
          <cell r="C218"/>
          <cell r="D218"/>
          <cell r="E218"/>
        </row>
        <row r="219">
          <cell r="B219" t="str">
            <v>丸編みニット製造作業</v>
          </cell>
          <cell r="C219"/>
          <cell r="D219"/>
          <cell r="E219"/>
        </row>
        <row r="220">
          <cell r="B220" t="str">
            <v>靴下製造作業</v>
          </cell>
          <cell r="C220"/>
          <cell r="D220"/>
          <cell r="E220"/>
        </row>
        <row r="221">
          <cell r="B221" t="str">
            <v>婦人子供服製造</v>
          </cell>
          <cell r="C221">
            <v>123</v>
          </cell>
          <cell r="D221">
            <v>56</v>
          </cell>
          <cell r="E221">
            <v>45.528455284552841</v>
          </cell>
        </row>
        <row r="222">
          <cell r="B222" t="str">
            <v>婦人子供注文服製作作業</v>
          </cell>
          <cell r="C222">
            <v>63</v>
          </cell>
          <cell r="D222">
            <v>29</v>
          </cell>
          <cell r="E222">
            <v>46.031746031746032</v>
          </cell>
        </row>
        <row r="223">
          <cell r="B223" t="str">
            <v>婦人子供既製服パターンメーキング作業</v>
          </cell>
          <cell r="C223"/>
          <cell r="D223"/>
          <cell r="E223"/>
        </row>
        <row r="224">
          <cell r="B224" t="str">
            <v>婦人子供既製服縫製作業</v>
          </cell>
          <cell r="C224">
            <v>60</v>
          </cell>
          <cell r="D224">
            <v>27</v>
          </cell>
          <cell r="E224">
            <v>45</v>
          </cell>
        </row>
        <row r="225">
          <cell r="B225" t="str">
            <v>紳士服製造</v>
          </cell>
          <cell r="C225">
            <v>8</v>
          </cell>
          <cell r="D225">
            <v>4</v>
          </cell>
          <cell r="E225">
            <v>50</v>
          </cell>
        </row>
        <row r="226">
          <cell r="B226" t="str">
            <v>紳士既製服製造作業</v>
          </cell>
          <cell r="C226">
            <v>8</v>
          </cell>
          <cell r="D226">
            <v>4</v>
          </cell>
          <cell r="E226">
            <v>50</v>
          </cell>
        </row>
        <row r="227">
          <cell r="B227" t="str">
            <v>和裁</v>
          </cell>
          <cell r="C227">
            <v>28</v>
          </cell>
          <cell r="D227">
            <v>13</v>
          </cell>
          <cell r="E227">
            <v>46.428571428571431</v>
          </cell>
        </row>
        <row r="228">
          <cell r="B228" t="str">
            <v>和服製作作業</v>
          </cell>
          <cell r="C228">
            <v>28</v>
          </cell>
          <cell r="D228">
            <v>13</v>
          </cell>
          <cell r="E228">
            <v>46.428571428571431</v>
          </cell>
        </row>
        <row r="229">
          <cell r="B229" t="str">
            <v>寝具製作</v>
          </cell>
          <cell r="C229">
            <v>13</v>
          </cell>
          <cell r="D229">
            <v>12</v>
          </cell>
          <cell r="E229">
            <v>92.307692307692307</v>
          </cell>
        </row>
        <row r="230">
          <cell r="B230" t="str">
            <v>寝具製作作業</v>
          </cell>
          <cell r="C230">
            <v>13</v>
          </cell>
          <cell r="D230">
            <v>12</v>
          </cell>
          <cell r="E230">
            <v>92.307692307692307</v>
          </cell>
        </row>
        <row r="231">
          <cell r="B231" t="str">
            <v>帆布製品製造</v>
          </cell>
          <cell r="C231"/>
          <cell r="D231"/>
          <cell r="E231"/>
        </row>
        <row r="232">
          <cell r="B232" t="str">
            <v>帆布製品製造作業</v>
          </cell>
          <cell r="C232"/>
          <cell r="D232"/>
          <cell r="E232"/>
        </row>
        <row r="233">
          <cell r="B233" t="str">
            <v>布はく縫製</v>
          </cell>
          <cell r="C233"/>
          <cell r="D233"/>
          <cell r="E233"/>
        </row>
        <row r="234">
          <cell r="B234" t="str">
            <v>ワイシャツ製造作業</v>
          </cell>
          <cell r="C234"/>
          <cell r="D234"/>
          <cell r="E234"/>
        </row>
        <row r="235">
          <cell r="B235" t="str">
            <v>衛生白衣製造作業</v>
          </cell>
          <cell r="C235"/>
          <cell r="D235"/>
          <cell r="E235"/>
        </row>
        <row r="236">
          <cell r="B236" t="str">
            <v>機械木工</v>
          </cell>
          <cell r="C236"/>
          <cell r="D236"/>
          <cell r="E236"/>
        </row>
        <row r="237">
          <cell r="B237" t="str">
            <v>機械木工作業</v>
          </cell>
          <cell r="C237"/>
          <cell r="D237"/>
          <cell r="E237"/>
        </row>
        <row r="238">
          <cell r="B238" t="str">
            <v>木工機械整備作業</v>
          </cell>
          <cell r="C238"/>
          <cell r="D238"/>
          <cell r="E238"/>
        </row>
        <row r="239">
          <cell r="B239" t="str">
            <v>家具製作</v>
          </cell>
          <cell r="C239">
            <v>149</v>
          </cell>
          <cell r="D239">
            <v>75</v>
          </cell>
          <cell r="E239">
            <v>50.335570469798661</v>
          </cell>
        </row>
        <row r="240">
          <cell r="B240" t="str">
            <v>家具手加工作業</v>
          </cell>
          <cell r="C240">
            <v>149</v>
          </cell>
          <cell r="D240">
            <v>75</v>
          </cell>
          <cell r="E240">
            <v>50.335570469798661</v>
          </cell>
        </row>
        <row r="241">
          <cell r="B241" t="str">
            <v>家具機械加工作業</v>
          </cell>
          <cell r="C241"/>
          <cell r="D241"/>
          <cell r="E241"/>
        </row>
        <row r="242">
          <cell r="B242" t="str">
            <v>いす張り作業</v>
          </cell>
          <cell r="C242"/>
          <cell r="D242"/>
          <cell r="E242"/>
        </row>
        <row r="243">
          <cell r="B243" t="str">
            <v>建具製作</v>
          </cell>
          <cell r="C243">
            <v>87</v>
          </cell>
          <cell r="D243">
            <v>31</v>
          </cell>
          <cell r="E243">
            <v>35.632183908045981</v>
          </cell>
        </row>
        <row r="244">
          <cell r="B244" t="str">
            <v>木製建具手加工作業</v>
          </cell>
          <cell r="C244">
            <v>87</v>
          </cell>
          <cell r="D244">
            <v>31</v>
          </cell>
          <cell r="E244">
            <v>35.632183908045981</v>
          </cell>
        </row>
        <row r="245">
          <cell r="B245" t="str">
            <v>木製建具機械加工作業</v>
          </cell>
          <cell r="C245"/>
          <cell r="D245"/>
          <cell r="E245"/>
        </row>
        <row r="246">
          <cell r="B246" t="str">
            <v>紙器・段ボール箱製造</v>
          </cell>
          <cell r="C246"/>
          <cell r="D246"/>
          <cell r="E246"/>
        </row>
        <row r="247">
          <cell r="B247" t="str">
            <v>印刷箱打抜き作業</v>
          </cell>
          <cell r="C247"/>
          <cell r="D247"/>
          <cell r="E247"/>
        </row>
        <row r="248">
          <cell r="B248" t="str">
            <v>印刷箱製箱作業</v>
          </cell>
          <cell r="C248"/>
          <cell r="D248"/>
          <cell r="E248"/>
        </row>
        <row r="249">
          <cell r="B249" t="str">
            <v>貼箱製造作業</v>
          </cell>
          <cell r="C249"/>
          <cell r="D249"/>
          <cell r="E249"/>
        </row>
        <row r="250">
          <cell r="B250" t="str">
            <v>段ボール箱製造作業</v>
          </cell>
          <cell r="C250"/>
          <cell r="D250"/>
          <cell r="E250"/>
        </row>
        <row r="251">
          <cell r="B251" t="str">
            <v>プリプレス</v>
          </cell>
          <cell r="C251">
            <v>34</v>
          </cell>
          <cell r="D251">
            <v>16</v>
          </cell>
          <cell r="E251">
            <v>47.058823529411761</v>
          </cell>
        </row>
        <row r="252">
          <cell r="B252" t="str">
            <v>DTP作業</v>
          </cell>
          <cell r="C252">
            <v>34</v>
          </cell>
          <cell r="D252">
            <v>16</v>
          </cell>
          <cell r="E252">
            <v>47.058823529411761</v>
          </cell>
        </row>
        <row r="253">
          <cell r="B253" t="str">
            <v>印刷</v>
          </cell>
          <cell r="C253">
            <v>139</v>
          </cell>
          <cell r="D253">
            <v>60</v>
          </cell>
          <cell r="E253">
            <v>43.165467625899282</v>
          </cell>
        </row>
        <row r="254">
          <cell r="B254" t="str">
            <v>オフセット印刷作業</v>
          </cell>
          <cell r="C254">
            <v>139</v>
          </cell>
          <cell r="D254">
            <v>60</v>
          </cell>
          <cell r="E254">
            <v>43.165467625899282</v>
          </cell>
        </row>
        <row r="255">
          <cell r="B255" t="str">
            <v>製本</v>
          </cell>
          <cell r="C255">
            <v>8</v>
          </cell>
          <cell r="D255">
            <v>7</v>
          </cell>
          <cell r="E255">
            <v>87.5</v>
          </cell>
        </row>
        <row r="256">
          <cell r="B256" t="str">
            <v>製本作業</v>
          </cell>
          <cell r="C256">
            <v>8</v>
          </cell>
          <cell r="D256">
            <v>7</v>
          </cell>
          <cell r="E256">
            <v>87.5</v>
          </cell>
        </row>
        <row r="257">
          <cell r="B257" t="str">
            <v>プラスチック成形</v>
          </cell>
          <cell r="C257">
            <v>1531</v>
          </cell>
          <cell r="D257">
            <v>416</v>
          </cell>
          <cell r="E257">
            <v>27.171783148269107</v>
          </cell>
        </row>
        <row r="258">
          <cell r="B258" t="str">
            <v>圧縮成形作業</v>
          </cell>
          <cell r="C258"/>
          <cell r="D258"/>
          <cell r="E258"/>
        </row>
        <row r="259">
          <cell r="B259" t="str">
            <v>射出成形作業</v>
          </cell>
          <cell r="C259">
            <v>1298</v>
          </cell>
          <cell r="D259">
            <v>343</v>
          </cell>
          <cell r="E259">
            <v>26.42526964560863</v>
          </cell>
        </row>
        <row r="260">
          <cell r="B260" t="str">
            <v>インフレーション成形作業</v>
          </cell>
          <cell r="C260">
            <v>50</v>
          </cell>
          <cell r="D260">
            <v>19</v>
          </cell>
          <cell r="E260">
            <v>38</v>
          </cell>
        </row>
        <row r="261">
          <cell r="B261" t="str">
            <v>ブロー成形作業</v>
          </cell>
          <cell r="C261">
            <v>20</v>
          </cell>
          <cell r="D261">
            <v>6</v>
          </cell>
          <cell r="E261">
            <v>30</v>
          </cell>
        </row>
        <row r="262">
          <cell r="B262" t="str">
            <v>真空成形作業</v>
          </cell>
          <cell r="C262">
            <v>163</v>
          </cell>
          <cell r="D262">
            <v>48</v>
          </cell>
          <cell r="E262">
            <v>29.447852760736197</v>
          </cell>
        </row>
        <row r="263">
          <cell r="B263" t="str">
            <v>強化プラスチック成形</v>
          </cell>
          <cell r="C263">
            <v>44</v>
          </cell>
          <cell r="D263">
            <v>27</v>
          </cell>
          <cell r="E263">
            <v>61.363636363636367</v>
          </cell>
        </row>
        <row r="264">
          <cell r="B264" t="str">
            <v>手積み積層成形作業</v>
          </cell>
          <cell r="C264">
            <v>38</v>
          </cell>
          <cell r="D264">
            <v>21</v>
          </cell>
          <cell r="E264">
            <v>55.26315789473685</v>
          </cell>
        </row>
        <row r="265">
          <cell r="B265" t="str">
            <v>エポキシ樹脂積層防食作業</v>
          </cell>
          <cell r="C265">
            <v>6</v>
          </cell>
          <cell r="D265">
            <v>6</v>
          </cell>
          <cell r="E265">
            <v>100</v>
          </cell>
        </row>
        <row r="266">
          <cell r="B266" t="str">
            <v>ビニルエステル樹脂積層防食作業</v>
          </cell>
          <cell r="C266"/>
          <cell r="D266"/>
          <cell r="E266"/>
        </row>
        <row r="267">
          <cell r="B267" t="str">
            <v>石材施工</v>
          </cell>
          <cell r="C267">
            <v>106</v>
          </cell>
          <cell r="D267">
            <v>38</v>
          </cell>
          <cell r="E267">
            <v>35.849056603773583</v>
          </cell>
        </row>
        <row r="268">
          <cell r="B268" t="str">
            <v>石材加工作業</v>
          </cell>
          <cell r="C268"/>
          <cell r="D268"/>
          <cell r="E268"/>
        </row>
        <row r="269">
          <cell r="B269" t="str">
            <v>石張り作業</v>
          </cell>
          <cell r="C269">
            <v>81</v>
          </cell>
          <cell r="D269">
            <v>27</v>
          </cell>
          <cell r="E269">
            <v>33.333333333333329</v>
          </cell>
        </row>
        <row r="270">
          <cell r="B270" t="str">
            <v>石積み作業</v>
          </cell>
          <cell r="C270">
            <v>25</v>
          </cell>
          <cell r="D270">
            <v>11</v>
          </cell>
          <cell r="E270">
            <v>44</v>
          </cell>
        </row>
        <row r="271">
          <cell r="B271" t="str">
            <v>パン製造</v>
          </cell>
          <cell r="C271">
            <v>310</v>
          </cell>
          <cell r="D271">
            <v>215</v>
          </cell>
          <cell r="E271">
            <v>69.354838709677423</v>
          </cell>
        </row>
        <row r="272">
          <cell r="B272" t="str">
            <v>パン製造作業</v>
          </cell>
          <cell r="C272">
            <v>310</v>
          </cell>
          <cell r="D272">
            <v>215</v>
          </cell>
          <cell r="E272">
            <v>69.354838709677423</v>
          </cell>
        </row>
        <row r="273">
          <cell r="B273" t="str">
            <v>菓子製造</v>
          </cell>
          <cell r="C273">
            <v>77</v>
          </cell>
          <cell r="D273">
            <v>39</v>
          </cell>
          <cell r="E273">
            <v>50.649350649350644</v>
          </cell>
        </row>
        <row r="274">
          <cell r="B274" t="str">
            <v>洋菓子製造作業</v>
          </cell>
          <cell r="C274">
            <v>37</v>
          </cell>
          <cell r="D274">
            <v>23</v>
          </cell>
          <cell r="E274">
            <v>62.162162162162161</v>
          </cell>
        </row>
        <row r="275">
          <cell r="B275" t="str">
            <v>和菓子製造作業</v>
          </cell>
          <cell r="C275">
            <v>40</v>
          </cell>
          <cell r="D275">
            <v>16</v>
          </cell>
          <cell r="E275">
            <v>40</v>
          </cell>
        </row>
        <row r="276">
          <cell r="B276" t="str">
            <v>ハム・ソーセージ・ベーコン製造</v>
          </cell>
          <cell r="C276">
            <v>91</v>
          </cell>
          <cell r="D276">
            <v>45</v>
          </cell>
          <cell r="E276">
            <v>49.450549450549453</v>
          </cell>
        </row>
        <row r="277">
          <cell r="B277" t="str">
            <v>ハム・ソーセージ・ベーコン製造作業</v>
          </cell>
          <cell r="C277">
            <v>91</v>
          </cell>
          <cell r="D277">
            <v>45</v>
          </cell>
          <cell r="E277">
            <v>49.450549450549453</v>
          </cell>
        </row>
        <row r="278">
          <cell r="B278" t="str">
            <v>水産練り製品製造</v>
          </cell>
          <cell r="C278"/>
          <cell r="D278"/>
          <cell r="E278"/>
        </row>
        <row r="279">
          <cell r="B279" t="str">
            <v>かまぼこ製品製造作業</v>
          </cell>
          <cell r="C279"/>
          <cell r="D279"/>
          <cell r="E279"/>
        </row>
        <row r="280">
          <cell r="B280" t="str">
            <v>みそ製造</v>
          </cell>
          <cell r="C280">
            <v>61</v>
          </cell>
          <cell r="D280">
            <v>26</v>
          </cell>
          <cell r="E280">
            <v>42.622950819672127</v>
          </cell>
        </row>
        <row r="281">
          <cell r="B281" t="str">
            <v>みそ製造作業</v>
          </cell>
          <cell r="C281">
            <v>61</v>
          </cell>
          <cell r="D281">
            <v>26</v>
          </cell>
          <cell r="E281">
            <v>42.622950819672127</v>
          </cell>
        </row>
        <row r="282">
          <cell r="B282" t="str">
            <v>酒造</v>
          </cell>
          <cell r="C282">
            <v>67</v>
          </cell>
          <cell r="D282">
            <v>42</v>
          </cell>
          <cell r="E282">
            <v>62.68656716417911</v>
          </cell>
        </row>
        <row r="283">
          <cell r="B283" t="str">
            <v>清酒製造作業</v>
          </cell>
          <cell r="C283">
            <v>67</v>
          </cell>
          <cell r="D283">
            <v>42</v>
          </cell>
          <cell r="E283">
            <v>62.68656716417911</v>
          </cell>
        </row>
        <row r="284">
          <cell r="B284" t="str">
            <v>建築大工</v>
          </cell>
          <cell r="C284">
            <v>590</v>
          </cell>
          <cell r="D284">
            <v>255</v>
          </cell>
          <cell r="E284">
            <v>43.220338983050851</v>
          </cell>
        </row>
        <row r="285">
          <cell r="B285" t="str">
            <v>大工工事作業</v>
          </cell>
          <cell r="C285">
            <v>590</v>
          </cell>
          <cell r="D285">
            <v>255</v>
          </cell>
          <cell r="E285">
            <v>43.220338983050851</v>
          </cell>
        </row>
        <row r="286">
          <cell r="B286" t="str">
            <v>かわらぶき</v>
          </cell>
          <cell r="C286">
            <v>58</v>
          </cell>
          <cell r="D286">
            <v>35</v>
          </cell>
          <cell r="E286">
            <v>60.344827586206897</v>
          </cell>
        </row>
        <row r="287">
          <cell r="B287" t="str">
            <v>かわらぶき作業</v>
          </cell>
          <cell r="C287">
            <v>58</v>
          </cell>
          <cell r="D287">
            <v>35</v>
          </cell>
          <cell r="E287">
            <v>60.344827586206897</v>
          </cell>
        </row>
        <row r="288">
          <cell r="B288" t="str">
            <v>とび</v>
          </cell>
          <cell r="C288">
            <v>2925</v>
          </cell>
          <cell r="D288">
            <v>1446</v>
          </cell>
          <cell r="E288">
            <v>49.435897435897438</v>
          </cell>
        </row>
        <row r="289">
          <cell r="B289" t="str">
            <v>とび作業</v>
          </cell>
          <cell r="C289">
            <v>2925</v>
          </cell>
          <cell r="D289">
            <v>1446</v>
          </cell>
          <cell r="E289">
            <v>49.435897435897438</v>
          </cell>
        </row>
        <row r="290">
          <cell r="B290" t="str">
            <v>左官</v>
          </cell>
          <cell r="C290">
            <v>578</v>
          </cell>
          <cell r="D290">
            <v>345</v>
          </cell>
          <cell r="E290">
            <v>59.688581314878896</v>
          </cell>
        </row>
        <row r="291">
          <cell r="B291" t="str">
            <v>左官作業</v>
          </cell>
          <cell r="C291">
            <v>578</v>
          </cell>
          <cell r="D291">
            <v>345</v>
          </cell>
          <cell r="E291">
            <v>59.688581314878896</v>
          </cell>
        </row>
        <row r="292">
          <cell r="B292" t="str">
            <v>築炉</v>
          </cell>
          <cell r="C292">
            <v>119</v>
          </cell>
          <cell r="D292">
            <v>69</v>
          </cell>
          <cell r="E292">
            <v>57.983193277310932</v>
          </cell>
        </row>
        <row r="293">
          <cell r="B293" t="str">
            <v>築炉作業</v>
          </cell>
          <cell r="C293">
            <v>119</v>
          </cell>
          <cell r="D293">
            <v>69</v>
          </cell>
          <cell r="E293">
            <v>57.983193277310932</v>
          </cell>
        </row>
        <row r="294">
          <cell r="B294" t="str">
            <v>ブロック建築</v>
          </cell>
          <cell r="C294">
            <v>31</v>
          </cell>
          <cell r="D294">
            <v>16</v>
          </cell>
          <cell r="E294">
            <v>51.612903225806448</v>
          </cell>
        </row>
        <row r="295">
          <cell r="B295" t="str">
            <v>コンクリートブロック工事作業</v>
          </cell>
          <cell r="C295">
            <v>31</v>
          </cell>
          <cell r="D295">
            <v>16</v>
          </cell>
          <cell r="E295">
            <v>51.612903225806448</v>
          </cell>
        </row>
        <row r="296">
          <cell r="B296" t="str">
            <v>タイル張り</v>
          </cell>
          <cell r="C296">
            <v>194</v>
          </cell>
          <cell r="D296">
            <v>75</v>
          </cell>
          <cell r="E296">
            <v>38.659793814432994</v>
          </cell>
        </row>
        <row r="297">
          <cell r="B297" t="str">
            <v>タイル張り作業</v>
          </cell>
          <cell r="C297">
            <v>194</v>
          </cell>
          <cell r="D297">
            <v>75</v>
          </cell>
          <cell r="E297">
            <v>38.659793814432994</v>
          </cell>
        </row>
        <row r="298">
          <cell r="B298" t="str">
            <v>畳製作</v>
          </cell>
          <cell r="C298">
            <v>25</v>
          </cell>
          <cell r="D298">
            <v>20</v>
          </cell>
          <cell r="E298">
            <v>80</v>
          </cell>
        </row>
        <row r="299">
          <cell r="B299" t="str">
            <v>畳製作作業</v>
          </cell>
          <cell r="C299">
            <v>25</v>
          </cell>
          <cell r="D299">
            <v>20</v>
          </cell>
          <cell r="E299">
            <v>80</v>
          </cell>
        </row>
        <row r="300">
          <cell r="B300" t="str">
            <v>配管</v>
          </cell>
          <cell r="C300">
            <v>1383</v>
          </cell>
          <cell r="D300">
            <v>617</v>
          </cell>
          <cell r="E300">
            <v>44.613159797541577</v>
          </cell>
        </row>
        <row r="301">
          <cell r="B301" t="str">
            <v>建築配管作業</v>
          </cell>
          <cell r="C301">
            <v>1328</v>
          </cell>
          <cell r="D301">
            <v>586</v>
          </cell>
          <cell r="E301">
            <v>44.126506024096386</v>
          </cell>
        </row>
        <row r="302">
          <cell r="B302" t="str">
            <v>プラント配管作業</v>
          </cell>
          <cell r="C302">
            <v>55</v>
          </cell>
          <cell r="D302">
            <v>31</v>
          </cell>
          <cell r="E302">
            <v>56.36363636363636</v>
          </cell>
        </row>
        <row r="303">
          <cell r="B303" t="str">
            <v>厨房設備施工</v>
          </cell>
          <cell r="C303">
            <v>69</v>
          </cell>
          <cell r="D303">
            <v>42</v>
          </cell>
          <cell r="E303">
            <v>60.869565217391312</v>
          </cell>
        </row>
        <row r="304">
          <cell r="B304" t="str">
            <v>厨房設備施工作業</v>
          </cell>
          <cell r="C304">
            <v>69</v>
          </cell>
          <cell r="D304">
            <v>42</v>
          </cell>
          <cell r="E304">
            <v>60.869565217391312</v>
          </cell>
        </row>
        <row r="305">
          <cell r="B305" t="str">
            <v>型枠施工</v>
          </cell>
          <cell r="C305">
            <v>892</v>
          </cell>
          <cell r="D305">
            <v>441</v>
          </cell>
          <cell r="E305">
            <v>49.439461883408072</v>
          </cell>
        </row>
        <row r="306">
          <cell r="B306" t="str">
            <v>型枠工事作業</v>
          </cell>
          <cell r="C306">
            <v>892</v>
          </cell>
          <cell r="D306">
            <v>441</v>
          </cell>
          <cell r="E306">
            <v>49.439461883408072</v>
          </cell>
        </row>
        <row r="307">
          <cell r="B307" t="str">
            <v>鉄筋施工</v>
          </cell>
          <cell r="C307">
            <v>1026</v>
          </cell>
          <cell r="D307">
            <v>485</v>
          </cell>
          <cell r="E307">
            <v>47.270955165692008</v>
          </cell>
        </row>
        <row r="308">
          <cell r="B308" t="str">
            <v>鉄筋施工図作成作業</v>
          </cell>
          <cell r="C308">
            <v>266</v>
          </cell>
          <cell r="D308">
            <v>131</v>
          </cell>
          <cell r="E308">
            <v>49.248120300751879</v>
          </cell>
        </row>
        <row r="309">
          <cell r="B309" t="str">
            <v>鉄筋組立て作業</v>
          </cell>
          <cell r="C309">
            <v>760</v>
          </cell>
          <cell r="D309">
            <v>354</v>
          </cell>
          <cell r="E309">
            <v>46.578947368421055</v>
          </cell>
        </row>
        <row r="310">
          <cell r="B310" t="str">
            <v>コンクリート圧送施工</v>
          </cell>
          <cell r="C310">
            <v>223</v>
          </cell>
          <cell r="D310">
            <v>141</v>
          </cell>
          <cell r="E310">
            <v>63.228699551569512</v>
          </cell>
        </row>
        <row r="311">
          <cell r="B311" t="str">
            <v>コンクリート圧送工事作業</v>
          </cell>
          <cell r="C311">
            <v>223</v>
          </cell>
          <cell r="D311">
            <v>141</v>
          </cell>
          <cell r="E311">
            <v>63.228699551569512</v>
          </cell>
        </row>
        <row r="312">
          <cell r="B312" t="str">
            <v>防水施工</v>
          </cell>
          <cell r="C312">
            <v>2852</v>
          </cell>
          <cell r="D312">
            <v>1527</v>
          </cell>
          <cell r="E312">
            <v>53.541374474053292</v>
          </cell>
        </row>
        <row r="313">
          <cell r="B313" t="str">
            <v>アスファルト防水工事作業</v>
          </cell>
          <cell r="C313">
            <v>91</v>
          </cell>
          <cell r="D313">
            <v>55</v>
          </cell>
          <cell r="E313">
            <v>60.439560439560438</v>
          </cell>
        </row>
        <row r="314">
          <cell r="B314" t="str">
            <v>ウレタンゴム系塗膜防水工事作業</v>
          </cell>
          <cell r="C314">
            <v>978</v>
          </cell>
          <cell r="D314">
            <v>446</v>
          </cell>
          <cell r="E314">
            <v>45.603271983640084</v>
          </cell>
        </row>
        <row r="315">
          <cell r="B315" t="str">
            <v>アクリルゴム系塗膜防水工事作業</v>
          </cell>
          <cell r="C315">
            <v>156</v>
          </cell>
          <cell r="D315">
            <v>98</v>
          </cell>
          <cell r="E315">
            <v>62.820512820512818</v>
          </cell>
        </row>
        <row r="316">
          <cell r="B316" t="str">
            <v>合成ゴム系シート防水工事作業</v>
          </cell>
          <cell r="C316">
            <v>74</v>
          </cell>
          <cell r="D316">
            <v>55</v>
          </cell>
          <cell r="E316">
            <v>74.324324324324323</v>
          </cell>
        </row>
        <row r="317">
          <cell r="B317" t="str">
            <v>塩化ビニル系シート防水工事作業</v>
          </cell>
          <cell r="C317">
            <v>333</v>
          </cell>
          <cell r="D317">
            <v>189</v>
          </cell>
          <cell r="E317">
            <v>56.756756756756758</v>
          </cell>
        </row>
        <row r="318">
          <cell r="B318" t="str">
            <v>セメント系防水工事作業</v>
          </cell>
          <cell r="C318">
            <v>1</v>
          </cell>
          <cell r="D318">
            <v>1</v>
          </cell>
          <cell r="E318">
            <v>100</v>
          </cell>
        </row>
        <row r="319">
          <cell r="B319" t="str">
            <v>シーリング防水工事作業</v>
          </cell>
          <cell r="C319">
            <v>709</v>
          </cell>
          <cell r="D319">
            <v>377</v>
          </cell>
          <cell r="E319">
            <v>53.173483779971789</v>
          </cell>
        </row>
        <row r="320">
          <cell r="B320" t="str">
            <v>改質アスファルトシートトーチ工法防水工事作業</v>
          </cell>
          <cell r="C320">
            <v>170</v>
          </cell>
          <cell r="D320">
            <v>101</v>
          </cell>
          <cell r="E320">
            <v>59.411764705882355</v>
          </cell>
        </row>
        <row r="321">
          <cell r="B321" t="str">
            <v>改質アスファルトシート常温粘着工法防水工事作業</v>
          </cell>
          <cell r="C321">
            <v>206</v>
          </cell>
          <cell r="D321">
            <v>130</v>
          </cell>
          <cell r="E321">
            <v>63.10679611650486</v>
          </cell>
        </row>
        <row r="322">
          <cell r="B322" t="str">
            <v>FRP防水工事作業</v>
          </cell>
          <cell r="C322">
            <v>134</v>
          </cell>
          <cell r="D322">
            <v>75</v>
          </cell>
          <cell r="E322">
            <v>55.970149253731336</v>
          </cell>
        </row>
        <row r="323">
          <cell r="B323" t="str">
            <v>樹脂接着剤注入施工</v>
          </cell>
          <cell r="C323">
            <v>431</v>
          </cell>
          <cell r="D323">
            <v>197</v>
          </cell>
          <cell r="E323">
            <v>45.707656612529</v>
          </cell>
        </row>
        <row r="324">
          <cell r="B324" t="str">
            <v>樹脂接着剤注入工事作業</v>
          </cell>
          <cell r="C324">
            <v>431</v>
          </cell>
          <cell r="D324">
            <v>197</v>
          </cell>
          <cell r="E324">
            <v>45.707656612529</v>
          </cell>
        </row>
        <row r="325">
          <cell r="B325" t="str">
            <v>内装仕上げ施工</v>
          </cell>
          <cell r="C325">
            <v>1535</v>
          </cell>
          <cell r="D325">
            <v>736</v>
          </cell>
          <cell r="E325">
            <v>47.947882736156352</v>
          </cell>
        </row>
        <row r="326">
          <cell r="B326" t="str">
            <v>プラスチック系床仕上げ工事作業</v>
          </cell>
          <cell r="C326">
            <v>188</v>
          </cell>
          <cell r="D326">
            <v>85</v>
          </cell>
          <cell r="E326">
            <v>45.212765957446813</v>
          </cell>
        </row>
        <row r="327">
          <cell r="B327" t="str">
            <v>カーペット系床仕上げ工事作業</v>
          </cell>
          <cell r="C327">
            <v>24</v>
          </cell>
          <cell r="D327">
            <v>15</v>
          </cell>
          <cell r="E327">
            <v>62.5</v>
          </cell>
        </row>
        <row r="328">
          <cell r="B328" t="str">
            <v>木質系床仕上げ工事作業</v>
          </cell>
          <cell r="C328"/>
          <cell r="D328"/>
          <cell r="E328"/>
        </row>
        <row r="329">
          <cell r="B329" t="str">
            <v>鋼製下地工事作業</v>
          </cell>
          <cell r="C329">
            <v>607</v>
          </cell>
          <cell r="D329">
            <v>324</v>
          </cell>
          <cell r="E329">
            <v>53.377265238879737</v>
          </cell>
        </row>
        <row r="330">
          <cell r="B330" t="str">
            <v>ボード仕上げ工事作業</v>
          </cell>
          <cell r="C330">
            <v>616</v>
          </cell>
          <cell r="D330">
            <v>262</v>
          </cell>
          <cell r="E330">
            <v>42.532467532467535</v>
          </cell>
        </row>
        <row r="331">
          <cell r="B331" t="str">
            <v>カーテン工事作業</v>
          </cell>
          <cell r="C331">
            <v>1</v>
          </cell>
          <cell r="D331">
            <v>1</v>
          </cell>
          <cell r="E331">
            <v>100</v>
          </cell>
        </row>
        <row r="332">
          <cell r="B332" t="str">
            <v>化粧フィルム工事作業</v>
          </cell>
          <cell r="C332">
            <v>99</v>
          </cell>
          <cell r="D332">
            <v>49</v>
          </cell>
          <cell r="E332">
            <v>49.494949494949495</v>
          </cell>
        </row>
        <row r="333">
          <cell r="B333" t="str">
            <v>熱絶縁施工</v>
          </cell>
          <cell r="C333">
            <v>474</v>
          </cell>
          <cell r="D333">
            <v>170</v>
          </cell>
          <cell r="E333">
            <v>35.864978902953588</v>
          </cell>
        </row>
        <row r="334">
          <cell r="B334" t="str">
            <v>保温保冷工事作業</v>
          </cell>
          <cell r="C334">
            <v>410</v>
          </cell>
          <cell r="D334">
            <v>141</v>
          </cell>
          <cell r="E334">
            <v>34.390243902439025</v>
          </cell>
        </row>
        <row r="335">
          <cell r="B335" t="str">
            <v>吹付け硬質ウレタンフォーム断熱工事作業</v>
          </cell>
          <cell r="C335">
            <v>64</v>
          </cell>
          <cell r="D335">
            <v>29</v>
          </cell>
          <cell r="E335">
            <v>45.3125</v>
          </cell>
        </row>
        <row r="336">
          <cell r="B336" t="str">
            <v>カーテンウォール施工</v>
          </cell>
          <cell r="C336">
            <v>108</v>
          </cell>
          <cell r="D336">
            <v>44</v>
          </cell>
          <cell r="E336">
            <v>40.74074074074074</v>
          </cell>
        </row>
        <row r="337">
          <cell r="B337" t="str">
            <v>金属製カーテンウォール工事作業</v>
          </cell>
          <cell r="C337">
            <v>108</v>
          </cell>
          <cell r="D337">
            <v>44</v>
          </cell>
          <cell r="E337">
            <v>40.74074074074074</v>
          </cell>
        </row>
        <row r="338">
          <cell r="B338" t="str">
            <v>サッシ施工</v>
          </cell>
          <cell r="C338">
            <v>314</v>
          </cell>
          <cell r="D338">
            <v>130</v>
          </cell>
          <cell r="E338">
            <v>41.401273885350321</v>
          </cell>
        </row>
        <row r="339">
          <cell r="B339" t="str">
            <v>ビル用サッシ施工作業</v>
          </cell>
          <cell r="C339">
            <v>314</v>
          </cell>
          <cell r="D339">
            <v>130</v>
          </cell>
          <cell r="E339">
            <v>41.401273885350321</v>
          </cell>
        </row>
        <row r="340">
          <cell r="B340" t="str">
            <v>自動ドア施工</v>
          </cell>
          <cell r="C340">
            <v>117</v>
          </cell>
          <cell r="D340">
            <v>90</v>
          </cell>
          <cell r="E340">
            <v>76.923076923076934</v>
          </cell>
        </row>
        <row r="341">
          <cell r="B341" t="str">
            <v>自動ドア施工作業</v>
          </cell>
          <cell r="C341">
            <v>117</v>
          </cell>
          <cell r="D341">
            <v>90</v>
          </cell>
          <cell r="E341">
            <v>76.923076923076934</v>
          </cell>
        </row>
        <row r="342">
          <cell r="B342" t="str">
            <v>ガラス施工</v>
          </cell>
          <cell r="C342">
            <v>181</v>
          </cell>
          <cell r="D342">
            <v>89</v>
          </cell>
          <cell r="E342">
            <v>49.171270718232044</v>
          </cell>
        </row>
        <row r="343">
          <cell r="B343" t="str">
            <v>ガラス工事作業</v>
          </cell>
          <cell r="C343">
            <v>181</v>
          </cell>
          <cell r="D343">
            <v>89</v>
          </cell>
          <cell r="E343">
            <v>49.171270718232044</v>
          </cell>
        </row>
        <row r="344">
          <cell r="B344" t="str">
            <v>ウェルポイント施工</v>
          </cell>
          <cell r="C344">
            <v>37</v>
          </cell>
          <cell r="D344">
            <v>16</v>
          </cell>
          <cell r="E344">
            <v>43.243243243243242</v>
          </cell>
        </row>
        <row r="345">
          <cell r="B345" t="str">
            <v>ウェルポイント工事作業</v>
          </cell>
          <cell r="C345">
            <v>37</v>
          </cell>
          <cell r="D345">
            <v>16</v>
          </cell>
          <cell r="E345">
            <v>43.243243243243242</v>
          </cell>
        </row>
        <row r="346">
          <cell r="B346" t="str">
            <v>テクニカルイラストレーション</v>
          </cell>
          <cell r="C346"/>
          <cell r="D346"/>
          <cell r="E346"/>
        </row>
        <row r="347">
          <cell r="B347" t="str">
            <v>テクニカルイラストレーション手書き作業</v>
          </cell>
          <cell r="C347"/>
          <cell r="D347"/>
          <cell r="E347"/>
        </row>
        <row r="348">
          <cell r="B348" t="str">
            <v>テクニカルイラストレーションＣＡＤ作業</v>
          </cell>
          <cell r="C348"/>
          <cell r="D348"/>
          <cell r="E348"/>
        </row>
        <row r="349">
          <cell r="B349" t="str">
            <v>機械・プラント製図</v>
          </cell>
          <cell r="C349">
            <v>880</v>
          </cell>
          <cell r="D349">
            <v>251</v>
          </cell>
          <cell r="E349">
            <v>28.522727272727273</v>
          </cell>
        </row>
        <row r="350">
          <cell r="B350" t="str">
            <v>機械製図手書き作業</v>
          </cell>
          <cell r="C350">
            <v>17</v>
          </cell>
          <cell r="D350">
            <v>1</v>
          </cell>
          <cell r="E350">
            <v>5.8823529411764701</v>
          </cell>
        </row>
        <row r="351">
          <cell r="B351" t="str">
            <v>機械製図ＣＡＤ作業</v>
          </cell>
          <cell r="C351">
            <v>847</v>
          </cell>
          <cell r="D351">
            <v>239</v>
          </cell>
          <cell r="E351">
            <v>28.217237308146398</v>
          </cell>
        </row>
        <row r="352">
          <cell r="B352" t="str">
            <v>プラント配管製図作業</v>
          </cell>
          <cell r="C352">
            <v>16</v>
          </cell>
          <cell r="D352">
            <v>11</v>
          </cell>
          <cell r="E352">
            <v>68.75</v>
          </cell>
        </row>
        <row r="353">
          <cell r="B353" t="str">
            <v>電気製図</v>
          </cell>
          <cell r="C353">
            <v>106</v>
          </cell>
          <cell r="D353">
            <v>35</v>
          </cell>
          <cell r="E353">
            <v>33.018867924528301</v>
          </cell>
        </row>
        <row r="354">
          <cell r="B354" t="str">
            <v>配電盤・制御盤製図作業</v>
          </cell>
          <cell r="C354">
            <v>106</v>
          </cell>
          <cell r="D354">
            <v>35</v>
          </cell>
          <cell r="E354">
            <v>33.018867924528301</v>
          </cell>
        </row>
        <row r="355">
          <cell r="B355" t="str">
            <v>化学分析</v>
          </cell>
          <cell r="C355">
            <v>55</v>
          </cell>
          <cell r="D355">
            <v>31</v>
          </cell>
          <cell r="E355">
            <v>56.36363636363636</v>
          </cell>
        </row>
        <row r="356">
          <cell r="B356" t="str">
            <v>化学分析作業</v>
          </cell>
          <cell r="C356">
            <v>55</v>
          </cell>
          <cell r="D356">
            <v>31</v>
          </cell>
          <cell r="E356">
            <v>56.36363636363636</v>
          </cell>
        </row>
        <row r="357">
          <cell r="B357" t="str">
            <v>金属材料試験</v>
          </cell>
          <cell r="C357">
            <v>185</v>
          </cell>
          <cell r="D357">
            <v>95</v>
          </cell>
          <cell r="E357">
            <v>51.351351351351347</v>
          </cell>
        </row>
        <row r="358">
          <cell r="B358" t="str">
            <v>機械試験作業</v>
          </cell>
          <cell r="C358">
            <v>43</v>
          </cell>
          <cell r="D358">
            <v>36</v>
          </cell>
          <cell r="E358">
            <v>83.720930232558146</v>
          </cell>
        </row>
        <row r="359">
          <cell r="B359" t="str">
            <v>組織試験作業</v>
          </cell>
          <cell r="C359">
            <v>142</v>
          </cell>
          <cell r="D359">
            <v>59</v>
          </cell>
          <cell r="E359">
            <v>41.549295774647888</v>
          </cell>
        </row>
        <row r="360">
          <cell r="B360" t="str">
            <v>貴金属装身具製作</v>
          </cell>
          <cell r="C360">
            <v>52</v>
          </cell>
          <cell r="D360">
            <v>15</v>
          </cell>
          <cell r="E360">
            <v>28.846153846153843</v>
          </cell>
        </row>
        <row r="361">
          <cell r="B361" t="str">
            <v>貴金属装身具製作作業</v>
          </cell>
          <cell r="C361">
            <v>52</v>
          </cell>
          <cell r="D361">
            <v>15</v>
          </cell>
          <cell r="E361">
            <v>28.846153846153843</v>
          </cell>
        </row>
        <row r="362">
          <cell r="B362" t="str">
            <v>印章彫刻</v>
          </cell>
          <cell r="C362">
            <v>42</v>
          </cell>
          <cell r="D362">
            <v>20</v>
          </cell>
          <cell r="E362">
            <v>47.619047619047613</v>
          </cell>
        </row>
        <row r="363">
          <cell r="B363" t="str">
            <v>木口彫刻作業</v>
          </cell>
          <cell r="C363">
            <v>42</v>
          </cell>
          <cell r="D363">
            <v>20</v>
          </cell>
          <cell r="E363">
            <v>47.619047619047613</v>
          </cell>
        </row>
        <row r="364">
          <cell r="B364" t="str">
            <v>表装</v>
          </cell>
          <cell r="C364">
            <v>339</v>
          </cell>
          <cell r="D364">
            <v>143</v>
          </cell>
          <cell r="E364">
            <v>42.182890855457231</v>
          </cell>
        </row>
        <row r="365">
          <cell r="B365" t="str">
            <v>表具作業</v>
          </cell>
          <cell r="C365"/>
          <cell r="D365"/>
          <cell r="E365"/>
        </row>
        <row r="366">
          <cell r="B366" t="str">
            <v>壁装作業</v>
          </cell>
          <cell r="C366">
            <v>339</v>
          </cell>
          <cell r="D366">
            <v>143</v>
          </cell>
          <cell r="E366">
            <v>42.182890855457231</v>
          </cell>
        </row>
        <row r="367">
          <cell r="B367" t="str">
            <v>塗装</v>
          </cell>
          <cell r="C367">
            <v>4339</v>
          </cell>
          <cell r="D367">
            <v>1791</v>
          </cell>
          <cell r="E367">
            <v>41.276791887531687</v>
          </cell>
        </row>
        <row r="368">
          <cell r="B368" t="str">
            <v>木工塗装作業</v>
          </cell>
          <cell r="C368"/>
          <cell r="D368"/>
          <cell r="E368"/>
        </row>
        <row r="369">
          <cell r="B369" t="str">
            <v>建築塗装作業</v>
          </cell>
          <cell r="C369">
            <v>2835</v>
          </cell>
          <cell r="D369">
            <v>1010</v>
          </cell>
          <cell r="E369">
            <v>35.626102292768955</v>
          </cell>
        </row>
        <row r="370">
          <cell r="B370" t="str">
            <v>金属塗装作業</v>
          </cell>
          <cell r="C370">
            <v>698</v>
          </cell>
          <cell r="D370">
            <v>350</v>
          </cell>
          <cell r="E370">
            <v>50.143266475644701</v>
          </cell>
        </row>
        <row r="371">
          <cell r="B371" t="str">
            <v>鋼橋塗装作業</v>
          </cell>
          <cell r="C371">
            <v>611</v>
          </cell>
          <cell r="D371">
            <v>329</v>
          </cell>
          <cell r="E371">
            <v>53.846153846153847</v>
          </cell>
        </row>
        <row r="372">
          <cell r="B372" t="str">
            <v>噴霧塗装作業</v>
          </cell>
          <cell r="C372">
            <v>195</v>
          </cell>
          <cell r="D372">
            <v>102</v>
          </cell>
          <cell r="E372">
            <v>52.307692307692314</v>
          </cell>
        </row>
        <row r="373">
          <cell r="B373" t="str">
            <v>広告美術仕上げ</v>
          </cell>
          <cell r="C373">
            <v>29</v>
          </cell>
          <cell r="D373">
            <v>23</v>
          </cell>
          <cell r="E373">
            <v>79.310344827586206</v>
          </cell>
        </row>
        <row r="374">
          <cell r="B374" t="str">
            <v>広告面ペイント仕上げ作業</v>
          </cell>
          <cell r="C374"/>
          <cell r="D374"/>
          <cell r="E374"/>
        </row>
        <row r="375">
          <cell r="B375" t="str">
            <v>広告面プラスチック仕上げ作業</v>
          </cell>
          <cell r="C375"/>
          <cell r="D375"/>
          <cell r="E375"/>
        </row>
        <row r="376">
          <cell r="B376" t="str">
            <v>広告面粘着シート仕上げ作業</v>
          </cell>
          <cell r="C376">
            <v>29</v>
          </cell>
          <cell r="D376">
            <v>23</v>
          </cell>
          <cell r="E376">
            <v>79.310344827586206</v>
          </cell>
        </row>
        <row r="377">
          <cell r="B377" t="str">
            <v>義肢・装具製作</v>
          </cell>
          <cell r="C377"/>
          <cell r="D377"/>
          <cell r="E377"/>
        </row>
        <row r="378">
          <cell r="B378" t="str">
            <v>義肢製作作業</v>
          </cell>
          <cell r="C378"/>
          <cell r="D378"/>
          <cell r="E378"/>
        </row>
        <row r="379">
          <cell r="B379" t="str">
            <v>装具製作作業</v>
          </cell>
          <cell r="C379"/>
          <cell r="D379"/>
          <cell r="E379"/>
        </row>
        <row r="380">
          <cell r="B380" t="str">
            <v>舞台機構調整</v>
          </cell>
          <cell r="C380">
            <v>54</v>
          </cell>
          <cell r="D380">
            <v>14</v>
          </cell>
          <cell r="E380">
            <v>25.925925925925924</v>
          </cell>
        </row>
        <row r="381">
          <cell r="B381" t="str">
            <v>音響機構調整作業</v>
          </cell>
          <cell r="C381">
            <v>54</v>
          </cell>
          <cell r="D381">
            <v>14</v>
          </cell>
          <cell r="E381">
            <v>25.925925925925924</v>
          </cell>
        </row>
        <row r="382">
          <cell r="B382" t="str">
            <v>工業包装</v>
          </cell>
          <cell r="C382"/>
          <cell r="D382"/>
          <cell r="E382"/>
        </row>
        <row r="383">
          <cell r="B383" t="str">
            <v>工業包装作業</v>
          </cell>
          <cell r="C383"/>
          <cell r="D383"/>
          <cell r="E383"/>
        </row>
        <row r="384">
          <cell r="B384" t="str">
            <v>写真</v>
          </cell>
          <cell r="C384"/>
          <cell r="D384"/>
          <cell r="E384"/>
        </row>
        <row r="385">
          <cell r="B385" t="str">
            <v>肖像写真デジタル作業</v>
          </cell>
          <cell r="C385"/>
          <cell r="D385"/>
          <cell r="E385"/>
        </row>
        <row r="386">
          <cell r="B386" t="str">
            <v>商品装飾展示</v>
          </cell>
          <cell r="C386"/>
          <cell r="D386"/>
          <cell r="E386"/>
        </row>
        <row r="387">
          <cell r="B387" t="str">
            <v>商品装飾展示作業</v>
          </cell>
          <cell r="C387"/>
          <cell r="D387"/>
          <cell r="E387"/>
        </row>
        <row r="388">
          <cell r="B388" t="str">
            <v>フラワー装飾</v>
          </cell>
          <cell r="C388">
            <v>208</v>
          </cell>
          <cell r="D388">
            <v>58</v>
          </cell>
          <cell r="E388">
            <v>27.884615384615387</v>
          </cell>
        </row>
        <row r="389">
          <cell r="B389" t="str">
            <v>フラワー装飾作業</v>
          </cell>
          <cell r="C389">
            <v>208</v>
          </cell>
          <cell r="D389">
            <v>58</v>
          </cell>
          <cell r="E389">
            <v>27.884615384615387</v>
          </cell>
        </row>
      </sheetData>
      <sheetData sheetId="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155EC-4AF4-40A7-B8CB-E3E58B158596}">
  <sheetPr>
    <tabColor rgb="FF92D050"/>
  </sheetPr>
  <dimension ref="A1:I474"/>
  <sheetViews>
    <sheetView showGridLines="0" tabSelected="1" view="pageBreakPreview" zoomScale="110" zoomScaleNormal="100" zoomScaleSheetLayoutView="110" workbookViewId="0">
      <pane ySplit="3" topLeftCell="A368" activePane="bottomLeft" state="frozen"/>
      <selection pane="bottomLeft" activeCell="B377" sqref="B377"/>
    </sheetView>
  </sheetViews>
  <sheetFormatPr defaultColWidth="8.875" defaultRowHeight="12.75" customHeight="1"/>
  <cols>
    <col min="1" max="1" width="3.625" style="2" customWidth="1"/>
    <col min="2" max="2" width="38.625" style="2" customWidth="1"/>
    <col min="3" max="8" width="8.625" style="4" customWidth="1"/>
    <col min="9" max="9" width="8.625" style="2" customWidth="1"/>
    <col min="10" max="249" width="8.875" style="2"/>
    <col min="250" max="250" width="3.625" style="2" customWidth="1"/>
    <col min="251" max="251" width="38.625" style="2" customWidth="1"/>
    <col min="252" max="259" width="8.625" style="2" customWidth="1"/>
    <col min="260" max="505" width="8.875" style="2"/>
    <col min="506" max="506" width="3.625" style="2" customWidth="1"/>
    <col min="507" max="507" width="38.625" style="2" customWidth="1"/>
    <col min="508" max="515" width="8.625" style="2" customWidth="1"/>
    <col min="516" max="761" width="8.875" style="2"/>
    <col min="762" max="762" width="3.625" style="2" customWidth="1"/>
    <col min="763" max="763" width="38.625" style="2" customWidth="1"/>
    <col min="764" max="771" width="8.625" style="2" customWidth="1"/>
    <col min="772" max="1017" width="8.875" style="2"/>
    <col min="1018" max="1018" width="3.625" style="2" customWidth="1"/>
    <col min="1019" max="1019" width="38.625" style="2" customWidth="1"/>
    <col min="1020" max="1027" width="8.625" style="2" customWidth="1"/>
    <col min="1028" max="1273" width="8.875" style="2"/>
    <col min="1274" max="1274" width="3.625" style="2" customWidth="1"/>
    <col min="1275" max="1275" width="38.625" style="2" customWidth="1"/>
    <col min="1276" max="1283" width="8.625" style="2" customWidth="1"/>
    <col min="1284" max="1529" width="8.875" style="2"/>
    <col min="1530" max="1530" width="3.625" style="2" customWidth="1"/>
    <col min="1531" max="1531" width="38.625" style="2" customWidth="1"/>
    <col min="1532" max="1539" width="8.625" style="2" customWidth="1"/>
    <col min="1540" max="1785" width="8.875" style="2"/>
    <col min="1786" max="1786" width="3.625" style="2" customWidth="1"/>
    <col min="1787" max="1787" width="38.625" style="2" customWidth="1"/>
    <col min="1788" max="1795" width="8.625" style="2" customWidth="1"/>
    <col min="1796" max="2041" width="8.875" style="2"/>
    <col min="2042" max="2042" width="3.625" style="2" customWidth="1"/>
    <col min="2043" max="2043" width="38.625" style="2" customWidth="1"/>
    <col min="2044" max="2051" width="8.625" style="2" customWidth="1"/>
    <col min="2052" max="2297" width="8.875" style="2"/>
    <col min="2298" max="2298" width="3.625" style="2" customWidth="1"/>
    <col min="2299" max="2299" width="38.625" style="2" customWidth="1"/>
    <col min="2300" max="2307" width="8.625" style="2" customWidth="1"/>
    <col min="2308" max="2553" width="8.875" style="2"/>
    <col min="2554" max="2554" width="3.625" style="2" customWidth="1"/>
    <col min="2555" max="2555" width="38.625" style="2" customWidth="1"/>
    <col min="2556" max="2563" width="8.625" style="2" customWidth="1"/>
    <col min="2564" max="2809" width="8.875" style="2"/>
    <col min="2810" max="2810" width="3.625" style="2" customWidth="1"/>
    <col min="2811" max="2811" width="38.625" style="2" customWidth="1"/>
    <col min="2812" max="2819" width="8.625" style="2" customWidth="1"/>
    <col min="2820" max="3065" width="8.875" style="2"/>
    <col min="3066" max="3066" width="3.625" style="2" customWidth="1"/>
    <col min="3067" max="3067" width="38.625" style="2" customWidth="1"/>
    <col min="3068" max="3075" width="8.625" style="2" customWidth="1"/>
    <col min="3076" max="3321" width="8.875" style="2"/>
    <col min="3322" max="3322" width="3.625" style="2" customWidth="1"/>
    <col min="3323" max="3323" width="38.625" style="2" customWidth="1"/>
    <col min="3324" max="3331" width="8.625" style="2" customWidth="1"/>
    <col min="3332" max="3577" width="8.875" style="2"/>
    <col min="3578" max="3578" width="3.625" style="2" customWidth="1"/>
    <col min="3579" max="3579" width="38.625" style="2" customWidth="1"/>
    <col min="3580" max="3587" width="8.625" style="2" customWidth="1"/>
    <col min="3588" max="3833" width="8.875" style="2"/>
    <col min="3834" max="3834" width="3.625" style="2" customWidth="1"/>
    <col min="3835" max="3835" width="38.625" style="2" customWidth="1"/>
    <col min="3836" max="3843" width="8.625" style="2" customWidth="1"/>
    <col min="3844" max="4089" width="8.875" style="2"/>
    <col min="4090" max="4090" width="3.625" style="2" customWidth="1"/>
    <col min="4091" max="4091" width="38.625" style="2" customWidth="1"/>
    <col min="4092" max="4099" width="8.625" style="2" customWidth="1"/>
    <col min="4100" max="4345" width="8.875" style="2"/>
    <col min="4346" max="4346" width="3.625" style="2" customWidth="1"/>
    <col min="4347" max="4347" width="38.625" style="2" customWidth="1"/>
    <col min="4348" max="4355" width="8.625" style="2" customWidth="1"/>
    <col min="4356" max="4601" width="8.875" style="2"/>
    <col min="4602" max="4602" width="3.625" style="2" customWidth="1"/>
    <col min="4603" max="4603" width="38.625" style="2" customWidth="1"/>
    <col min="4604" max="4611" width="8.625" style="2" customWidth="1"/>
    <col min="4612" max="4857" width="8.875" style="2"/>
    <col min="4858" max="4858" width="3.625" style="2" customWidth="1"/>
    <col min="4859" max="4859" width="38.625" style="2" customWidth="1"/>
    <col min="4860" max="4867" width="8.625" style="2" customWidth="1"/>
    <col min="4868" max="5113" width="8.875" style="2"/>
    <col min="5114" max="5114" width="3.625" style="2" customWidth="1"/>
    <col min="5115" max="5115" width="38.625" style="2" customWidth="1"/>
    <col min="5116" max="5123" width="8.625" style="2" customWidth="1"/>
    <col min="5124" max="5369" width="8.875" style="2"/>
    <col min="5370" max="5370" width="3.625" style="2" customWidth="1"/>
    <col min="5371" max="5371" width="38.625" style="2" customWidth="1"/>
    <col min="5372" max="5379" width="8.625" style="2" customWidth="1"/>
    <col min="5380" max="5625" width="8.875" style="2"/>
    <col min="5626" max="5626" width="3.625" style="2" customWidth="1"/>
    <col min="5627" max="5627" width="38.625" style="2" customWidth="1"/>
    <col min="5628" max="5635" width="8.625" style="2" customWidth="1"/>
    <col min="5636" max="5881" width="8.875" style="2"/>
    <col min="5882" max="5882" width="3.625" style="2" customWidth="1"/>
    <col min="5883" max="5883" width="38.625" style="2" customWidth="1"/>
    <col min="5884" max="5891" width="8.625" style="2" customWidth="1"/>
    <col min="5892" max="6137" width="8.875" style="2"/>
    <col min="6138" max="6138" width="3.625" style="2" customWidth="1"/>
    <col min="6139" max="6139" width="38.625" style="2" customWidth="1"/>
    <col min="6140" max="6147" width="8.625" style="2" customWidth="1"/>
    <col min="6148" max="6393" width="8.875" style="2"/>
    <col min="6394" max="6394" width="3.625" style="2" customWidth="1"/>
    <col min="6395" max="6395" width="38.625" style="2" customWidth="1"/>
    <col min="6396" max="6403" width="8.625" style="2" customWidth="1"/>
    <col min="6404" max="6649" width="8.875" style="2"/>
    <col min="6650" max="6650" width="3.625" style="2" customWidth="1"/>
    <col min="6651" max="6651" width="38.625" style="2" customWidth="1"/>
    <col min="6652" max="6659" width="8.625" style="2" customWidth="1"/>
    <col min="6660" max="6905" width="8.875" style="2"/>
    <col min="6906" max="6906" width="3.625" style="2" customWidth="1"/>
    <col min="6907" max="6907" width="38.625" style="2" customWidth="1"/>
    <col min="6908" max="6915" width="8.625" style="2" customWidth="1"/>
    <col min="6916" max="7161" width="8.875" style="2"/>
    <col min="7162" max="7162" width="3.625" style="2" customWidth="1"/>
    <col min="7163" max="7163" width="38.625" style="2" customWidth="1"/>
    <col min="7164" max="7171" width="8.625" style="2" customWidth="1"/>
    <col min="7172" max="7417" width="8.875" style="2"/>
    <col min="7418" max="7418" width="3.625" style="2" customWidth="1"/>
    <col min="7419" max="7419" width="38.625" style="2" customWidth="1"/>
    <col min="7420" max="7427" width="8.625" style="2" customWidth="1"/>
    <col min="7428" max="7673" width="8.875" style="2"/>
    <col min="7674" max="7674" width="3.625" style="2" customWidth="1"/>
    <col min="7675" max="7675" width="38.625" style="2" customWidth="1"/>
    <col min="7676" max="7683" width="8.625" style="2" customWidth="1"/>
    <col min="7684" max="7929" width="8.875" style="2"/>
    <col min="7930" max="7930" width="3.625" style="2" customWidth="1"/>
    <col min="7931" max="7931" width="38.625" style="2" customWidth="1"/>
    <col min="7932" max="7939" width="8.625" style="2" customWidth="1"/>
    <col min="7940" max="8185" width="8.875" style="2"/>
    <col min="8186" max="8186" width="3.625" style="2" customWidth="1"/>
    <col min="8187" max="8187" width="38.625" style="2" customWidth="1"/>
    <col min="8188" max="8195" width="8.625" style="2" customWidth="1"/>
    <col min="8196" max="8441" width="8.875" style="2"/>
    <col min="8442" max="8442" width="3.625" style="2" customWidth="1"/>
    <col min="8443" max="8443" width="38.625" style="2" customWidth="1"/>
    <col min="8444" max="8451" width="8.625" style="2" customWidth="1"/>
    <col min="8452" max="8697" width="8.875" style="2"/>
    <col min="8698" max="8698" width="3.625" style="2" customWidth="1"/>
    <col min="8699" max="8699" width="38.625" style="2" customWidth="1"/>
    <col min="8700" max="8707" width="8.625" style="2" customWidth="1"/>
    <col min="8708" max="8953" width="8.875" style="2"/>
    <col min="8954" max="8954" width="3.625" style="2" customWidth="1"/>
    <col min="8955" max="8955" width="38.625" style="2" customWidth="1"/>
    <col min="8956" max="8963" width="8.625" style="2" customWidth="1"/>
    <col min="8964" max="9209" width="8.875" style="2"/>
    <col min="9210" max="9210" width="3.625" style="2" customWidth="1"/>
    <col min="9211" max="9211" width="38.625" style="2" customWidth="1"/>
    <col min="9212" max="9219" width="8.625" style="2" customWidth="1"/>
    <col min="9220" max="9465" width="8.875" style="2"/>
    <col min="9466" max="9466" width="3.625" style="2" customWidth="1"/>
    <col min="9467" max="9467" width="38.625" style="2" customWidth="1"/>
    <col min="9468" max="9475" width="8.625" style="2" customWidth="1"/>
    <col min="9476" max="9721" width="8.875" style="2"/>
    <col min="9722" max="9722" width="3.625" style="2" customWidth="1"/>
    <col min="9723" max="9723" width="38.625" style="2" customWidth="1"/>
    <col min="9724" max="9731" width="8.625" style="2" customWidth="1"/>
    <col min="9732" max="9977" width="8.875" style="2"/>
    <col min="9978" max="9978" width="3.625" style="2" customWidth="1"/>
    <col min="9979" max="9979" width="38.625" style="2" customWidth="1"/>
    <col min="9980" max="9987" width="8.625" style="2" customWidth="1"/>
    <col min="9988" max="10233" width="8.875" style="2"/>
    <col min="10234" max="10234" width="3.625" style="2" customWidth="1"/>
    <col min="10235" max="10235" width="38.625" style="2" customWidth="1"/>
    <col min="10236" max="10243" width="8.625" style="2" customWidth="1"/>
    <col min="10244" max="10489" width="8.875" style="2"/>
    <col min="10490" max="10490" width="3.625" style="2" customWidth="1"/>
    <col min="10491" max="10491" width="38.625" style="2" customWidth="1"/>
    <col min="10492" max="10499" width="8.625" style="2" customWidth="1"/>
    <col min="10500" max="10745" width="8.875" style="2"/>
    <col min="10746" max="10746" width="3.625" style="2" customWidth="1"/>
    <col min="10747" max="10747" width="38.625" style="2" customWidth="1"/>
    <col min="10748" max="10755" width="8.625" style="2" customWidth="1"/>
    <col min="10756" max="11001" width="8.875" style="2"/>
    <col min="11002" max="11002" width="3.625" style="2" customWidth="1"/>
    <col min="11003" max="11003" width="38.625" style="2" customWidth="1"/>
    <col min="11004" max="11011" width="8.625" style="2" customWidth="1"/>
    <col min="11012" max="11257" width="8.875" style="2"/>
    <col min="11258" max="11258" width="3.625" style="2" customWidth="1"/>
    <col min="11259" max="11259" width="38.625" style="2" customWidth="1"/>
    <col min="11260" max="11267" width="8.625" style="2" customWidth="1"/>
    <col min="11268" max="11513" width="8.875" style="2"/>
    <col min="11514" max="11514" width="3.625" style="2" customWidth="1"/>
    <col min="11515" max="11515" width="38.625" style="2" customWidth="1"/>
    <col min="11516" max="11523" width="8.625" style="2" customWidth="1"/>
    <col min="11524" max="11769" width="8.875" style="2"/>
    <col min="11770" max="11770" width="3.625" style="2" customWidth="1"/>
    <col min="11771" max="11771" width="38.625" style="2" customWidth="1"/>
    <col min="11772" max="11779" width="8.625" style="2" customWidth="1"/>
    <col min="11780" max="12025" width="8.875" style="2"/>
    <col min="12026" max="12026" width="3.625" style="2" customWidth="1"/>
    <col min="12027" max="12027" width="38.625" style="2" customWidth="1"/>
    <col min="12028" max="12035" width="8.625" style="2" customWidth="1"/>
    <col min="12036" max="12281" width="8.875" style="2"/>
    <col min="12282" max="12282" width="3.625" style="2" customWidth="1"/>
    <col min="12283" max="12283" width="38.625" style="2" customWidth="1"/>
    <col min="12284" max="12291" width="8.625" style="2" customWidth="1"/>
    <col min="12292" max="12537" width="8.875" style="2"/>
    <col min="12538" max="12538" width="3.625" style="2" customWidth="1"/>
    <col min="12539" max="12539" width="38.625" style="2" customWidth="1"/>
    <col min="12540" max="12547" width="8.625" style="2" customWidth="1"/>
    <col min="12548" max="12793" width="8.875" style="2"/>
    <col min="12794" max="12794" width="3.625" style="2" customWidth="1"/>
    <col min="12795" max="12795" width="38.625" style="2" customWidth="1"/>
    <col min="12796" max="12803" width="8.625" style="2" customWidth="1"/>
    <col min="12804" max="13049" width="8.875" style="2"/>
    <col min="13050" max="13050" width="3.625" style="2" customWidth="1"/>
    <col min="13051" max="13051" width="38.625" style="2" customWidth="1"/>
    <col min="13052" max="13059" width="8.625" style="2" customWidth="1"/>
    <col min="13060" max="13305" width="8.875" style="2"/>
    <col min="13306" max="13306" width="3.625" style="2" customWidth="1"/>
    <col min="13307" max="13307" width="38.625" style="2" customWidth="1"/>
    <col min="13308" max="13315" width="8.625" style="2" customWidth="1"/>
    <col min="13316" max="13561" width="8.875" style="2"/>
    <col min="13562" max="13562" width="3.625" style="2" customWidth="1"/>
    <col min="13563" max="13563" width="38.625" style="2" customWidth="1"/>
    <col min="13564" max="13571" width="8.625" style="2" customWidth="1"/>
    <col min="13572" max="13817" width="8.875" style="2"/>
    <col min="13818" max="13818" width="3.625" style="2" customWidth="1"/>
    <col min="13819" max="13819" width="38.625" style="2" customWidth="1"/>
    <col min="13820" max="13827" width="8.625" style="2" customWidth="1"/>
    <col min="13828" max="14073" width="8.875" style="2"/>
    <col min="14074" max="14074" width="3.625" style="2" customWidth="1"/>
    <col min="14075" max="14075" width="38.625" style="2" customWidth="1"/>
    <col min="14076" max="14083" width="8.625" style="2" customWidth="1"/>
    <col min="14084" max="14329" width="8.875" style="2"/>
    <col min="14330" max="14330" width="3.625" style="2" customWidth="1"/>
    <col min="14331" max="14331" width="38.625" style="2" customWidth="1"/>
    <col min="14332" max="14339" width="8.625" style="2" customWidth="1"/>
    <col min="14340" max="14585" width="8.875" style="2"/>
    <col min="14586" max="14586" width="3.625" style="2" customWidth="1"/>
    <col min="14587" max="14587" width="38.625" style="2" customWidth="1"/>
    <col min="14588" max="14595" width="8.625" style="2" customWidth="1"/>
    <col min="14596" max="14841" width="8.875" style="2"/>
    <col min="14842" max="14842" width="3.625" style="2" customWidth="1"/>
    <col min="14843" max="14843" width="38.625" style="2" customWidth="1"/>
    <col min="14844" max="14851" width="8.625" style="2" customWidth="1"/>
    <col min="14852" max="15097" width="8.875" style="2"/>
    <col min="15098" max="15098" width="3.625" style="2" customWidth="1"/>
    <col min="15099" max="15099" width="38.625" style="2" customWidth="1"/>
    <col min="15100" max="15107" width="8.625" style="2" customWidth="1"/>
    <col min="15108" max="15353" width="8.875" style="2"/>
    <col min="15354" max="15354" width="3.625" style="2" customWidth="1"/>
    <col min="15355" max="15355" width="38.625" style="2" customWidth="1"/>
    <col min="15356" max="15363" width="8.625" style="2" customWidth="1"/>
    <col min="15364" max="15609" width="8.875" style="2"/>
    <col min="15610" max="15610" width="3.625" style="2" customWidth="1"/>
    <col min="15611" max="15611" width="38.625" style="2" customWidth="1"/>
    <col min="15612" max="15619" width="8.625" style="2" customWidth="1"/>
    <col min="15620" max="15865" width="8.875" style="2"/>
    <col min="15866" max="15866" width="3.625" style="2" customWidth="1"/>
    <col min="15867" max="15867" width="38.625" style="2" customWidth="1"/>
    <col min="15868" max="15875" width="8.625" style="2" customWidth="1"/>
    <col min="15876" max="16121" width="8.875" style="2"/>
    <col min="16122" max="16122" width="3.625" style="2" customWidth="1"/>
    <col min="16123" max="16123" width="38.625" style="2" customWidth="1"/>
    <col min="16124" max="16131" width="8.625" style="2" customWidth="1"/>
    <col min="16132" max="16384" width="8.875" style="2"/>
  </cols>
  <sheetData>
    <row r="1" spans="1:9" ht="15" customHeight="1">
      <c r="B1" s="3" t="s">
        <v>0</v>
      </c>
    </row>
    <row r="2" spans="1:9" ht="15" customHeight="1"/>
    <row r="3" spans="1:9" ht="15" customHeight="1">
      <c r="A3" s="43" t="s">
        <v>1</v>
      </c>
      <c r="B3" s="44"/>
      <c r="C3" s="5" t="s">
        <v>2</v>
      </c>
      <c r="D3" s="5" t="s">
        <v>3</v>
      </c>
      <c r="E3" s="5" t="s">
        <v>4</v>
      </c>
      <c r="F3" s="5" t="s">
        <v>5</v>
      </c>
      <c r="G3" s="5" t="s">
        <v>6</v>
      </c>
      <c r="H3" s="5" t="s">
        <v>7</v>
      </c>
      <c r="I3" s="5" t="s">
        <v>8</v>
      </c>
    </row>
    <row r="4" spans="1:9" ht="15" customHeight="1">
      <c r="A4" s="45" t="s">
        <v>9</v>
      </c>
      <c r="B4" s="46"/>
      <c r="C4" s="6"/>
      <c r="D4" s="6"/>
      <c r="E4" s="6"/>
      <c r="F4" s="6"/>
      <c r="G4" s="6"/>
      <c r="H4" s="7"/>
      <c r="I4" s="7"/>
    </row>
    <row r="5" spans="1:9" ht="15" customHeight="1">
      <c r="A5" s="8">
        <v>1</v>
      </c>
      <c r="B5" s="9" t="s">
        <v>10</v>
      </c>
      <c r="C5" s="10">
        <v>12</v>
      </c>
      <c r="D5" s="10">
        <v>8</v>
      </c>
      <c r="E5" s="10">
        <v>9</v>
      </c>
      <c r="F5" s="10">
        <v>3</v>
      </c>
      <c r="G5" s="10">
        <v>9</v>
      </c>
      <c r="H5" s="11">
        <f>VLOOKUP(B5,'[1]○第３表（1級）'!$B$6:$E$389,3,FALSE)</f>
        <v>14</v>
      </c>
      <c r="I5" s="11">
        <f>IF(COUNT(C5:H5)&gt;0,SUM(C5:H5),"")</f>
        <v>55</v>
      </c>
    </row>
    <row r="6" spans="1:9" ht="15" customHeight="1">
      <c r="A6" s="12"/>
      <c r="B6" s="13" t="s">
        <v>11</v>
      </c>
      <c r="C6" s="14">
        <v>12</v>
      </c>
      <c r="D6" s="14">
        <v>8</v>
      </c>
      <c r="E6" s="14">
        <v>9</v>
      </c>
      <c r="F6" s="10">
        <v>3</v>
      </c>
      <c r="G6" s="10">
        <v>9</v>
      </c>
      <c r="H6" s="11">
        <f>VLOOKUP(B6,'[1]○第３表（1級）'!$B$6:$E$389,3,FALSE)</f>
        <v>14</v>
      </c>
      <c r="I6" s="11">
        <f>IF(COUNT(C6:H6)&gt;0,SUM(C6:H6),"")</f>
        <v>55</v>
      </c>
    </row>
    <row r="7" spans="1:9" ht="15" customHeight="1">
      <c r="A7" s="8">
        <v>2</v>
      </c>
      <c r="B7" s="9" t="s">
        <v>12</v>
      </c>
      <c r="C7" s="10">
        <v>33</v>
      </c>
      <c r="D7" s="10">
        <v>49</v>
      </c>
      <c r="E7" s="10">
        <v>82</v>
      </c>
      <c r="F7" s="10">
        <v>58</v>
      </c>
      <c r="G7" s="10">
        <v>73</v>
      </c>
      <c r="H7" s="11">
        <f>VLOOKUP(B7,'[1]○第３表（1級）'!$B$6:$E$389,3,FALSE)</f>
        <v>79</v>
      </c>
      <c r="I7" s="11">
        <f t="shared" ref="I7:I70" si="0">IF(COUNT(C7:H7)&gt;0,SUM(C7:H7),"")</f>
        <v>374</v>
      </c>
    </row>
    <row r="8" spans="1:9" ht="15" customHeight="1">
      <c r="A8" s="12"/>
      <c r="B8" s="13" t="s">
        <v>13</v>
      </c>
      <c r="C8" s="14">
        <v>33</v>
      </c>
      <c r="D8" s="14">
        <v>49</v>
      </c>
      <c r="E8" s="14">
        <v>82</v>
      </c>
      <c r="F8" s="10">
        <v>58</v>
      </c>
      <c r="G8" s="10">
        <v>73</v>
      </c>
      <c r="H8" s="11">
        <f>VLOOKUP(B8,'[1]○第３表（1級）'!$B$6:$E$389,3,FALSE)</f>
        <v>79</v>
      </c>
      <c r="I8" s="11">
        <f t="shared" si="0"/>
        <v>374</v>
      </c>
    </row>
    <row r="9" spans="1:9" ht="15" customHeight="1">
      <c r="A9" s="8">
        <v>3</v>
      </c>
      <c r="B9" s="9" t="s">
        <v>14</v>
      </c>
      <c r="C9" s="10">
        <v>57</v>
      </c>
      <c r="D9" s="10">
        <v>0</v>
      </c>
      <c r="E9" s="10">
        <v>58</v>
      </c>
      <c r="F9" s="10">
        <v>48</v>
      </c>
      <c r="G9" s="10">
        <v>33</v>
      </c>
      <c r="H9" s="11">
        <f>VLOOKUP(B9,'[1]○第３表（1級）'!$B$6:$E$389,3,FALSE)</f>
        <v>38</v>
      </c>
      <c r="I9" s="11">
        <f t="shared" si="0"/>
        <v>234</v>
      </c>
    </row>
    <row r="10" spans="1:9" ht="15" customHeight="1">
      <c r="A10" s="12"/>
      <c r="B10" s="13" t="s">
        <v>15</v>
      </c>
      <c r="C10" s="14">
        <v>57</v>
      </c>
      <c r="D10" s="14">
        <v>0</v>
      </c>
      <c r="E10" s="14">
        <v>58</v>
      </c>
      <c r="F10" s="10">
        <v>48</v>
      </c>
      <c r="G10" s="10">
        <v>33</v>
      </c>
      <c r="H10" s="11">
        <f>VLOOKUP(B10,'[1]○第３表（1級）'!$B$6:$E$389,3,FALSE)</f>
        <v>38</v>
      </c>
      <c r="I10" s="11">
        <f t="shared" si="0"/>
        <v>234</v>
      </c>
    </row>
    <row r="11" spans="1:9" ht="15" customHeight="1">
      <c r="A11" s="8">
        <v>4</v>
      </c>
      <c r="B11" s="9" t="s">
        <v>16</v>
      </c>
      <c r="C11" s="10">
        <v>2584</v>
      </c>
      <c r="D11" s="10">
        <v>2552</v>
      </c>
      <c r="E11" s="10">
        <v>4142</v>
      </c>
      <c r="F11" s="10">
        <v>2880</v>
      </c>
      <c r="G11" s="10">
        <v>2363</v>
      </c>
      <c r="H11" s="11">
        <f>VLOOKUP(B11,'[1]○第３表（1級）'!$B$6:$E$389,3,FALSE)</f>
        <v>2637</v>
      </c>
      <c r="I11" s="11">
        <f t="shared" si="0"/>
        <v>17158</v>
      </c>
    </row>
    <row r="12" spans="1:9" ht="15" customHeight="1">
      <c r="A12" s="15"/>
      <c r="B12" s="16" t="s">
        <v>17</v>
      </c>
      <c r="C12" s="14">
        <v>1645</v>
      </c>
      <c r="D12" s="14">
        <v>2041</v>
      </c>
      <c r="E12" s="14">
        <v>3016</v>
      </c>
      <c r="F12" s="10">
        <v>1691</v>
      </c>
      <c r="G12" s="10">
        <v>1396</v>
      </c>
      <c r="H12" s="11">
        <f>VLOOKUP(B12,'[1]○第３表（1級）'!$B$6:$E$389,3,FALSE)</f>
        <v>1538</v>
      </c>
      <c r="I12" s="11">
        <f t="shared" si="0"/>
        <v>11327</v>
      </c>
    </row>
    <row r="13" spans="1:9" ht="15" customHeight="1">
      <c r="A13" s="12"/>
      <c r="B13" s="13" t="s">
        <v>18</v>
      </c>
      <c r="C13" s="14">
        <v>939</v>
      </c>
      <c r="D13" s="14">
        <v>511</v>
      </c>
      <c r="E13" s="14">
        <v>1126</v>
      </c>
      <c r="F13" s="10">
        <v>1189</v>
      </c>
      <c r="G13" s="10">
        <v>967</v>
      </c>
      <c r="H13" s="11">
        <f>VLOOKUP(B13,'[1]○第３表（1級）'!$B$6:$E$389,3,FALSE)</f>
        <v>1099</v>
      </c>
      <c r="I13" s="11">
        <f t="shared" si="0"/>
        <v>5831</v>
      </c>
    </row>
    <row r="14" spans="1:9" ht="14.25" customHeight="1">
      <c r="A14" s="8">
        <v>5</v>
      </c>
      <c r="B14" s="9" t="s">
        <v>19</v>
      </c>
      <c r="C14" s="17" t="s">
        <v>20</v>
      </c>
      <c r="D14" s="17" t="s">
        <v>20</v>
      </c>
      <c r="E14" s="17" t="s">
        <v>20</v>
      </c>
      <c r="F14" s="10">
        <v>5734</v>
      </c>
      <c r="G14" s="10">
        <v>928</v>
      </c>
      <c r="H14" s="11">
        <f>VLOOKUP(B14,'[1]○第３表（1級）'!$B$6:$E$389,3,FALSE)</f>
        <v>223</v>
      </c>
      <c r="I14" s="11">
        <f t="shared" si="0"/>
        <v>6885</v>
      </c>
    </row>
    <row r="15" spans="1:9" ht="14.25" customHeight="1">
      <c r="A15" s="12"/>
      <c r="B15" s="13" t="s">
        <v>21</v>
      </c>
      <c r="C15" s="17" t="s">
        <v>20</v>
      </c>
      <c r="D15" s="17" t="s">
        <v>20</v>
      </c>
      <c r="E15" s="17" t="s">
        <v>20</v>
      </c>
      <c r="F15" s="10">
        <v>5734</v>
      </c>
      <c r="G15" s="10">
        <v>928</v>
      </c>
      <c r="H15" s="11">
        <f>VLOOKUP(B15,'[1]○第３表（1級）'!$B$6:$E$389,3,FALSE)</f>
        <v>223</v>
      </c>
      <c r="I15" s="11">
        <f t="shared" si="0"/>
        <v>6885</v>
      </c>
    </row>
    <row r="16" spans="1:9" ht="15" customHeight="1">
      <c r="A16" s="8">
        <v>6</v>
      </c>
      <c r="B16" s="9" t="s">
        <v>22</v>
      </c>
      <c r="C16" s="10">
        <v>99</v>
      </c>
      <c r="D16" s="10">
        <v>85</v>
      </c>
      <c r="E16" s="10">
        <v>76</v>
      </c>
      <c r="F16" s="10">
        <v>94</v>
      </c>
      <c r="G16" s="10">
        <v>38</v>
      </c>
      <c r="H16" s="11">
        <f>VLOOKUP(B16,'[1]○第３表（1級）'!$B$6:$E$389,3,FALSE)</f>
        <v>128</v>
      </c>
      <c r="I16" s="11">
        <f t="shared" si="0"/>
        <v>520</v>
      </c>
    </row>
    <row r="17" spans="1:9" ht="15" customHeight="1">
      <c r="A17" s="15"/>
      <c r="B17" s="16" t="s">
        <v>23</v>
      </c>
      <c r="C17" s="14">
        <v>41</v>
      </c>
      <c r="D17" s="14">
        <v>45</v>
      </c>
      <c r="E17" s="14">
        <v>20</v>
      </c>
      <c r="F17" s="10">
        <v>61</v>
      </c>
      <c r="G17" s="10">
        <v>20</v>
      </c>
      <c r="H17" s="11">
        <f>VLOOKUP(B17,'[1]○第３表（1級）'!$B$6:$E$389,3,FALSE)</f>
        <v>78</v>
      </c>
      <c r="I17" s="11">
        <f t="shared" si="0"/>
        <v>265</v>
      </c>
    </row>
    <row r="18" spans="1:9" ht="15" customHeight="1">
      <c r="A18" s="15"/>
      <c r="B18" s="16" t="s">
        <v>24</v>
      </c>
      <c r="C18" s="14">
        <v>25</v>
      </c>
      <c r="D18" s="14">
        <v>21</v>
      </c>
      <c r="E18" s="14">
        <v>42</v>
      </c>
      <c r="F18" s="10">
        <v>11</v>
      </c>
      <c r="G18" s="10">
        <v>4</v>
      </c>
      <c r="H18" s="11">
        <f>VLOOKUP(B18,'[1]○第３表（1級）'!$B$6:$E$389,3,FALSE)</f>
        <v>18</v>
      </c>
      <c r="I18" s="11">
        <f t="shared" si="0"/>
        <v>121</v>
      </c>
    </row>
    <row r="19" spans="1:9" ht="15" customHeight="1">
      <c r="A19" s="12"/>
      <c r="B19" s="13" t="s">
        <v>25</v>
      </c>
      <c r="C19" s="14">
        <v>33</v>
      </c>
      <c r="D19" s="14">
        <v>19</v>
      </c>
      <c r="E19" s="14">
        <v>14</v>
      </c>
      <c r="F19" s="10">
        <v>22</v>
      </c>
      <c r="G19" s="10">
        <v>14</v>
      </c>
      <c r="H19" s="11">
        <f>VLOOKUP(B19,'[1]○第３表（1級）'!$B$6:$E$389,3,FALSE)</f>
        <v>32</v>
      </c>
      <c r="I19" s="11">
        <f t="shared" si="0"/>
        <v>134</v>
      </c>
    </row>
    <row r="20" spans="1:9" ht="15" customHeight="1">
      <c r="A20" s="8">
        <v>7</v>
      </c>
      <c r="B20" s="9" t="s">
        <v>26</v>
      </c>
      <c r="C20" s="10">
        <v>51</v>
      </c>
      <c r="D20" s="10">
        <v>73</v>
      </c>
      <c r="E20" s="10">
        <v>51</v>
      </c>
      <c r="F20" s="10">
        <v>27</v>
      </c>
      <c r="G20" s="10">
        <v>35</v>
      </c>
      <c r="H20" s="11">
        <f>VLOOKUP(B20,'[1]○第３表（1級）'!$B$6:$E$389,3,FALSE)</f>
        <v>26</v>
      </c>
      <c r="I20" s="11">
        <f t="shared" si="0"/>
        <v>263</v>
      </c>
    </row>
    <row r="21" spans="1:9" ht="15" customHeight="1">
      <c r="A21" s="15"/>
      <c r="B21" s="16" t="s">
        <v>27</v>
      </c>
      <c r="C21" s="14">
        <v>51</v>
      </c>
      <c r="D21" s="14">
        <v>73</v>
      </c>
      <c r="E21" s="14">
        <v>51</v>
      </c>
      <c r="F21" s="10">
        <v>27</v>
      </c>
      <c r="G21" s="10">
        <v>35</v>
      </c>
      <c r="H21" s="11">
        <f>VLOOKUP(B21,'[1]○第３表（1級）'!$B$6:$E$389,3,FALSE)</f>
        <v>26</v>
      </c>
      <c r="I21" s="11">
        <f t="shared" si="0"/>
        <v>263</v>
      </c>
    </row>
    <row r="22" spans="1:9" ht="15" customHeight="1">
      <c r="A22" s="8">
        <v>8</v>
      </c>
      <c r="B22" s="9" t="s">
        <v>28</v>
      </c>
      <c r="C22" s="10">
        <v>25</v>
      </c>
      <c r="D22" s="10">
        <v>61</v>
      </c>
      <c r="E22" s="10">
        <v>39</v>
      </c>
      <c r="F22" s="10">
        <v>31</v>
      </c>
      <c r="G22" s="10">
        <v>33</v>
      </c>
      <c r="H22" s="11">
        <f>VLOOKUP(B22,'[1]○第３表（1級）'!$B$6:$E$389,3,FALSE)</f>
        <v>27</v>
      </c>
      <c r="I22" s="11">
        <f t="shared" si="0"/>
        <v>216</v>
      </c>
    </row>
    <row r="23" spans="1:9" ht="15" customHeight="1">
      <c r="A23" s="12"/>
      <c r="B23" s="13" t="s">
        <v>29</v>
      </c>
      <c r="C23" s="14">
        <v>25</v>
      </c>
      <c r="D23" s="14">
        <v>61</v>
      </c>
      <c r="E23" s="14">
        <v>39</v>
      </c>
      <c r="F23" s="10">
        <v>31</v>
      </c>
      <c r="G23" s="10">
        <v>33</v>
      </c>
      <c r="H23" s="11">
        <f>VLOOKUP(B23,'[1]○第３表（1級）'!$B$6:$E$389,3,FALSE)</f>
        <v>27</v>
      </c>
      <c r="I23" s="11">
        <f t="shared" si="0"/>
        <v>216</v>
      </c>
    </row>
    <row r="24" spans="1:9" ht="15" customHeight="1">
      <c r="A24" s="8">
        <v>9</v>
      </c>
      <c r="B24" s="9" t="s">
        <v>30</v>
      </c>
      <c r="C24" s="10">
        <v>54</v>
      </c>
      <c r="D24" s="10">
        <v>21</v>
      </c>
      <c r="E24" s="10">
        <v>16</v>
      </c>
      <c r="F24" s="10">
        <v>17</v>
      </c>
      <c r="G24" s="10">
        <v>14</v>
      </c>
      <c r="H24" s="11">
        <f>VLOOKUP(B24,'[1]○第３表（1級）'!$B$6:$E$389,3,FALSE)</f>
        <v>8</v>
      </c>
      <c r="I24" s="11">
        <f t="shared" si="0"/>
        <v>130</v>
      </c>
    </row>
    <row r="25" spans="1:9" ht="15" customHeight="1">
      <c r="A25" s="15"/>
      <c r="B25" s="16" t="s">
        <v>31</v>
      </c>
      <c r="C25" s="14">
        <v>22</v>
      </c>
      <c r="D25" s="14">
        <v>10</v>
      </c>
      <c r="E25" s="14">
        <v>4</v>
      </c>
      <c r="F25" s="10">
        <v>3</v>
      </c>
      <c r="G25" s="10">
        <v>5</v>
      </c>
      <c r="H25" s="11">
        <f>VLOOKUP(B25,'[1]○第３表（1級）'!$B$6:$E$389,3,FALSE)</f>
        <v>0</v>
      </c>
      <c r="I25" s="11">
        <f t="shared" si="0"/>
        <v>44</v>
      </c>
    </row>
    <row r="26" spans="1:9" ht="15" customHeight="1">
      <c r="A26" s="15"/>
      <c r="B26" s="16" t="s">
        <v>32</v>
      </c>
      <c r="C26" s="14">
        <v>11</v>
      </c>
      <c r="D26" s="14">
        <v>5</v>
      </c>
      <c r="E26" s="14">
        <v>4</v>
      </c>
      <c r="F26" s="10">
        <v>5</v>
      </c>
      <c r="G26" s="10">
        <v>3</v>
      </c>
      <c r="H26" s="11">
        <f>VLOOKUP(B26,'[1]○第３表（1級）'!$B$6:$E$389,3,FALSE)</f>
        <v>0</v>
      </c>
      <c r="I26" s="11">
        <f t="shared" si="0"/>
        <v>28</v>
      </c>
    </row>
    <row r="27" spans="1:9" ht="15" customHeight="1">
      <c r="A27" s="12"/>
      <c r="B27" s="13" t="s">
        <v>33</v>
      </c>
      <c r="C27" s="14">
        <v>21</v>
      </c>
      <c r="D27" s="14">
        <v>6</v>
      </c>
      <c r="E27" s="14">
        <v>8</v>
      </c>
      <c r="F27" s="10">
        <v>9</v>
      </c>
      <c r="G27" s="10">
        <v>6</v>
      </c>
      <c r="H27" s="11">
        <f>VLOOKUP(B27,'[1]○第３表（1級）'!$B$6:$E$389,3,FALSE)</f>
        <v>8</v>
      </c>
      <c r="I27" s="11">
        <f t="shared" si="0"/>
        <v>58</v>
      </c>
    </row>
    <row r="28" spans="1:9" ht="15" customHeight="1">
      <c r="A28" s="8">
        <v>10</v>
      </c>
      <c r="B28" s="9" t="s">
        <v>34</v>
      </c>
      <c r="C28" s="10">
        <v>465</v>
      </c>
      <c r="D28" s="10">
        <v>0</v>
      </c>
      <c r="E28" s="10">
        <v>0</v>
      </c>
      <c r="F28" s="10">
        <v>566</v>
      </c>
      <c r="G28" s="10">
        <v>685</v>
      </c>
      <c r="H28" s="11">
        <f>VLOOKUP(B28,'[1]○第３表（1級）'!$B$6:$E$389,3,FALSE)</f>
        <v>571</v>
      </c>
      <c r="I28" s="11">
        <f t="shared" si="0"/>
        <v>2287</v>
      </c>
    </row>
    <row r="29" spans="1:9" ht="15" customHeight="1">
      <c r="A29" s="12"/>
      <c r="B29" s="13" t="s">
        <v>35</v>
      </c>
      <c r="C29" s="14">
        <v>465</v>
      </c>
      <c r="D29" s="14">
        <v>0</v>
      </c>
      <c r="E29" s="14">
        <v>0</v>
      </c>
      <c r="F29" s="10">
        <v>566</v>
      </c>
      <c r="G29" s="10">
        <v>685</v>
      </c>
      <c r="H29" s="11">
        <f>VLOOKUP(B29,'[1]○第３表（1級）'!$B$6:$E$389,3,FALSE)</f>
        <v>571</v>
      </c>
      <c r="I29" s="11">
        <f t="shared" si="0"/>
        <v>2287</v>
      </c>
    </row>
    <row r="30" spans="1:9" ht="15" customHeight="1">
      <c r="A30" s="8">
        <v>11</v>
      </c>
      <c r="B30" s="9" t="s">
        <v>36</v>
      </c>
      <c r="C30" s="14"/>
      <c r="D30" s="14">
        <v>4</v>
      </c>
      <c r="E30" s="14">
        <v>7</v>
      </c>
      <c r="F30" s="10">
        <v>5</v>
      </c>
      <c r="G30" s="10">
        <v>8</v>
      </c>
      <c r="H30" s="11">
        <f>VLOOKUP(B30,'[1]○第３表（1級）'!$B$6:$E$389,3,FALSE)</f>
        <v>11</v>
      </c>
      <c r="I30" s="11">
        <f t="shared" si="0"/>
        <v>35</v>
      </c>
    </row>
    <row r="31" spans="1:9" ht="15" customHeight="1">
      <c r="A31" s="12"/>
      <c r="B31" s="13" t="s">
        <v>37</v>
      </c>
      <c r="C31" s="14"/>
      <c r="D31" s="14">
        <v>4</v>
      </c>
      <c r="E31" s="14">
        <v>7</v>
      </c>
      <c r="F31" s="10">
        <v>5</v>
      </c>
      <c r="G31" s="10">
        <v>8</v>
      </c>
      <c r="H31" s="11">
        <f>VLOOKUP(B31,'[1]○第３表（1級）'!$B$6:$E$389,3,FALSE)</f>
        <v>11</v>
      </c>
      <c r="I31" s="11">
        <f t="shared" si="0"/>
        <v>35</v>
      </c>
    </row>
    <row r="32" spans="1:9" ht="15" customHeight="1">
      <c r="A32" s="8">
        <v>12</v>
      </c>
      <c r="B32" s="9" t="s">
        <v>38</v>
      </c>
      <c r="C32" s="10">
        <v>78</v>
      </c>
      <c r="D32" s="10">
        <v>113</v>
      </c>
      <c r="E32" s="10">
        <v>68</v>
      </c>
      <c r="F32" s="10">
        <v>89</v>
      </c>
      <c r="G32" s="10">
        <v>106</v>
      </c>
      <c r="H32" s="11">
        <f>VLOOKUP(B32,'[1]○第３表（1級）'!$B$6:$E$389,3,FALSE)</f>
        <v>90</v>
      </c>
      <c r="I32" s="11">
        <f t="shared" si="0"/>
        <v>544</v>
      </c>
    </row>
    <row r="33" spans="1:9" ht="15" customHeight="1">
      <c r="A33" s="12"/>
      <c r="B33" s="13" t="s">
        <v>39</v>
      </c>
      <c r="C33" s="14">
        <v>78</v>
      </c>
      <c r="D33" s="14">
        <v>113</v>
      </c>
      <c r="E33" s="14">
        <v>68</v>
      </c>
      <c r="F33" s="10">
        <v>89</v>
      </c>
      <c r="G33" s="10">
        <v>106</v>
      </c>
      <c r="H33" s="11">
        <f>VLOOKUP(B33,'[1]○第３表（1級）'!$B$6:$E$389,3,FALSE)</f>
        <v>90</v>
      </c>
      <c r="I33" s="11">
        <f t="shared" si="0"/>
        <v>544</v>
      </c>
    </row>
    <row r="34" spans="1:9" ht="15" customHeight="1">
      <c r="A34" s="8">
        <v>13</v>
      </c>
      <c r="B34" s="9" t="s">
        <v>40</v>
      </c>
      <c r="C34" s="10">
        <v>21</v>
      </c>
      <c r="D34" s="10">
        <v>19</v>
      </c>
      <c r="E34" s="10">
        <v>17</v>
      </c>
      <c r="F34" s="10">
        <v>19</v>
      </c>
      <c r="G34" s="10">
        <v>8</v>
      </c>
      <c r="H34" s="11">
        <f>VLOOKUP(B34,'[1]○第３表（1級）'!$B$6:$E$389,3,FALSE)</f>
        <v>11</v>
      </c>
      <c r="I34" s="11">
        <f t="shared" si="0"/>
        <v>95</v>
      </c>
    </row>
    <row r="35" spans="1:9" ht="15" customHeight="1">
      <c r="A35" s="12"/>
      <c r="B35" s="13" t="s">
        <v>41</v>
      </c>
      <c r="C35" s="14">
        <v>21</v>
      </c>
      <c r="D35" s="14">
        <v>19</v>
      </c>
      <c r="E35" s="14">
        <v>17</v>
      </c>
      <c r="F35" s="10">
        <v>19</v>
      </c>
      <c r="G35" s="10">
        <v>8</v>
      </c>
      <c r="H35" s="11">
        <f>VLOOKUP(B35,'[1]○第３表（1級）'!$B$6:$E$389,3,FALSE)</f>
        <v>11</v>
      </c>
      <c r="I35" s="11">
        <f t="shared" si="0"/>
        <v>95</v>
      </c>
    </row>
    <row r="36" spans="1:9" ht="15" customHeight="1">
      <c r="A36" s="8">
        <v>14</v>
      </c>
      <c r="B36" s="9" t="s">
        <v>42</v>
      </c>
      <c r="C36" s="10">
        <v>22</v>
      </c>
      <c r="D36" s="10">
        <v>18</v>
      </c>
      <c r="E36" s="10">
        <v>16</v>
      </c>
      <c r="F36" s="10">
        <v>17</v>
      </c>
      <c r="G36" s="10">
        <v>18</v>
      </c>
      <c r="H36" s="11">
        <f>VLOOKUP(B36,'[1]○第３表（1級）'!$B$6:$E$389,3,FALSE)</f>
        <v>18</v>
      </c>
      <c r="I36" s="11">
        <f t="shared" si="0"/>
        <v>109</v>
      </c>
    </row>
    <row r="37" spans="1:9" ht="15" customHeight="1">
      <c r="A37" s="12"/>
      <c r="B37" s="13" t="s">
        <v>43</v>
      </c>
      <c r="C37" s="14">
        <v>22</v>
      </c>
      <c r="D37" s="14">
        <v>18</v>
      </c>
      <c r="E37" s="14">
        <v>16</v>
      </c>
      <c r="F37" s="10">
        <v>17</v>
      </c>
      <c r="G37" s="10">
        <v>18</v>
      </c>
      <c r="H37" s="11">
        <f>VLOOKUP(B37,'[1]○第３表（1級）'!$B$6:$E$389,3,FALSE)</f>
        <v>18</v>
      </c>
      <c r="I37" s="11">
        <f t="shared" si="0"/>
        <v>109</v>
      </c>
    </row>
    <row r="38" spans="1:9" ht="15" customHeight="1">
      <c r="A38" s="8">
        <v>15</v>
      </c>
      <c r="B38" s="9" t="s">
        <v>44</v>
      </c>
      <c r="C38" s="10">
        <v>44</v>
      </c>
      <c r="D38" s="10">
        <v>0</v>
      </c>
      <c r="E38" s="10">
        <v>21</v>
      </c>
      <c r="F38" s="10">
        <v>15</v>
      </c>
      <c r="G38" s="10">
        <v>12</v>
      </c>
      <c r="H38" s="11">
        <f>VLOOKUP(B38,'[1]○第３表（1級）'!$B$6:$E$389,3,FALSE)</f>
        <v>27</v>
      </c>
      <c r="I38" s="11">
        <f t="shared" si="0"/>
        <v>119</v>
      </c>
    </row>
    <row r="39" spans="1:9" ht="15" customHeight="1">
      <c r="A39" s="12"/>
      <c r="B39" s="13" t="s">
        <v>45</v>
      </c>
      <c r="C39" s="14">
        <v>44</v>
      </c>
      <c r="D39" s="14">
        <v>0</v>
      </c>
      <c r="E39" s="14">
        <v>21</v>
      </c>
      <c r="F39" s="10">
        <v>15</v>
      </c>
      <c r="G39" s="10">
        <v>12</v>
      </c>
      <c r="H39" s="11">
        <f>VLOOKUP(B39,'[1]○第３表（1級）'!$B$6:$E$389,3,FALSE)</f>
        <v>27</v>
      </c>
      <c r="I39" s="11">
        <f t="shared" si="0"/>
        <v>119</v>
      </c>
    </row>
    <row r="40" spans="1:9" ht="15" customHeight="1">
      <c r="A40" s="8">
        <v>16</v>
      </c>
      <c r="B40" s="9" t="s">
        <v>46</v>
      </c>
      <c r="C40" s="10">
        <v>294</v>
      </c>
      <c r="D40" s="10">
        <v>66</v>
      </c>
      <c r="E40" s="10">
        <v>336</v>
      </c>
      <c r="F40" s="10">
        <v>268</v>
      </c>
      <c r="G40" s="10">
        <v>207</v>
      </c>
      <c r="H40" s="11">
        <f>VLOOKUP(B40,'[1]○第３表（1級）'!$B$6:$E$389,3,FALSE)</f>
        <v>235</v>
      </c>
      <c r="I40" s="11">
        <f t="shared" si="0"/>
        <v>1406</v>
      </c>
    </row>
    <row r="41" spans="1:9" ht="15" customHeight="1">
      <c r="A41" s="12"/>
      <c r="B41" s="13" t="s">
        <v>47</v>
      </c>
      <c r="C41" s="14">
        <v>294</v>
      </c>
      <c r="D41" s="14">
        <v>66</v>
      </c>
      <c r="E41" s="14">
        <v>336</v>
      </c>
      <c r="F41" s="10">
        <v>268</v>
      </c>
      <c r="G41" s="10">
        <v>207</v>
      </c>
      <c r="H41" s="11">
        <f>VLOOKUP(B41,'[1]○第３表（1級）'!$B$6:$E$389,3,FALSE)</f>
        <v>235</v>
      </c>
      <c r="I41" s="11">
        <f t="shared" si="0"/>
        <v>1406</v>
      </c>
    </row>
    <row r="42" spans="1:9" ht="15" customHeight="1">
      <c r="A42" s="8">
        <v>17</v>
      </c>
      <c r="B42" s="9" t="s">
        <v>48</v>
      </c>
      <c r="C42" s="10">
        <v>211</v>
      </c>
      <c r="D42" s="10">
        <v>198</v>
      </c>
      <c r="E42" s="10">
        <v>172</v>
      </c>
      <c r="F42" s="10">
        <v>203</v>
      </c>
      <c r="G42" s="10">
        <v>158</v>
      </c>
      <c r="H42" s="11">
        <f>VLOOKUP(B42,'[1]○第３表（1級）'!$B$6:$E$389,3,FALSE)</f>
        <v>154</v>
      </c>
      <c r="I42" s="11">
        <f t="shared" si="0"/>
        <v>1096</v>
      </c>
    </row>
    <row r="43" spans="1:9" ht="15" customHeight="1">
      <c r="A43" s="15"/>
      <c r="B43" s="16" t="s">
        <v>49</v>
      </c>
      <c r="C43" s="14">
        <v>33</v>
      </c>
      <c r="D43" s="14">
        <v>41</v>
      </c>
      <c r="E43" s="14">
        <v>26</v>
      </c>
      <c r="F43" s="10">
        <v>52</v>
      </c>
      <c r="G43" s="10">
        <v>26</v>
      </c>
      <c r="H43" s="11">
        <f>VLOOKUP(B43,'[1]○第３表（1級）'!$B$6:$E$389,3,FALSE)</f>
        <v>31</v>
      </c>
      <c r="I43" s="11">
        <f t="shared" si="0"/>
        <v>209</v>
      </c>
    </row>
    <row r="44" spans="1:9" ht="15" customHeight="1">
      <c r="A44" s="12"/>
      <c r="B44" s="13" t="s">
        <v>50</v>
      </c>
      <c r="C44" s="14">
        <v>178</v>
      </c>
      <c r="D44" s="14">
        <v>157</v>
      </c>
      <c r="E44" s="14">
        <v>146</v>
      </c>
      <c r="F44" s="10">
        <v>151</v>
      </c>
      <c r="G44" s="10">
        <v>132</v>
      </c>
      <c r="H44" s="11">
        <f>VLOOKUP(B44,'[1]○第３表（1級）'!$B$6:$E$389,3,FALSE)</f>
        <v>123</v>
      </c>
      <c r="I44" s="11">
        <f t="shared" si="0"/>
        <v>887</v>
      </c>
    </row>
    <row r="45" spans="1:9" ht="15" customHeight="1">
      <c r="A45" s="18">
        <v>18</v>
      </c>
      <c r="B45" s="9" t="s">
        <v>51</v>
      </c>
      <c r="C45" s="10"/>
      <c r="D45" s="10">
        <v>30</v>
      </c>
      <c r="E45" s="10">
        <v>30</v>
      </c>
      <c r="F45" s="10">
        <v>1</v>
      </c>
      <c r="G45" s="10">
        <v>10</v>
      </c>
      <c r="H45" s="11">
        <f>VLOOKUP(B45,'[1]○第３表（1級）'!$B$6:$E$389,3,FALSE)</f>
        <v>21</v>
      </c>
      <c r="I45" s="11">
        <f t="shared" si="0"/>
        <v>92</v>
      </c>
    </row>
    <row r="46" spans="1:9" ht="15" customHeight="1">
      <c r="A46" s="15"/>
      <c r="B46" s="19" t="s">
        <v>52</v>
      </c>
      <c r="C46" s="20"/>
      <c r="D46" s="20"/>
      <c r="E46" s="10">
        <v>30</v>
      </c>
      <c r="F46" s="20"/>
      <c r="G46" s="20"/>
      <c r="H46" s="11">
        <f>VLOOKUP(B46,'[1]○第３表（1級）'!$B$6:$E$389,3,FALSE)</f>
        <v>21</v>
      </c>
      <c r="I46" s="11">
        <f t="shared" si="0"/>
        <v>51</v>
      </c>
    </row>
    <row r="47" spans="1:9" ht="15" customHeight="1">
      <c r="A47" s="15"/>
      <c r="B47" s="19" t="s">
        <v>53</v>
      </c>
      <c r="C47" s="20"/>
      <c r="D47" s="10">
        <v>24</v>
      </c>
      <c r="E47" s="20"/>
      <c r="F47" s="20"/>
      <c r="G47" s="10">
        <v>10</v>
      </c>
      <c r="H47" s="21"/>
      <c r="I47" s="11">
        <f t="shared" si="0"/>
        <v>34</v>
      </c>
    </row>
    <row r="48" spans="1:9" ht="15" customHeight="1">
      <c r="A48" s="12"/>
      <c r="B48" s="13" t="s">
        <v>54</v>
      </c>
      <c r="C48" s="22"/>
      <c r="D48" s="14">
        <v>6</v>
      </c>
      <c r="E48" s="22"/>
      <c r="F48" s="20">
        <v>1</v>
      </c>
      <c r="G48" s="20"/>
      <c r="H48" s="21"/>
      <c r="I48" s="11">
        <f t="shared" si="0"/>
        <v>7</v>
      </c>
    </row>
    <row r="49" spans="1:9" ht="15" customHeight="1">
      <c r="A49" s="8">
        <v>19</v>
      </c>
      <c r="B49" s="9" t="s">
        <v>55</v>
      </c>
      <c r="C49" s="10">
        <v>220</v>
      </c>
      <c r="D49" s="10">
        <v>0</v>
      </c>
      <c r="E49" s="10">
        <v>209</v>
      </c>
      <c r="F49" s="10">
        <v>141</v>
      </c>
      <c r="G49" s="10">
        <v>154</v>
      </c>
      <c r="H49" s="11">
        <f>VLOOKUP(B49,'[1]○第３表（1級）'!$B$6:$E$389,3,FALSE)</f>
        <v>171</v>
      </c>
      <c r="I49" s="11">
        <f t="shared" si="0"/>
        <v>895</v>
      </c>
    </row>
    <row r="50" spans="1:9" ht="15" customHeight="1">
      <c r="A50" s="15"/>
      <c r="B50" s="16" t="s">
        <v>56</v>
      </c>
      <c r="C50" s="14">
        <v>174</v>
      </c>
      <c r="D50" s="14">
        <v>0</v>
      </c>
      <c r="E50" s="14">
        <v>197</v>
      </c>
      <c r="F50" s="10">
        <v>120</v>
      </c>
      <c r="G50" s="10">
        <v>154</v>
      </c>
      <c r="H50" s="11">
        <f>VLOOKUP(B50,'[1]○第３表（1級）'!$B$6:$E$389,3,FALSE)</f>
        <v>169</v>
      </c>
      <c r="I50" s="11">
        <f t="shared" si="0"/>
        <v>814</v>
      </c>
    </row>
    <row r="51" spans="1:9" ht="15" customHeight="1">
      <c r="A51" s="15"/>
      <c r="B51" s="16" t="s">
        <v>57</v>
      </c>
      <c r="C51" s="22"/>
      <c r="D51" s="22"/>
      <c r="E51" s="14">
        <v>11</v>
      </c>
      <c r="F51" s="20"/>
      <c r="G51" s="20"/>
      <c r="H51" s="11">
        <f>VLOOKUP(B51,'[1]○第３表（1級）'!$B$6:$E$389,3,FALSE)</f>
        <v>2</v>
      </c>
      <c r="I51" s="11">
        <f t="shared" si="0"/>
        <v>13</v>
      </c>
    </row>
    <row r="52" spans="1:9" ht="15" customHeight="1">
      <c r="A52" s="12"/>
      <c r="B52" s="13" t="s">
        <v>58</v>
      </c>
      <c r="C52" s="14">
        <v>46</v>
      </c>
      <c r="D52" s="22"/>
      <c r="E52" s="22">
        <v>1</v>
      </c>
      <c r="F52" s="10">
        <v>21</v>
      </c>
      <c r="G52" s="20"/>
      <c r="H52" s="21"/>
      <c r="I52" s="11">
        <f t="shared" si="0"/>
        <v>68</v>
      </c>
    </row>
    <row r="53" spans="1:9" ht="15" customHeight="1">
      <c r="A53" s="8">
        <v>20</v>
      </c>
      <c r="B53" s="9" t="s">
        <v>59</v>
      </c>
      <c r="C53" s="10">
        <v>26</v>
      </c>
      <c r="D53" s="10">
        <v>46</v>
      </c>
      <c r="E53" s="10">
        <v>14</v>
      </c>
      <c r="F53" s="10">
        <v>12</v>
      </c>
      <c r="G53" s="10">
        <v>16</v>
      </c>
      <c r="H53" s="11">
        <f>VLOOKUP(B53,'[1]○第３表（1級）'!$B$6:$E$389,3,FALSE)</f>
        <v>15</v>
      </c>
      <c r="I53" s="11">
        <f t="shared" si="0"/>
        <v>129</v>
      </c>
    </row>
    <row r="54" spans="1:9" ht="15" customHeight="1">
      <c r="A54" s="15"/>
      <c r="B54" s="16" t="s">
        <v>60</v>
      </c>
      <c r="C54" s="22"/>
      <c r="D54" s="22"/>
      <c r="E54" s="22"/>
      <c r="F54" s="20"/>
      <c r="G54" s="20"/>
      <c r="H54" s="21"/>
      <c r="I54" s="11" t="str">
        <f t="shared" si="0"/>
        <v/>
      </c>
    </row>
    <row r="55" spans="1:9" ht="15" customHeight="1">
      <c r="A55" s="15"/>
      <c r="B55" s="16" t="s">
        <v>61</v>
      </c>
      <c r="C55" s="22">
        <v>1</v>
      </c>
      <c r="D55" s="14">
        <v>24</v>
      </c>
      <c r="E55" s="20"/>
      <c r="F55" s="10">
        <v>12</v>
      </c>
      <c r="G55" s="20"/>
      <c r="H55" s="11">
        <f>VLOOKUP(B55,'[1]○第３表（1級）'!$B$6:$E$389,3,FALSE)</f>
        <v>15</v>
      </c>
      <c r="I55" s="11">
        <f t="shared" si="0"/>
        <v>52</v>
      </c>
    </row>
    <row r="56" spans="1:9" ht="15" customHeight="1">
      <c r="A56" s="12"/>
      <c r="B56" s="13" t="s">
        <v>62</v>
      </c>
      <c r="C56" s="14">
        <v>25</v>
      </c>
      <c r="D56" s="14">
        <v>22</v>
      </c>
      <c r="E56" s="14">
        <v>14</v>
      </c>
      <c r="F56" s="20"/>
      <c r="G56" s="10">
        <v>16</v>
      </c>
      <c r="H56" s="21"/>
      <c r="I56" s="11">
        <f t="shared" si="0"/>
        <v>77</v>
      </c>
    </row>
    <row r="57" spans="1:9" ht="15" customHeight="1">
      <c r="A57" s="8">
        <v>21</v>
      </c>
      <c r="B57" s="9" t="s">
        <v>63</v>
      </c>
      <c r="C57" s="10">
        <v>634</v>
      </c>
      <c r="D57" s="10">
        <v>12</v>
      </c>
      <c r="E57" s="10">
        <v>542</v>
      </c>
      <c r="F57" s="10">
        <v>549</v>
      </c>
      <c r="G57" s="10">
        <v>572</v>
      </c>
      <c r="H57" s="11">
        <f>VLOOKUP(B57,'[1]○第３表（1級）'!$B$6:$E$389,3,FALSE)</f>
        <v>599</v>
      </c>
      <c r="I57" s="11">
        <f t="shared" si="0"/>
        <v>2908</v>
      </c>
    </row>
    <row r="58" spans="1:9" ht="15" customHeight="1">
      <c r="A58" s="15"/>
      <c r="B58" s="16" t="s">
        <v>64</v>
      </c>
      <c r="C58" s="14">
        <v>391</v>
      </c>
      <c r="D58" s="14">
        <v>6</v>
      </c>
      <c r="E58" s="14">
        <v>384</v>
      </c>
      <c r="F58" s="10">
        <v>297</v>
      </c>
      <c r="G58" s="10">
        <v>310</v>
      </c>
      <c r="H58" s="11">
        <f>VLOOKUP(B58,'[1]○第３表（1級）'!$B$6:$E$389,3,FALSE)</f>
        <v>379</v>
      </c>
      <c r="I58" s="11">
        <f t="shared" si="0"/>
        <v>1767</v>
      </c>
    </row>
    <row r="59" spans="1:9" ht="15" customHeight="1">
      <c r="A59" s="15"/>
      <c r="B59" s="23" t="s">
        <v>65</v>
      </c>
      <c r="C59" s="14">
        <v>142</v>
      </c>
      <c r="D59" s="14">
        <v>6</v>
      </c>
      <c r="E59" s="14">
        <v>113</v>
      </c>
      <c r="F59" s="10">
        <v>118</v>
      </c>
      <c r="G59" s="10">
        <v>146</v>
      </c>
      <c r="H59" s="11">
        <f>VLOOKUP(B59,'[1]○第３表（1級）'!$B$6:$E$389,3,FALSE)</f>
        <v>126</v>
      </c>
      <c r="I59" s="11">
        <f t="shared" si="0"/>
        <v>651</v>
      </c>
    </row>
    <row r="60" spans="1:9" ht="15" customHeight="1">
      <c r="A60" s="12"/>
      <c r="B60" s="24" t="s">
        <v>66</v>
      </c>
      <c r="C60" s="14">
        <v>101</v>
      </c>
      <c r="D60" s="14">
        <v>0</v>
      </c>
      <c r="E60" s="14">
        <v>45</v>
      </c>
      <c r="F60" s="10">
        <v>134</v>
      </c>
      <c r="G60" s="10">
        <v>116</v>
      </c>
      <c r="H60" s="11">
        <f>VLOOKUP(B60,'[1]○第３表（1級）'!$B$6:$E$389,3,FALSE)</f>
        <v>94</v>
      </c>
      <c r="I60" s="11">
        <f t="shared" si="0"/>
        <v>490</v>
      </c>
    </row>
    <row r="61" spans="1:9" ht="15" customHeight="1">
      <c r="A61" s="8">
        <v>22</v>
      </c>
      <c r="B61" s="9" t="s">
        <v>67</v>
      </c>
      <c r="C61" s="10">
        <v>25</v>
      </c>
      <c r="D61" s="10">
        <v>6</v>
      </c>
      <c r="E61" s="10">
        <v>14</v>
      </c>
      <c r="F61" s="10"/>
      <c r="G61" s="10">
        <v>11</v>
      </c>
      <c r="H61" s="11">
        <f>VLOOKUP(B61,'[1]○第３表（1級）'!$B$6:$E$389,3,FALSE)</f>
        <v>5</v>
      </c>
      <c r="I61" s="11">
        <f t="shared" si="0"/>
        <v>61</v>
      </c>
    </row>
    <row r="62" spans="1:9" ht="15" customHeight="1">
      <c r="A62" s="15"/>
      <c r="B62" s="16" t="s">
        <v>68</v>
      </c>
      <c r="C62" s="14">
        <v>25</v>
      </c>
      <c r="D62" s="22"/>
      <c r="E62" s="14">
        <v>14</v>
      </c>
      <c r="F62" s="20"/>
      <c r="G62" s="10">
        <v>11</v>
      </c>
      <c r="H62" s="21"/>
      <c r="I62" s="11">
        <f t="shared" si="0"/>
        <v>50</v>
      </c>
    </row>
    <row r="63" spans="1:9" ht="15" customHeight="1">
      <c r="A63" s="12"/>
      <c r="B63" s="13" t="s">
        <v>69</v>
      </c>
      <c r="C63" s="22"/>
      <c r="D63" s="14">
        <v>6</v>
      </c>
      <c r="E63" s="22"/>
      <c r="F63" s="10">
        <v>0</v>
      </c>
      <c r="G63" s="20"/>
      <c r="H63" s="11">
        <f>VLOOKUP(B63,'[1]○第３表（1級）'!$B$6:$E$389,3,FALSE)</f>
        <v>5</v>
      </c>
      <c r="I63" s="11">
        <f t="shared" si="0"/>
        <v>11</v>
      </c>
    </row>
    <row r="64" spans="1:9" ht="15" customHeight="1">
      <c r="A64" s="8">
        <v>23</v>
      </c>
      <c r="B64" s="9" t="s">
        <v>70</v>
      </c>
      <c r="C64" s="10">
        <v>1630</v>
      </c>
      <c r="D64" s="10">
        <v>172</v>
      </c>
      <c r="E64" s="10">
        <v>1529</v>
      </c>
      <c r="F64" s="10">
        <v>1377</v>
      </c>
      <c r="G64" s="10">
        <v>1275</v>
      </c>
      <c r="H64" s="11">
        <f>VLOOKUP(B64,'[1]○第３表（1級）'!$B$6:$E$389,3,FALSE)</f>
        <v>1184</v>
      </c>
      <c r="I64" s="11">
        <f t="shared" si="0"/>
        <v>7167</v>
      </c>
    </row>
    <row r="65" spans="1:9" ht="15" customHeight="1">
      <c r="A65" s="15"/>
      <c r="B65" s="16" t="s">
        <v>71</v>
      </c>
      <c r="C65" s="14">
        <v>299</v>
      </c>
      <c r="D65" s="14">
        <v>104</v>
      </c>
      <c r="E65" s="14">
        <v>298</v>
      </c>
      <c r="F65" s="10">
        <v>216</v>
      </c>
      <c r="G65" s="10">
        <v>215</v>
      </c>
      <c r="H65" s="11">
        <f>VLOOKUP(B65,'[1]○第３表（1級）'!$B$6:$E$389,3,FALSE)</f>
        <v>217</v>
      </c>
      <c r="I65" s="11">
        <f t="shared" si="0"/>
        <v>1349</v>
      </c>
    </row>
    <row r="66" spans="1:9" ht="15" customHeight="1">
      <c r="A66" s="15"/>
      <c r="B66" s="16" t="s">
        <v>72</v>
      </c>
      <c r="C66" s="14">
        <v>286</v>
      </c>
      <c r="D66" s="14">
        <v>6</v>
      </c>
      <c r="E66" s="14">
        <v>306</v>
      </c>
      <c r="F66" s="10">
        <v>265</v>
      </c>
      <c r="G66" s="10">
        <v>244</v>
      </c>
      <c r="H66" s="11">
        <f>VLOOKUP(B66,'[1]○第３表（1級）'!$B$6:$E$389,3,FALSE)</f>
        <v>212</v>
      </c>
      <c r="I66" s="11">
        <f t="shared" si="0"/>
        <v>1319</v>
      </c>
    </row>
    <row r="67" spans="1:9" ht="15" customHeight="1">
      <c r="A67" s="15"/>
      <c r="B67" s="16" t="s">
        <v>73</v>
      </c>
      <c r="C67" s="22"/>
      <c r="D67" s="22"/>
      <c r="E67" s="22"/>
      <c r="F67" s="20"/>
      <c r="G67" s="20"/>
      <c r="H67" s="21"/>
      <c r="I67" s="11" t="str">
        <f t="shared" si="0"/>
        <v/>
      </c>
    </row>
    <row r="68" spans="1:9" ht="15" customHeight="1">
      <c r="A68" s="15"/>
      <c r="B68" s="16" t="s">
        <v>74</v>
      </c>
      <c r="C68" s="14">
        <v>125</v>
      </c>
      <c r="D68" s="14">
        <v>47</v>
      </c>
      <c r="E68" s="14">
        <v>112</v>
      </c>
      <c r="F68" s="10">
        <v>93</v>
      </c>
      <c r="G68" s="10">
        <v>84</v>
      </c>
      <c r="H68" s="11">
        <f>VLOOKUP(B68,'[1]○第３表（1級）'!$B$6:$E$389,3,FALSE)</f>
        <v>87</v>
      </c>
      <c r="I68" s="11">
        <f t="shared" si="0"/>
        <v>548</v>
      </c>
    </row>
    <row r="69" spans="1:9" ht="15" customHeight="1">
      <c r="A69" s="15"/>
      <c r="B69" s="16" t="s">
        <v>75</v>
      </c>
      <c r="C69" s="14">
        <v>238</v>
      </c>
      <c r="D69" s="14">
        <v>4</v>
      </c>
      <c r="E69" s="14">
        <v>232</v>
      </c>
      <c r="F69" s="10">
        <v>207</v>
      </c>
      <c r="G69" s="10">
        <v>189</v>
      </c>
      <c r="H69" s="11">
        <f>VLOOKUP(B69,'[1]○第３表（1級）'!$B$6:$E$389,3,FALSE)</f>
        <v>179</v>
      </c>
      <c r="I69" s="11">
        <f t="shared" si="0"/>
        <v>1049</v>
      </c>
    </row>
    <row r="70" spans="1:9" ht="15" customHeight="1">
      <c r="A70" s="15"/>
      <c r="B70" s="16" t="s">
        <v>76</v>
      </c>
      <c r="C70" s="22"/>
      <c r="D70" s="22"/>
      <c r="E70" s="22"/>
      <c r="F70" s="20"/>
      <c r="G70" s="20"/>
      <c r="H70" s="21"/>
      <c r="I70" s="11" t="str">
        <f t="shared" si="0"/>
        <v/>
      </c>
    </row>
    <row r="71" spans="1:9" ht="15" customHeight="1">
      <c r="A71" s="15"/>
      <c r="B71" s="16" t="s">
        <v>77</v>
      </c>
      <c r="C71" s="14">
        <v>2</v>
      </c>
      <c r="D71" s="22"/>
      <c r="E71" s="22"/>
      <c r="F71" s="20"/>
      <c r="G71" s="20"/>
      <c r="H71" s="21"/>
      <c r="I71" s="11">
        <f t="shared" ref="I71:I134" si="1">IF(COUNT(C71:H71)&gt;0,SUM(C71:H71),"")</f>
        <v>2</v>
      </c>
    </row>
    <row r="72" spans="1:9" ht="15" customHeight="1">
      <c r="A72" s="15"/>
      <c r="B72" s="16" t="s">
        <v>78</v>
      </c>
      <c r="C72" s="22"/>
      <c r="D72" s="22"/>
      <c r="E72" s="22"/>
      <c r="F72" s="20"/>
      <c r="G72" s="20"/>
      <c r="H72" s="21"/>
      <c r="I72" s="11" t="str">
        <f t="shared" si="1"/>
        <v/>
      </c>
    </row>
    <row r="73" spans="1:9" ht="15" customHeight="1">
      <c r="A73" s="15"/>
      <c r="B73" s="16" t="s">
        <v>79</v>
      </c>
      <c r="C73" s="14">
        <v>7</v>
      </c>
      <c r="D73" s="22"/>
      <c r="E73" s="22"/>
      <c r="F73" s="20"/>
      <c r="G73" s="20"/>
      <c r="H73" s="21"/>
      <c r="I73" s="11">
        <f t="shared" si="1"/>
        <v>7</v>
      </c>
    </row>
    <row r="74" spans="1:9" ht="15" customHeight="1">
      <c r="A74" s="15"/>
      <c r="B74" s="16" t="s">
        <v>80</v>
      </c>
      <c r="C74" s="14">
        <v>6</v>
      </c>
      <c r="D74" s="22"/>
      <c r="E74" s="22"/>
      <c r="F74" s="20"/>
      <c r="G74" s="20"/>
      <c r="H74" s="21"/>
      <c r="I74" s="11">
        <f t="shared" si="1"/>
        <v>6</v>
      </c>
    </row>
    <row r="75" spans="1:9" ht="15" customHeight="1">
      <c r="A75" s="15"/>
      <c r="B75" s="16" t="s">
        <v>81</v>
      </c>
      <c r="C75" s="14">
        <v>76</v>
      </c>
      <c r="D75" s="14">
        <v>3</v>
      </c>
      <c r="E75" s="14">
        <v>75</v>
      </c>
      <c r="F75" s="10">
        <v>52</v>
      </c>
      <c r="G75" s="10">
        <v>59</v>
      </c>
      <c r="H75" s="11">
        <f>VLOOKUP(B75,'[1]○第３表（1級）'!$B$6:$E$389,3,FALSE)</f>
        <v>57</v>
      </c>
      <c r="I75" s="11">
        <f t="shared" si="1"/>
        <v>322</v>
      </c>
    </row>
    <row r="76" spans="1:9" ht="15" customHeight="1">
      <c r="A76" s="15"/>
      <c r="B76" s="16" t="s">
        <v>82</v>
      </c>
      <c r="C76" s="22"/>
      <c r="D76" s="22"/>
      <c r="E76" s="22"/>
      <c r="F76" s="20"/>
      <c r="G76" s="20"/>
      <c r="H76" s="20"/>
      <c r="I76" s="11" t="str">
        <f t="shared" si="1"/>
        <v/>
      </c>
    </row>
    <row r="77" spans="1:9" ht="15" customHeight="1">
      <c r="A77" s="15"/>
      <c r="B77" s="16" t="s">
        <v>83</v>
      </c>
      <c r="C77" s="14">
        <v>19</v>
      </c>
      <c r="D77" s="14">
        <v>0</v>
      </c>
      <c r="E77" s="14">
        <v>21</v>
      </c>
      <c r="F77" s="10">
        <v>15</v>
      </c>
      <c r="G77" s="10">
        <v>17</v>
      </c>
      <c r="H77" s="11">
        <f>VLOOKUP(B77,'[1]○第３表（1級）'!$B$6:$E$389,3,FALSE)</f>
        <v>18</v>
      </c>
      <c r="I77" s="11">
        <f t="shared" si="1"/>
        <v>90</v>
      </c>
    </row>
    <row r="78" spans="1:9" ht="15" customHeight="1">
      <c r="A78" s="15"/>
      <c r="B78" s="16" t="s">
        <v>84</v>
      </c>
      <c r="C78" s="22"/>
      <c r="D78" s="22"/>
      <c r="E78" s="22"/>
      <c r="F78" s="20"/>
      <c r="G78" s="20"/>
      <c r="H78" s="20"/>
      <c r="I78" s="11" t="str">
        <f t="shared" si="1"/>
        <v/>
      </c>
    </row>
    <row r="79" spans="1:9" ht="15" customHeight="1">
      <c r="A79" s="15"/>
      <c r="B79" s="23" t="s">
        <v>85</v>
      </c>
      <c r="C79" s="14">
        <v>3</v>
      </c>
      <c r="D79" s="22"/>
      <c r="E79" s="22"/>
      <c r="F79" s="10">
        <v>1</v>
      </c>
      <c r="G79" s="20">
        <v>1</v>
      </c>
      <c r="H79" s="20"/>
      <c r="I79" s="11">
        <f t="shared" si="1"/>
        <v>5</v>
      </c>
    </row>
    <row r="80" spans="1:9" ht="15" customHeight="1">
      <c r="A80" s="15"/>
      <c r="B80" s="16" t="s">
        <v>86</v>
      </c>
      <c r="C80" s="14">
        <v>22</v>
      </c>
      <c r="D80" s="14">
        <v>0</v>
      </c>
      <c r="E80" s="14">
        <v>22</v>
      </c>
      <c r="F80" s="10">
        <v>12</v>
      </c>
      <c r="G80" s="10">
        <v>8</v>
      </c>
      <c r="H80" s="11">
        <f>VLOOKUP(B80,'[1]○第３表（1級）'!$B$6:$E$389,3,FALSE)</f>
        <v>20</v>
      </c>
      <c r="I80" s="11">
        <f t="shared" si="1"/>
        <v>84</v>
      </c>
    </row>
    <row r="81" spans="1:9" ht="15" customHeight="1">
      <c r="A81" s="15"/>
      <c r="B81" s="16" t="s">
        <v>87</v>
      </c>
      <c r="C81" s="22"/>
      <c r="D81" s="22"/>
      <c r="E81" s="14">
        <v>4</v>
      </c>
      <c r="F81" s="20"/>
      <c r="G81" s="20"/>
      <c r="H81" s="11">
        <f>VLOOKUP(B81,'[1]○第３表（1級）'!$B$6:$E$389,3,FALSE)</f>
        <v>2</v>
      </c>
      <c r="I81" s="11">
        <f t="shared" si="1"/>
        <v>6</v>
      </c>
    </row>
    <row r="82" spans="1:9" ht="15" customHeight="1">
      <c r="A82" s="15"/>
      <c r="B82" s="16" t="s">
        <v>88</v>
      </c>
      <c r="C82" s="22"/>
      <c r="D82" s="22"/>
      <c r="E82" s="22"/>
      <c r="F82" s="20"/>
      <c r="G82" s="20"/>
      <c r="H82" s="20"/>
      <c r="I82" s="11" t="str">
        <f t="shared" si="1"/>
        <v/>
      </c>
    </row>
    <row r="83" spans="1:9" ht="15" customHeight="1">
      <c r="A83" s="15"/>
      <c r="B83" s="16" t="s">
        <v>89</v>
      </c>
      <c r="C83" s="22"/>
      <c r="D83" s="22"/>
      <c r="E83" s="22"/>
      <c r="F83" s="20"/>
      <c r="G83" s="20"/>
      <c r="H83" s="20"/>
      <c r="I83" s="11" t="str">
        <f t="shared" si="1"/>
        <v/>
      </c>
    </row>
    <row r="84" spans="1:9" ht="15" customHeight="1">
      <c r="A84" s="15"/>
      <c r="B84" s="16" t="s">
        <v>90</v>
      </c>
      <c r="C84" s="22"/>
      <c r="D84" s="22"/>
      <c r="E84" s="22"/>
      <c r="F84" s="20"/>
      <c r="G84" s="20"/>
      <c r="H84" s="20"/>
      <c r="I84" s="11" t="str">
        <f t="shared" si="1"/>
        <v/>
      </c>
    </row>
    <row r="85" spans="1:9" ht="15" customHeight="1">
      <c r="A85" s="15"/>
      <c r="B85" s="16" t="s">
        <v>91</v>
      </c>
      <c r="C85" s="14">
        <v>547</v>
      </c>
      <c r="D85" s="14">
        <v>2</v>
      </c>
      <c r="E85" s="14">
        <v>459</v>
      </c>
      <c r="F85" s="10">
        <v>516</v>
      </c>
      <c r="G85" s="10">
        <v>452</v>
      </c>
      <c r="H85" s="11">
        <f>VLOOKUP(B85,'[1]○第３表（1級）'!$B$6:$E$389,3,FALSE)</f>
        <v>391</v>
      </c>
      <c r="I85" s="11">
        <f t="shared" si="1"/>
        <v>2367</v>
      </c>
    </row>
    <row r="86" spans="1:9" ht="15" customHeight="1">
      <c r="A86" s="15"/>
      <c r="B86" s="16" t="s">
        <v>92</v>
      </c>
      <c r="C86" s="22"/>
      <c r="D86" s="14">
        <v>6</v>
      </c>
      <c r="E86" s="22"/>
      <c r="F86" s="20"/>
      <c r="G86" s="10">
        <v>6</v>
      </c>
      <c r="H86" s="21">
        <f>VLOOKUP(B86,'[1]○第３表（1級）'!$B$6:$E$389,3,FALSE)</f>
        <v>1</v>
      </c>
      <c r="I86" s="11">
        <f t="shared" si="1"/>
        <v>13</v>
      </c>
    </row>
    <row r="87" spans="1:9" ht="15" customHeight="1">
      <c r="A87" s="12"/>
      <c r="B87" s="13" t="s">
        <v>93</v>
      </c>
      <c r="C87" s="22"/>
      <c r="D87" s="22"/>
      <c r="E87" s="22"/>
      <c r="F87" s="20"/>
      <c r="G87" s="20"/>
      <c r="H87" s="20"/>
      <c r="I87" s="11" t="str">
        <f t="shared" si="1"/>
        <v/>
      </c>
    </row>
    <row r="88" spans="1:9" ht="15" customHeight="1">
      <c r="A88" s="8">
        <v>24</v>
      </c>
      <c r="B88" s="9" t="s">
        <v>94</v>
      </c>
      <c r="C88" s="10">
        <v>81</v>
      </c>
      <c r="D88" s="10">
        <v>3</v>
      </c>
      <c r="E88" s="10">
        <v>73</v>
      </c>
      <c r="F88" s="10">
        <v>60</v>
      </c>
      <c r="G88" s="10">
        <v>93</v>
      </c>
      <c r="H88" s="11">
        <f>VLOOKUP(B88,'[1]○第３表（1級）'!$B$6:$E$389,3,FALSE)</f>
        <v>91</v>
      </c>
      <c r="I88" s="11">
        <f t="shared" si="1"/>
        <v>401</v>
      </c>
    </row>
    <row r="89" spans="1:9" ht="15" customHeight="1">
      <c r="A89" s="15"/>
      <c r="B89" s="16" t="s">
        <v>95</v>
      </c>
      <c r="C89" s="22"/>
      <c r="D89" s="22"/>
      <c r="E89" s="22"/>
      <c r="F89" s="20"/>
      <c r="G89" s="20"/>
      <c r="H89" s="20"/>
      <c r="I89" s="11" t="str">
        <f t="shared" si="1"/>
        <v/>
      </c>
    </row>
    <row r="90" spans="1:9" ht="15" customHeight="1">
      <c r="A90" s="15"/>
      <c r="B90" s="16" t="s">
        <v>96</v>
      </c>
      <c r="C90" s="14">
        <v>17</v>
      </c>
      <c r="D90" s="14">
        <v>2</v>
      </c>
      <c r="E90" s="14">
        <v>15</v>
      </c>
      <c r="F90" s="10">
        <v>12</v>
      </c>
      <c r="G90" s="10">
        <v>9</v>
      </c>
      <c r="H90" s="11">
        <f>VLOOKUP(B90,'[1]○第３表（1級）'!$B$6:$E$389,3,FALSE)</f>
        <v>9</v>
      </c>
      <c r="I90" s="11">
        <f t="shared" si="1"/>
        <v>64</v>
      </c>
    </row>
    <row r="91" spans="1:9" ht="15" customHeight="1">
      <c r="A91" s="15"/>
      <c r="B91" s="16" t="s">
        <v>97</v>
      </c>
      <c r="C91" s="14">
        <v>64</v>
      </c>
      <c r="D91" s="14">
        <v>1</v>
      </c>
      <c r="E91" s="14">
        <v>58</v>
      </c>
      <c r="F91" s="10">
        <v>48</v>
      </c>
      <c r="G91" s="10">
        <v>45</v>
      </c>
      <c r="H91" s="11">
        <f>VLOOKUP(B91,'[1]○第３表（1級）'!$B$6:$E$389,3,FALSE)</f>
        <v>48</v>
      </c>
      <c r="I91" s="11">
        <f t="shared" si="1"/>
        <v>264</v>
      </c>
    </row>
    <row r="92" spans="1:9" ht="15" customHeight="1">
      <c r="A92" s="12"/>
      <c r="B92" s="16" t="s">
        <v>98</v>
      </c>
      <c r="C92" s="25" t="s">
        <v>20</v>
      </c>
      <c r="D92" s="25" t="s">
        <v>20</v>
      </c>
      <c r="E92" s="25" t="s">
        <v>20</v>
      </c>
      <c r="F92" s="25" t="s">
        <v>20</v>
      </c>
      <c r="G92" s="10">
        <v>39</v>
      </c>
      <c r="H92" s="11">
        <f>VLOOKUP(B92,'[1]○第３表（1級）'!$B$6:$E$389,3,FALSE)</f>
        <v>34</v>
      </c>
      <c r="I92" s="11">
        <f t="shared" si="1"/>
        <v>73</v>
      </c>
    </row>
    <row r="93" spans="1:9" ht="15" customHeight="1">
      <c r="A93" s="8">
        <v>25</v>
      </c>
      <c r="B93" s="9" t="s">
        <v>99</v>
      </c>
      <c r="C93" s="10">
        <v>24</v>
      </c>
      <c r="D93" s="10">
        <v>7</v>
      </c>
      <c r="E93" s="10">
        <v>11</v>
      </c>
      <c r="F93" s="10"/>
      <c r="G93" s="10">
        <v>18</v>
      </c>
      <c r="H93" s="11">
        <f>VLOOKUP(B93,'[1]○第３表（1級）'!$B$6:$E$389,3,FALSE)</f>
        <v>1</v>
      </c>
      <c r="I93" s="11">
        <f t="shared" si="1"/>
        <v>61</v>
      </c>
    </row>
    <row r="94" spans="1:9" ht="15" customHeight="1">
      <c r="A94" s="15"/>
      <c r="B94" s="16" t="s">
        <v>100</v>
      </c>
      <c r="C94" s="14">
        <v>24</v>
      </c>
      <c r="D94" s="22"/>
      <c r="E94" s="14">
        <v>11</v>
      </c>
      <c r="F94" s="20"/>
      <c r="G94" s="10">
        <v>12</v>
      </c>
      <c r="H94" s="21">
        <f>VLOOKUP(B94,'[1]○第３表（1級）'!$B$6:$E$389,3,FALSE)</f>
        <v>1</v>
      </c>
      <c r="I94" s="11">
        <f t="shared" si="1"/>
        <v>48</v>
      </c>
    </row>
    <row r="95" spans="1:9" ht="15" customHeight="1">
      <c r="A95" s="12"/>
      <c r="B95" s="13" t="s">
        <v>101</v>
      </c>
      <c r="C95" s="22"/>
      <c r="D95" s="14">
        <v>7</v>
      </c>
      <c r="E95" s="22"/>
      <c r="F95" s="20"/>
      <c r="G95" s="10">
        <v>6</v>
      </c>
      <c r="H95" s="21"/>
      <c r="I95" s="11">
        <f t="shared" si="1"/>
        <v>13</v>
      </c>
    </row>
    <row r="96" spans="1:9" ht="15" customHeight="1">
      <c r="A96" s="8">
        <v>26</v>
      </c>
      <c r="B96" s="9" t="s">
        <v>102</v>
      </c>
      <c r="C96" s="10">
        <v>160</v>
      </c>
      <c r="D96" s="10">
        <v>1</v>
      </c>
      <c r="E96" s="10">
        <v>148</v>
      </c>
      <c r="F96" s="10">
        <v>117</v>
      </c>
      <c r="G96" s="10">
        <v>136</v>
      </c>
      <c r="H96" s="11">
        <f>VLOOKUP(B96,'[1]○第３表（1級）'!$B$6:$E$389,3,FALSE)</f>
        <v>154</v>
      </c>
      <c r="I96" s="11">
        <f t="shared" si="1"/>
        <v>716</v>
      </c>
    </row>
    <row r="97" spans="1:9" ht="15" customHeight="1">
      <c r="A97" s="12"/>
      <c r="B97" s="13" t="s">
        <v>103</v>
      </c>
      <c r="C97" s="14">
        <v>160</v>
      </c>
      <c r="D97" s="14">
        <v>1</v>
      </c>
      <c r="E97" s="14">
        <v>148</v>
      </c>
      <c r="F97" s="10">
        <v>117</v>
      </c>
      <c r="G97" s="10">
        <v>136</v>
      </c>
      <c r="H97" s="11">
        <f>VLOOKUP(B97,'[1]○第３表（1級）'!$B$6:$E$389,3,FALSE)</f>
        <v>154</v>
      </c>
      <c r="I97" s="11">
        <f t="shared" si="1"/>
        <v>716</v>
      </c>
    </row>
    <row r="98" spans="1:9" ht="15" customHeight="1">
      <c r="A98" s="8">
        <v>27</v>
      </c>
      <c r="B98" s="9" t="s">
        <v>104</v>
      </c>
      <c r="C98" s="10">
        <v>244</v>
      </c>
      <c r="D98" s="10">
        <v>4</v>
      </c>
      <c r="E98" s="10">
        <v>271</v>
      </c>
      <c r="F98" s="10">
        <v>218</v>
      </c>
      <c r="G98" s="10">
        <v>209</v>
      </c>
      <c r="H98" s="11">
        <f>VLOOKUP(B98,'[1]○第３表（1級）'!$B$6:$E$389,3,FALSE)</f>
        <v>216</v>
      </c>
      <c r="I98" s="11">
        <f t="shared" si="1"/>
        <v>1162</v>
      </c>
    </row>
    <row r="99" spans="1:9" ht="15" customHeight="1">
      <c r="A99" s="15"/>
      <c r="B99" s="16" t="s">
        <v>105</v>
      </c>
      <c r="C99" s="14">
        <v>43</v>
      </c>
      <c r="D99" s="14">
        <v>1</v>
      </c>
      <c r="E99" s="14">
        <v>57</v>
      </c>
      <c r="F99" s="10">
        <v>46</v>
      </c>
      <c r="G99" s="10">
        <v>42</v>
      </c>
      <c r="H99" s="11">
        <f>VLOOKUP(B99,'[1]○第３表（1級）'!$B$6:$E$389,3,FALSE)</f>
        <v>42</v>
      </c>
      <c r="I99" s="11">
        <f t="shared" si="1"/>
        <v>231</v>
      </c>
    </row>
    <row r="100" spans="1:9" ht="15" customHeight="1">
      <c r="A100" s="15"/>
      <c r="B100" s="16" t="s">
        <v>106</v>
      </c>
      <c r="C100" s="14">
        <v>201</v>
      </c>
      <c r="D100" s="14">
        <v>3</v>
      </c>
      <c r="E100" s="14">
        <v>214</v>
      </c>
      <c r="F100" s="10">
        <v>172</v>
      </c>
      <c r="G100" s="10">
        <v>167</v>
      </c>
      <c r="H100" s="11">
        <f>VLOOKUP(B100,'[1]○第３表（1級）'!$B$6:$E$389,3,FALSE)</f>
        <v>174</v>
      </c>
      <c r="I100" s="11">
        <f t="shared" si="1"/>
        <v>931</v>
      </c>
    </row>
    <row r="101" spans="1:9" ht="15" customHeight="1">
      <c r="A101" s="12"/>
      <c r="B101" s="13" t="s">
        <v>107</v>
      </c>
      <c r="C101" s="22"/>
      <c r="D101" s="22"/>
      <c r="E101" s="22"/>
      <c r="F101" s="20"/>
      <c r="G101" s="20"/>
      <c r="H101" s="20"/>
      <c r="I101" s="11" t="str">
        <f t="shared" si="1"/>
        <v/>
      </c>
    </row>
    <row r="102" spans="1:9" ht="15" customHeight="1">
      <c r="A102" s="8">
        <v>28</v>
      </c>
      <c r="B102" s="9" t="s">
        <v>108</v>
      </c>
      <c r="C102" s="10">
        <v>359</v>
      </c>
      <c r="D102" s="10">
        <v>193</v>
      </c>
      <c r="E102" s="10">
        <v>434</v>
      </c>
      <c r="F102" s="10">
        <v>405</v>
      </c>
      <c r="G102" s="10">
        <v>355</v>
      </c>
      <c r="H102" s="11">
        <f>VLOOKUP(B102,'[1]○第３表（1級）'!$B$6:$E$389,3,FALSE)</f>
        <v>292</v>
      </c>
      <c r="I102" s="11">
        <f t="shared" si="1"/>
        <v>2038</v>
      </c>
    </row>
    <row r="103" spans="1:9" ht="15" customHeight="1">
      <c r="A103" s="15"/>
      <c r="B103" s="16" t="s">
        <v>109</v>
      </c>
      <c r="C103" s="14">
        <v>255</v>
      </c>
      <c r="D103" s="14">
        <v>147</v>
      </c>
      <c r="E103" s="14">
        <v>292</v>
      </c>
      <c r="F103" s="10">
        <v>286</v>
      </c>
      <c r="G103" s="10">
        <v>248</v>
      </c>
      <c r="H103" s="11">
        <f>VLOOKUP(B103,'[1]○第３表（1級）'!$B$6:$E$389,3,FALSE)</f>
        <v>191</v>
      </c>
      <c r="I103" s="11">
        <f t="shared" si="1"/>
        <v>1419</v>
      </c>
    </row>
    <row r="104" spans="1:9" ht="15" customHeight="1">
      <c r="A104" s="12"/>
      <c r="B104" s="13" t="s">
        <v>110</v>
      </c>
      <c r="C104" s="14">
        <v>104</v>
      </c>
      <c r="D104" s="14">
        <v>46</v>
      </c>
      <c r="E104" s="14">
        <v>142</v>
      </c>
      <c r="F104" s="10">
        <v>119</v>
      </c>
      <c r="G104" s="10">
        <v>107</v>
      </c>
      <c r="H104" s="11">
        <f>VLOOKUP(B104,'[1]○第３表（1級）'!$B$6:$E$389,3,FALSE)</f>
        <v>101</v>
      </c>
      <c r="I104" s="11">
        <f t="shared" si="1"/>
        <v>619</v>
      </c>
    </row>
    <row r="105" spans="1:9" ht="15" customHeight="1">
      <c r="A105" s="8">
        <v>29</v>
      </c>
      <c r="B105" s="9" t="s">
        <v>111</v>
      </c>
      <c r="C105" s="10">
        <v>346</v>
      </c>
      <c r="D105" s="10">
        <v>161</v>
      </c>
      <c r="E105" s="10">
        <v>299</v>
      </c>
      <c r="F105" s="10">
        <v>299</v>
      </c>
      <c r="G105" s="10">
        <v>234</v>
      </c>
      <c r="H105" s="11">
        <f>VLOOKUP(B105,'[1]○第３表（1級）'!$B$6:$E$389,3,FALSE)</f>
        <v>275</v>
      </c>
      <c r="I105" s="11">
        <f t="shared" si="1"/>
        <v>1614</v>
      </c>
    </row>
    <row r="106" spans="1:9" ht="15" customHeight="1">
      <c r="A106" s="15"/>
      <c r="B106" s="16" t="s">
        <v>112</v>
      </c>
      <c r="C106" s="14">
        <v>65</v>
      </c>
      <c r="D106" s="14">
        <v>1</v>
      </c>
      <c r="E106" s="14">
        <v>70</v>
      </c>
      <c r="F106" s="10">
        <v>68</v>
      </c>
      <c r="G106" s="10">
        <v>55</v>
      </c>
      <c r="H106" s="11">
        <f>VLOOKUP(B106,'[1]○第３表（1級）'!$B$6:$E$389,3,FALSE)</f>
        <v>50</v>
      </c>
      <c r="I106" s="11">
        <f t="shared" si="1"/>
        <v>309</v>
      </c>
    </row>
    <row r="107" spans="1:9" ht="15" customHeight="1">
      <c r="A107" s="15"/>
      <c r="B107" s="16" t="s">
        <v>113</v>
      </c>
      <c r="C107" s="14">
        <v>53</v>
      </c>
      <c r="D107" s="14">
        <v>2</v>
      </c>
      <c r="E107" s="14">
        <v>74</v>
      </c>
      <c r="F107" s="10">
        <v>61</v>
      </c>
      <c r="G107" s="10">
        <v>32</v>
      </c>
      <c r="H107" s="11">
        <f>VLOOKUP(B107,'[1]○第３表（1級）'!$B$6:$E$389,3,FALSE)</f>
        <v>45</v>
      </c>
      <c r="I107" s="11">
        <f t="shared" si="1"/>
        <v>267</v>
      </c>
    </row>
    <row r="108" spans="1:9" ht="15" customHeight="1">
      <c r="A108" s="15"/>
      <c r="B108" s="16" t="s">
        <v>114</v>
      </c>
      <c r="C108" s="14">
        <v>142</v>
      </c>
      <c r="D108" s="14">
        <v>110</v>
      </c>
      <c r="E108" s="14">
        <v>101</v>
      </c>
      <c r="F108" s="10">
        <v>112</v>
      </c>
      <c r="G108" s="10">
        <v>89</v>
      </c>
      <c r="H108" s="11">
        <f>VLOOKUP(B108,'[1]○第３表（1級）'!$B$6:$E$389,3,FALSE)</f>
        <v>119</v>
      </c>
      <c r="I108" s="11">
        <f t="shared" si="1"/>
        <v>673</v>
      </c>
    </row>
    <row r="109" spans="1:9" ht="15" customHeight="1">
      <c r="A109" s="12"/>
      <c r="B109" s="13" t="s">
        <v>115</v>
      </c>
      <c r="C109" s="14">
        <v>86</v>
      </c>
      <c r="D109" s="14">
        <v>48</v>
      </c>
      <c r="E109" s="14">
        <v>54</v>
      </c>
      <c r="F109" s="10">
        <v>58</v>
      </c>
      <c r="G109" s="10">
        <v>58</v>
      </c>
      <c r="H109" s="11">
        <f>VLOOKUP(B109,'[1]○第３表（1級）'!$B$6:$E$389,3,FALSE)</f>
        <v>61</v>
      </c>
      <c r="I109" s="11">
        <f t="shared" si="1"/>
        <v>365</v>
      </c>
    </row>
    <row r="110" spans="1:9" ht="15" customHeight="1">
      <c r="A110" s="8">
        <v>30</v>
      </c>
      <c r="B110" s="9" t="s">
        <v>116</v>
      </c>
      <c r="C110" s="10">
        <v>246</v>
      </c>
      <c r="D110" s="10">
        <v>0</v>
      </c>
      <c r="E110" s="10">
        <v>168</v>
      </c>
      <c r="F110" s="10">
        <v>203</v>
      </c>
      <c r="G110" s="10">
        <v>189</v>
      </c>
      <c r="H110" s="11">
        <f>VLOOKUP(B110,'[1]○第３表（1級）'!$B$6:$E$389,3,FALSE)</f>
        <v>219</v>
      </c>
      <c r="I110" s="11">
        <f t="shared" si="1"/>
        <v>1025</v>
      </c>
    </row>
    <row r="111" spans="1:9" ht="15" customHeight="1">
      <c r="A111" s="15"/>
      <c r="B111" s="16" t="s">
        <v>117</v>
      </c>
      <c r="C111" s="14">
        <v>170</v>
      </c>
      <c r="D111" s="14">
        <v>0</v>
      </c>
      <c r="E111" s="14">
        <v>92</v>
      </c>
      <c r="F111" s="10">
        <v>132</v>
      </c>
      <c r="G111" s="10">
        <v>120</v>
      </c>
      <c r="H111" s="11">
        <f>VLOOKUP(B111,'[1]○第３表（1級）'!$B$6:$E$389,3,FALSE)</f>
        <v>144</v>
      </c>
      <c r="I111" s="11">
        <f t="shared" si="1"/>
        <v>658</v>
      </c>
    </row>
    <row r="112" spans="1:9" ht="15" customHeight="1">
      <c r="A112" s="12"/>
      <c r="B112" s="13" t="s">
        <v>118</v>
      </c>
      <c r="C112" s="14">
        <v>76</v>
      </c>
      <c r="D112" s="14">
        <v>0</v>
      </c>
      <c r="E112" s="14">
        <v>76</v>
      </c>
      <c r="F112" s="10">
        <v>71</v>
      </c>
      <c r="G112" s="10">
        <v>69</v>
      </c>
      <c r="H112" s="11">
        <f>VLOOKUP(B112,'[1]○第３表（1級）'!$B$6:$E$389,3,FALSE)</f>
        <v>75</v>
      </c>
      <c r="I112" s="11">
        <f t="shared" si="1"/>
        <v>367</v>
      </c>
    </row>
    <row r="113" spans="1:9" ht="15" customHeight="1">
      <c r="A113" s="18">
        <v>31</v>
      </c>
      <c r="B113" s="9" t="s">
        <v>119</v>
      </c>
      <c r="C113" s="10"/>
      <c r="D113" s="10">
        <v>7</v>
      </c>
      <c r="E113" s="10"/>
      <c r="F113" s="10">
        <v>9</v>
      </c>
      <c r="G113" s="10"/>
      <c r="H113" s="11">
        <f>VLOOKUP(B113,'[1]○第３表（1級）'!$B$6:$E$389,3,FALSE)</f>
        <v>10</v>
      </c>
      <c r="I113" s="11">
        <f t="shared" si="1"/>
        <v>26</v>
      </c>
    </row>
    <row r="114" spans="1:9" ht="15" customHeight="1">
      <c r="A114" s="12"/>
      <c r="B114" s="13" t="s">
        <v>120</v>
      </c>
      <c r="C114" s="22"/>
      <c r="D114" s="14">
        <v>7</v>
      </c>
      <c r="E114" s="22"/>
      <c r="F114" s="10">
        <v>9</v>
      </c>
      <c r="G114" s="22"/>
      <c r="H114" s="11">
        <f>VLOOKUP(B114,'[1]○第３表（1級）'!$B$6:$E$389,3,FALSE)</f>
        <v>10</v>
      </c>
      <c r="I114" s="11">
        <f t="shared" si="1"/>
        <v>26</v>
      </c>
    </row>
    <row r="115" spans="1:9" ht="15" customHeight="1">
      <c r="A115" s="8">
        <v>33</v>
      </c>
      <c r="B115" s="9" t="s">
        <v>121</v>
      </c>
      <c r="C115" s="10">
        <v>100</v>
      </c>
      <c r="D115" s="10">
        <v>34</v>
      </c>
      <c r="E115" s="10">
        <v>52</v>
      </c>
      <c r="F115" s="10">
        <v>63</v>
      </c>
      <c r="G115" s="10">
        <v>82</v>
      </c>
      <c r="H115" s="11">
        <f>VLOOKUP(B115,'[1]○第３表（1級）'!$B$6:$E$389,3,FALSE)</f>
        <v>75</v>
      </c>
      <c r="I115" s="11">
        <f t="shared" si="1"/>
        <v>406</v>
      </c>
    </row>
    <row r="116" spans="1:9" ht="15" customHeight="1">
      <c r="A116" s="15"/>
      <c r="B116" s="16" t="s">
        <v>122</v>
      </c>
      <c r="C116" s="14">
        <v>68</v>
      </c>
      <c r="D116" s="14">
        <v>20</v>
      </c>
      <c r="E116" s="14">
        <v>27</v>
      </c>
      <c r="F116" s="10">
        <v>32</v>
      </c>
      <c r="G116" s="10">
        <v>45</v>
      </c>
      <c r="H116" s="11">
        <f>VLOOKUP(B116,'[1]○第３表（1級）'!$B$6:$E$389,3,FALSE)</f>
        <v>47</v>
      </c>
      <c r="I116" s="11">
        <f t="shared" si="1"/>
        <v>239</v>
      </c>
    </row>
    <row r="117" spans="1:9" ht="15" customHeight="1">
      <c r="A117" s="12"/>
      <c r="B117" s="13" t="s">
        <v>123</v>
      </c>
      <c r="C117" s="14">
        <v>32</v>
      </c>
      <c r="D117" s="14">
        <v>14</v>
      </c>
      <c r="E117" s="14">
        <v>25</v>
      </c>
      <c r="F117" s="10">
        <v>31</v>
      </c>
      <c r="G117" s="10">
        <v>37</v>
      </c>
      <c r="H117" s="11">
        <f>VLOOKUP(B117,'[1]○第３表（1級）'!$B$6:$E$389,3,FALSE)</f>
        <v>28</v>
      </c>
      <c r="I117" s="11">
        <f t="shared" si="1"/>
        <v>167</v>
      </c>
    </row>
    <row r="118" spans="1:9" ht="15" customHeight="1">
      <c r="A118" s="8">
        <v>34</v>
      </c>
      <c r="B118" s="9" t="s">
        <v>124</v>
      </c>
      <c r="C118" s="10">
        <v>18</v>
      </c>
      <c r="D118" s="10">
        <v>11</v>
      </c>
      <c r="E118" s="10">
        <v>11</v>
      </c>
      <c r="F118" s="10">
        <v>11</v>
      </c>
      <c r="G118" s="10">
        <v>14</v>
      </c>
      <c r="H118" s="11">
        <f>VLOOKUP(B118,'[1]○第３表（1級）'!$B$6:$E$389,3,FALSE)</f>
        <v>24</v>
      </c>
      <c r="I118" s="11">
        <f t="shared" si="1"/>
        <v>89</v>
      </c>
    </row>
    <row r="119" spans="1:9" ht="15" customHeight="1">
      <c r="A119" s="12"/>
      <c r="B119" s="13" t="s">
        <v>125</v>
      </c>
      <c r="C119" s="14">
        <v>18</v>
      </c>
      <c r="D119" s="14">
        <v>11</v>
      </c>
      <c r="E119" s="14">
        <v>11</v>
      </c>
      <c r="F119" s="10">
        <v>11</v>
      </c>
      <c r="G119" s="10">
        <v>14</v>
      </c>
      <c r="H119" s="11">
        <f>VLOOKUP(B119,'[1]○第３表（1級）'!$B$6:$E$389,3,FALSE)</f>
        <v>24</v>
      </c>
      <c r="I119" s="11">
        <f t="shared" si="1"/>
        <v>89</v>
      </c>
    </row>
    <row r="120" spans="1:9" ht="15" customHeight="1">
      <c r="A120" s="8">
        <v>35</v>
      </c>
      <c r="B120" s="9" t="s">
        <v>126</v>
      </c>
      <c r="C120" s="10">
        <v>431</v>
      </c>
      <c r="D120" s="10">
        <v>15</v>
      </c>
      <c r="E120" s="10">
        <v>388</v>
      </c>
      <c r="F120" s="10">
        <v>333</v>
      </c>
      <c r="G120" s="10">
        <v>309</v>
      </c>
      <c r="H120" s="11">
        <f>VLOOKUP(B120,'[1]○第３表（1級）'!$B$6:$E$389,3,FALSE)</f>
        <v>311</v>
      </c>
      <c r="I120" s="11">
        <f t="shared" si="1"/>
        <v>1787</v>
      </c>
    </row>
    <row r="121" spans="1:9" ht="15" customHeight="1">
      <c r="A121" s="15"/>
      <c r="B121" s="16" t="s">
        <v>127</v>
      </c>
      <c r="C121" s="14">
        <v>93</v>
      </c>
      <c r="D121" s="14">
        <v>6</v>
      </c>
      <c r="E121" s="14">
        <v>64</v>
      </c>
      <c r="F121" s="10">
        <v>66</v>
      </c>
      <c r="G121" s="10">
        <v>71</v>
      </c>
      <c r="H121" s="11">
        <f>VLOOKUP(B121,'[1]○第３表（1級）'!$B$6:$E$389,3,FALSE)</f>
        <v>54</v>
      </c>
      <c r="I121" s="11">
        <f t="shared" si="1"/>
        <v>354</v>
      </c>
    </row>
    <row r="122" spans="1:9" ht="15" customHeight="1">
      <c r="A122" s="15"/>
      <c r="B122" s="16" t="s">
        <v>128</v>
      </c>
      <c r="C122" s="14">
        <v>78</v>
      </c>
      <c r="D122" s="14">
        <v>5</v>
      </c>
      <c r="E122" s="14">
        <v>82</v>
      </c>
      <c r="F122" s="10">
        <v>68</v>
      </c>
      <c r="G122" s="10">
        <v>50</v>
      </c>
      <c r="H122" s="11">
        <f>VLOOKUP(B122,'[1]○第３表（1級）'!$B$6:$E$389,3,FALSE)</f>
        <v>63</v>
      </c>
      <c r="I122" s="11">
        <f t="shared" si="1"/>
        <v>346</v>
      </c>
    </row>
    <row r="123" spans="1:9" ht="15" customHeight="1">
      <c r="A123" s="12"/>
      <c r="B123" s="13" t="s">
        <v>129</v>
      </c>
      <c r="C123" s="14">
        <v>260</v>
      </c>
      <c r="D123" s="14">
        <v>4</v>
      </c>
      <c r="E123" s="14">
        <v>242</v>
      </c>
      <c r="F123" s="10">
        <v>199</v>
      </c>
      <c r="G123" s="10">
        <v>188</v>
      </c>
      <c r="H123" s="11">
        <f>VLOOKUP(B123,'[1]○第３表（1級）'!$B$6:$E$389,3,FALSE)</f>
        <v>194</v>
      </c>
      <c r="I123" s="11">
        <f t="shared" si="1"/>
        <v>1087</v>
      </c>
    </row>
    <row r="124" spans="1:9" ht="15" customHeight="1">
      <c r="A124" s="8">
        <v>36</v>
      </c>
      <c r="B124" s="9" t="s">
        <v>130</v>
      </c>
      <c r="C124" s="10">
        <v>33</v>
      </c>
      <c r="D124" s="10">
        <v>0</v>
      </c>
      <c r="E124" s="10">
        <v>33</v>
      </c>
      <c r="F124" s="10">
        <v>21</v>
      </c>
      <c r="G124" s="10">
        <v>25</v>
      </c>
      <c r="H124" s="11">
        <f>VLOOKUP(B124,'[1]○第３表（1級）'!$B$6:$E$389,3,FALSE)</f>
        <v>36</v>
      </c>
      <c r="I124" s="11">
        <f t="shared" si="1"/>
        <v>148</v>
      </c>
    </row>
    <row r="125" spans="1:9" ht="15" customHeight="1">
      <c r="A125" s="15"/>
      <c r="B125" s="16" t="s">
        <v>131</v>
      </c>
      <c r="C125" s="14">
        <v>33</v>
      </c>
      <c r="D125" s="14">
        <v>0</v>
      </c>
      <c r="E125" s="14">
        <v>26</v>
      </c>
      <c r="F125" s="10">
        <v>21</v>
      </c>
      <c r="G125" s="10">
        <v>25</v>
      </c>
      <c r="H125" s="11">
        <f>VLOOKUP(B125,'[1]○第３表（1級）'!$B$6:$E$389,3,FALSE)</f>
        <v>32</v>
      </c>
      <c r="I125" s="11">
        <f t="shared" si="1"/>
        <v>137</v>
      </c>
    </row>
    <row r="126" spans="1:9" ht="15" customHeight="1">
      <c r="A126" s="12"/>
      <c r="B126" s="13" t="s">
        <v>132</v>
      </c>
      <c r="C126" s="22"/>
      <c r="D126" s="22"/>
      <c r="E126" s="14">
        <v>7</v>
      </c>
      <c r="F126" s="20"/>
      <c r="G126" s="20"/>
      <c r="H126" s="11">
        <f>VLOOKUP(B126,'[1]○第３表（1級）'!$B$6:$E$389,3,FALSE)</f>
        <v>4</v>
      </c>
      <c r="I126" s="11">
        <f t="shared" si="1"/>
        <v>11</v>
      </c>
    </row>
    <row r="127" spans="1:9" ht="15" customHeight="1">
      <c r="A127" s="8">
        <v>37</v>
      </c>
      <c r="B127" s="9" t="s">
        <v>133</v>
      </c>
      <c r="C127" s="10">
        <v>482</v>
      </c>
      <c r="D127" s="10">
        <v>413</v>
      </c>
      <c r="E127" s="10">
        <v>349</v>
      </c>
      <c r="F127" s="10">
        <v>293</v>
      </c>
      <c r="G127" s="10">
        <v>322</v>
      </c>
      <c r="H127" s="11">
        <f>VLOOKUP(B127,'[1]○第３表（1級）'!$B$6:$E$389,3,FALSE)</f>
        <v>475</v>
      </c>
      <c r="I127" s="11">
        <f t="shared" si="1"/>
        <v>2334</v>
      </c>
    </row>
    <row r="128" spans="1:9" ht="15" customHeight="1">
      <c r="A128" s="12"/>
      <c r="B128" s="13" t="s">
        <v>134</v>
      </c>
      <c r="C128" s="14">
        <v>482</v>
      </c>
      <c r="D128" s="14">
        <v>413</v>
      </c>
      <c r="E128" s="14">
        <v>349</v>
      </c>
      <c r="F128" s="10">
        <v>293</v>
      </c>
      <c r="G128" s="10">
        <v>322</v>
      </c>
      <c r="H128" s="11">
        <f>VLOOKUP(B128,'[1]○第３表（1級）'!$B$6:$E$389,3,FALSE)</f>
        <v>475</v>
      </c>
      <c r="I128" s="11">
        <f t="shared" si="1"/>
        <v>2334</v>
      </c>
    </row>
    <row r="129" spans="1:9" ht="15" customHeight="1">
      <c r="A129" s="8">
        <v>38</v>
      </c>
      <c r="B129" s="9" t="s">
        <v>135</v>
      </c>
      <c r="C129" s="10">
        <v>175</v>
      </c>
      <c r="D129" s="10">
        <v>0</v>
      </c>
      <c r="E129" s="10">
        <v>131</v>
      </c>
      <c r="F129" s="10">
        <v>127</v>
      </c>
      <c r="G129" s="10">
        <v>113</v>
      </c>
      <c r="H129" s="11">
        <f>VLOOKUP(B129,'[1]○第３表（1級）'!$B$6:$E$389,3,FALSE)</f>
        <v>114</v>
      </c>
      <c r="I129" s="11">
        <f t="shared" si="1"/>
        <v>660</v>
      </c>
    </row>
    <row r="130" spans="1:9" ht="15" customHeight="1">
      <c r="A130" s="15"/>
      <c r="B130" s="19" t="s">
        <v>136</v>
      </c>
      <c r="C130" s="10">
        <v>9</v>
      </c>
      <c r="D130" s="20"/>
      <c r="E130" s="20">
        <v>1</v>
      </c>
      <c r="F130" s="10">
        <v>12</v>
      </c>
      <c r="G130" s="20"/>
      <c r="H130" s="20"/>
      <c r="I130" s="11">
        <f t="shared" si="1"/>
        <v>22</v>
      </c>
    </row>
    <row r="131" spans="1:9" ht="15" customHeight="1">
      <c r="A131" s="12"/>
      <c r="B131" s="13" t="s">
        <v>137</v>
      </c>
      <c r="C131" s="14">
        <v>166</v>
      </c>
      <c r="D131" s="14">
        <v>0</v>
      </c>
      <c r="E131" s="14">
        <v>130</v>
      </c>
      <c r="F131" s="10">
        <v>115</v>
      </c>
      <c r="G131" s="10">
        <v>113</v>
      </c>
      <c r="H131" s="11">
        <f>VLOOKUP(B131,'[1]○第３表（1級）'!$B$6:$E$389,3,FALSE)</f>
        <v>114</v>
      </c>
      <c r="I131" s="11">
        <f t="shared" si="1"/>
        <v>638</v>
      </c>
    </row>
    <row r="132" spans="1:9" ht="15" customHeight="1">
      <c r="A132" s="8">
        <v>39</v>
      </c>
      <c r="B132" s="9" t="s">
        <v>138</v>
      </c>
      <c r="C132" s="10">
        <v>2917</v>
      </c>
      <c r="D132" s="10">
        <v>2708</v>
      </c>
      <c r="E132" s="10">
        <v>2971</v>
      </c>
      <c r="F132" s="10">
        <v>2892</v>
      </c>
      <c r="G132" s="10">
        <v>3410</v>
      </c>
      <c r="H132" s="11">
        <f>VLOOKUP(B132,'[1]○第３表（1級）'!$B$6:$E$389,3,FALSE)</f>
        <v>2922</v>
      </c>
      <c r="I132" s="11">
        <f t="shared" si="1"/>
        <v>17820</v>
      </c>
    </row>
    <row r="133" spans="1:9" ht="15" customHeight="1">
      <c r="A133" s="15"/>
      <c r="B133" s="16" t="s">
        <v>139</v>
      </c>
      <c r="C133" s="14">
        <v>2403</v>
      </c>
      <c r="D133" s="14">
        <v>2083</v>
      </c>
      <c r="E133" s="14">
        <v>2415</v>
      </c>
      <c r="F133" s="10">
        <v>2338</v>
      </c>
      <c r="G133" s="10">
        <v>2804</v>
      </c>
      <c r="H133" s="11">
        <f>VLOOKUP(B133,'[1]○第３表（1級）'!$B$6:$E$389,3,FALSE)</f>
        <v>2348</v>
      </c>
      <c r="I133" s="11">
        <f t="shared" si="1"/>
        <v>14391</v>
      </c>
    </row>
    <row r="134" spans="1:9" ht="15" customHeight="1">
      <c r="A134" s="15"/>
      <c r="B134" s="16" t="s">
        <v>140</v>
      </c>
      <c r="C134" s="14">
        <v>333</v>
      </c>
      <c r="D134" s="14">
        <v>406</v>
      </c>
      <c r="E134" s="14">
        <v>350</v>
      </c>
      <c r="F134" s="10">
        <v>297</v>
      </c>
      <c r="G134" s="10">
        <v>393</v>
      </c>
      <c r="H134" s="11">
        <f>VLOOKUP(B134,'[1]○第３表（1級）'!$B$6:$E$389,3,FALSE)</f>
        <v>334</v>
      </c>
      <c r="I134" s="11">
        <f t="shared" si="1"/>
        <v>2113</v>
      </c>
    </row>
    <row r="135" spans="1:9" ht="15" customHeight="1">
      <c r="A135" s="12"/>
      <c r="B135" s="13" t="s">
        <v>141</v>
      </c>
      <c r="C135" s="14">
        <v>181</v>
      </c>
      <c r="D135" s="14">
        <v>219</v>
      </c>
      <c r="E135" s="14">
        <v>206</v>
      </c>
      <c r="F135" s="10">
        <v>257</v>
      </c>
      <c r="G135" s="10">
        <v>213</v>
      </c>
      <c r="H135" s="11">
        <f>VLOOKUP(B135,'[1]○第３表（1級）'!$B$6:$E$389,3,FALSE)</f>
        <v>240</v>
      </c>
      <c r="I135" s="11">
        <f t="shared" ref="I135:I198" si="2">IF(COUNT(C135:H135)&gt;0,SUM(C135:H135),"")</f>
        <v>1316</v>
      </c>
    </row>
    <row r="136" spans="1:9" ht="15" customHeight="1">
      <c r="A136" s="8">
        <v>41</v>
      </c>
      <c r="B136" s="9" t="s">
        <v>142</v>
      </c>
      <c r="C136" s="10">
        <v>408</v>
      </c>
      <c r="D136" s="10">
        <v>7</v>
      </c>
      <c r="E136" s="10">
        <v>347</v>
      </c>
      <c r="F136" s="10">
        <v>305</v>
      </c>
      <c r="G136" s="10">
        <v>232</v>
      </c>
      <c r="H136" s="11">
        <f>VLOOKUP(B136,'[1]○第３表（1級）'!$B$6:$E$389,3,FALSE)</f>
        <v>282</v>
      </c>
      <c r="I136" s="11">
        <f t="shared" si="2"/>
        <v>1581</v>
      </c>
    </row>
    <row r="137" spans="1:9" ht="15" customHeight="1">
      <c r="A137" s="12"/>
      <c r="B137" s="13" t="s">
        <v>143</v>
      </c>
      <c r="C137" s="14">
        <v>408</v>
      </c>
      <c r="D137" s="14">
        <v>7</v>
      </c>
      <c r="E137" s="14">
        <v>347</v>
      </c>
      <c r="F137" s="10">
        <v>305</v>
      </c>
      <c r="G137" s="10">
        <v>232</v>
      </c>
      <c r="H137" s="11">
        <f>VLOOKUP(B137,'[1]○第３表（1級）'!$B$6:$E$389,3,FALSE)</f>
        <v>282</v>
      </c>
      <c r="I137" s="11">
        <f t="shared" si="2"/>
        <v>1581</v>
      </c>
    </row>
    <row r="138" spans="1:9" ht="15" customHeight="1">
      <c r="A138" s="8">
        <v>42</v>
      </c>
      <c r="B138" s="9" t="s">
        <v>144</v>
      </c>
      <c r="C138" s="10">
        <v>414</v>
      </c>
      <c r="D138" s="10">
        <v>10</v>
      </c>
      <c r="E138" s="10">
        <v>451</v>
      </c>
      <c r="F138" s="10">
        <v>345</v>
      </c>
      <c r="G138" s="10">
        <v>239</v>
      </c>
      <c r="H138" s="11">
        <f>VLOOKUP(B138,'[1]○第３表（1級）'!$B$6:$E$389,3,FALSE)</f>
        <v>214</v>
      </c>
      <c r="I138" s="11">
        <f t="shared" si="2"/>
        <v>1673</v>
      </c>
    </row>
    <row r="139" spans="1:9" ht="15" customHeight="1">
      <c r="A139" s="15"/>
      <c r="B139" s="19" t="s">
        <v>145</v>
      </c>
      <c r="C139" s="10">
        <v>26</v>
      </c>
      <c r="D139" s="20"/>
      <c r="E139" s="10">
        <v>31</v>
      </c>
      <c r="F139" s="20"/>
      <c r="G139" s="10">
        <v>17</v>
      </c>
      <c r="H139" s="21"/>
      <c r="I139" s="11">
        <f t="shared" si="2"/>
        <v>74</v>
      </c>
    </row>
    <row r="140" spans="1:9" ht="15" customHeight="1">
      <c r="A140" s="15"/>
      <c r="B140" s="16" t="s">
        <v>146</v>
      </c>
      <c r="C140" s="14">
        <v>29</v>
      </c>
      <c r="D140" s="14">
        <v>0</v>
      </c>
      <c r="E140" s="14">
        <v>31</v>
      </c>
      <c r="F140" s="10">
        <v>34</v>
      </c>
      <c r="G140" s="10">
        <v>22</v>
      </c>
      <c r="H140" s="11">
        <f>VLOOKUP(B140,'[1]○第３表（1級）'!$B$6:$E$389,3,FALSE)</f>
        <v>21</v>
      </c>
      <c r="I140" s="11">
        <f t="shared" si="2"/>
        <v>137</v>
      </c>
    </row>
    <row r="141" spans="1:9" ht="15" customHeight="1">
      <c r="A141" s="15"/>
      <c r="B141" s="23" t="s">
        <v>147</v>
      </c>
      <c r="C141" s="14">
        <v>194</v>
      </c>
      <c r="D141" s="14">
        <v>0</v>
      </c>
      <c r="E141" s="14">
        <v>233</v>
      </c>
      <c r="F141" s="10">
        <v>183</v>
      </c>
      <c r="G141" s="10">
        <v>168</v>
      </c>
      <c r="H141" s="11">
        <f>VLOOKUP(B141,'[1]○第３表（1級）'!$B$6:$E$389,3,FALSE)</f>
        <v>193</v>
      </c>
      <c r="I141" s="11">
        <f t="shared" si="2"/>
        <v>971</v>
      </c>
    </row>
    <row r="142" spans="1:9" ht="15" customHeight="1">
      <c r="A142" s="15"/>
      <c r="B142" s="16" t="s">
        <v>148</v>
      </c>
      <c r="C142" s="14">
        <v>31</v>
      </c>
      <c r="D142" s="22"/>
      <c r="E142" s="14">
        <v>31</v>
      </c>
      <c r="F142" s="20"/>
      <c r="G142" s="10">
        <v>14</v>
      </c>
      <c r="H142" s="21"/>
      <c r="I142" s="11">
        <f t="shared" si="2"/>
        <v>76</v>
      </c>
    </row>
    <row r="143" spans="1:9" ht="15" customHeight="1">
      <c r="A143" s="15"/>
      <c r="B143" s="16" t="s">
        <v>149</v>
      </c>
      <c r="C143" s="14">
        <v>29</v>
      </c>
      <c r="D143" s="22"/>
      <c r="E143" s="14">
        <v>25</v>
      </c>
      <c r="F143" s="20"/>
      <c r="G143" s="10">
        <v>18</v>
      </c>
      <c r="H143" s="21"/>
      <c r="I143" s="11">
        <f t="shared" si="2"/>
        <v>72</v>
      </c>
    </row>
    <row r="144" spans="1:9" ht="15" customHeight="1">
      <c r="A144" s="12"/>
      <c r="B144" s="13" t="s">
        <v>381</v>
      </c>
      <c r="C144" s="14">
        <v>105</v>
      </c>
      <c r="D144" s="14">
        <v>10</v>
      </c>
      <c r="E144" s="14">
        <v>100</v>
      </c>
      <c r="F144" s="10">
        <v>128</v>
      </c>
      <c r="G144" s="25" t="s">
        <v>20</v>
      </c>
      <c r="H144" s="25" t="s">
        <v>20</v>
      </c>
      <c r="I144" s="11">
        <f t="shared" si="2"/>
        <v>343</v>
      </c>
    </row>
    <row r="145" spans="1:9" ht="15" customHeight="1">
      <c r="A145" s="15">
        <v>43</v>
      </c>
      <c r="B145" s="9" t="s">
        <v>150</v>
      </c>
      <c r="C145" s="14"/>
      <c r="D145" s="14"/>
      <c r="E145" s="14"/>
      <c r="F145" s="10"/>
      <c r="G145" s="10">
        <v>196</v>
      </c>
      <c r="H145" s="11">
        <f>VLOOKUP(B145,'[1]○第３表（1級）'!$B$6:$E$389,3,FALSE)</f>
        <v>79</v>
      </c>
      <c r="I145" s="11">
        <f t="shared" si="2"/>
        <v>275</v>
      </c>
    </row>
    <row r="146" spans="1:9" ht="15" customHeight="1">
      <c r="A146" s="15"/>
      <c r="B146" s="16" t="s">
        <v>151</v>
      </c>
      <c r="C146" s="25" t="s">
        <v>20</v>
      </c>
      <c r="D146" s="25" t="s">
        <v>20</v>
      </c>
      <c r="E146" s="25" t="s">
        <v>20</v>
      </c>
      <c r="F146" s="25" t="s">
        <v>20</v>
      </c>
      <c r="G146" s="10">
        <v>196</v>
      </c>
      <c r="H146" s="11">
        <f>VLOOKUP(B146,'[1]○第３表（1級）'!$B$6:$E$389,3,FALSE)</f>
        <v>79</v>
      </c>
      <c r="I146" s="11">
        <f t="shared" si="2"/>
        <v>275</v>
      </c>
    </row>
    <row r="147" spans="1:9" ht="15" customHeight="1">
      <c r="A147" s="8">
        <v>44</v>
      </c>
      <c r="B147" s="9" t="s">
        <v>152</v>
      </c>
      <c r="C147" s="10">
        <v>271</v>
      </c>
      <c r="D147" s="10">
        <v>129</v>
      </c>
      <c r="E147" s="10">
        <v>117</v>
      </c>
      <c r="F147" s="10">
        <v>210</v>
      </c>
      <c r="G147" s="10">
        <v>268</v>
      </c>
      <c r="H147" s="11">
        <f>VLOOKUP(B147,'[1]○第３表（1級）'!$B$6:$E$389,3,FALSE)</f>
        <v>230</v>
      </c>
      <c r="I147" s="11">
        <f t="shared" si="2"/>
        <v>1225</v>
      </c>
    </row>
    <row r="148" spans="1:9" ht="15" customHeight="1">
      <c r="A148" s="15"/>
      <c r="B148" s="16" t="s">
        <v>153</v>
      </c>
      <c r="C148" s="14">
        <v>191</v>
      </c>
      <c r="D148" s="14">
        <v>106</v>
      </c>
      <c r="E148" s="14">
        <v>67</v>
      </c>
      <c r="F148" s="10">
        <v>156</v>
      </c>
      <c r="G148" s="10">
        <v>188</v>
      </c>
      <c r="H148" s="11">
        <f>VLOOKUP(B148,'[1]○第３表（1級）'!$B$6:$E$389,3,FALSE)</f>
        <v>155</v>
      </c>
      <c r="I148" s="11">
        <f t="shared" si="2"/>
        <v>863</v>
      </c>
    </row>
    <row r="149" spans="1:9" ht="15" customHeight="1">
      <c r="A149" s="12"/>
      <c r="B149" s="13" t="s">
        <v>154</v>
      </c>
      <c r="C149" s="14">
        <v>80</v>
      </c>
      <c r="D149" s="14">
        <v>23</v>
      </c>
      <c r="E149" s="14">
        <v>50</v>
      </c>
      <c r="F149" s="10">
        <v>54</v>
      </c>
      <c r="G149" s="10">
        <v>80</v>
      </c>
      <c r="H149" s="11">
        <f>VLOOKUP(B149,'[1]○第３表（1級）'!$B$6:$E$389,3,FALSE)</f>
        <v>75</v>
      </c>
      <c r="I149" s="11">
        <f t="shared" si="2"/>
        <v>362</v>
      </c>
    </row>
    <row r="150" spans="1:9" ht="15" customHeight="1">
      <c r="A150" s="8">
        <v>45</v>
      </c>
      <c r="B150" s="9" t="s">
        <v>155</v>
      </c>
      <c r="C150" s="10">
        <v>28</v>
      </c>
      <c r="D150" s="10">
        <v>58</v>
      </c>
      <c r="E150" s="10">
        <v>48</v>
      </c>
      <c r="F150" s="10">
        <v>24</v>
      </c>
      <c r="G150" s="10">
        <v>42</v>
      </c>
      <c r="H150" s="11">
        <f>VLOOKUP(B150,'[1]○第３表（1級）'!$B$6:$E$389,3,FALSE)</f>
        <v>30</v>
      </c>
      <c r="I150" s="11">
        <f t="shared" si="2"/>
        <v>230</v>
      </c>
    </row>
    <row r="151" spans="1:9" ht="15" customHeight="1">
      <c r="A151" s="15"/>
      <c r="B151" s="16" t="s">
        <v>156</v>
      </c>
      <c r="C151" s="14">
        <v>12</v>
      </c>
      <c r="D151" s="14">
        <v>43</v>
      </c>
      <c r="E151" s="14">
        <v>19</v>
      </c>
      <c r="F151" s="10">
        <v>10</v>
      </c>
      <c r="G151" s="10">
        <v>16</v>
      </c>
      <c r="H151" s="11">
        <f>VLOOKUP(B151,'[1]○第３表（1級）'!$B$6:$E$389,3,FALSE)</f>
        <v>9</v>
      </c>
      <c r="I151" s="11">
        <f t="shared" si="2"/>
        <v>109</v>
      </c>
    </row>
    <row r="152" spans="1:9" ht="15" customHeight="1">
      <c r="A152" s="12"/>
      <c r="B152" s="13" t="s">
        <v>157</v>
      </c>
      <c r="C152" s="14">
        <v>16</v>
      </c>
      <c r="D152" s="14">
        <v>15</v>
      </c>
      <c r="E152" s="14">
        <v>29</v>
      </c>
      <c r="F152" s="10">
        <v>14</v>
      </c>
      <c r="G152" s="10">
        <v>26</v>
      </c>
      <c r="H152" s="11">
        <f>VLOOKUP(B152,'[1]○第３表（1級）'!$B$6:$E$389,3,FALSE)</f>
        <v>21</v>
      </c>
      <c r="I152" s="11">
        <f t="shared" si="2"/>
        <v>121</v>
      </c>
    </row>
    <row r="153" spans="1:9" ht="15" customHeight="1">
      <c r="A153" s="8">
        <v>46</v>
      </c>
      <c r="B153" s="9" t="s">
        <v>158</v>
      </c>
      <c r="C153" s="10">
        <v>36</v>
      </c>
      <c r="D153" s="10">
        <v>27</v>
      </c>
      <c r="E153" s="10">
        <v>21</v>
      </c>
      <c r="F153" s="10">
        <v>38</v>
      </c>
      <c r="G153" s="10">
        <v>20</v>
      </c>
      <c r="H153" s="11">
        <f>VLOOKUP(B153,'[1]○第３表（1級）'!$B$6:$E$389,3,FALSE)</f>
        <v>16</v>
      </c>
      <c r="I153" s="11">
        <f t="shared" si="2"/>
        <v>158</v>
      </c>
    </row>
    <row r="154" spans="1:9" ht="15" customHeight="1">
      <c r="A154" s="12"/>
      <c r="B154" s="13" t="s">
        <v>159</v>
      </c>
      <c r="C154" s="14">
        <v>36</v>
      </c>
      <c r="D154" s="14">
        <v>27</v>
      </c>
      <c r="E154" s="14">
        <v>21</v>
      </c>
      <c r="F154" s="10">
        <v>38</v>
      </c>
      <c r="G154" s="10">
        <v>20</v>
      </c>
      <c r="H154" s="11">
        <f>VLOOKUP(B154,'[1]○第３表（1級）'!$B$6:$E$389,3,FALSE)</f>
        <v>16</v>
      </c>
      <c r="I154" s="11">
        <f t="shared" si="2"/>
        <v>158</v>
      </c>
    </row>
    <row r="155" spans="1:9" ht="15" customHeight="1">
      <c r="A155" s="8">
        <v>47</v>
      </c>
      <c r="B155" s="9" t="s">
        <v>160</v>
      </c>
      <c r="C155" s="10">
        <v>87</v>
      </c>
      <c r="D155" s="10">
        <v>0</v>
      </c>
      <c r="E155" s="10">
        <v>85</v>
      </c>
      <c r="F155" s="10">
        <v>77</v>
      </c>
      <c r="G155" s="10">
        <v>53</v>
      </c>
      <c r="H155" s="11">
        <f>VLOOKUP(B155,'[1]○第３表（1級）'!$B$6:$E$389,3,FALSE)</f>
        <v>83</v>
      </c>
      <c r="I155" s="11">
        <f t="shared" si="2"/>
        <v>385</v>
      </c>
    </row>
    <row r="156" spans="1:9" ht="15" customHeight="1">
      <c r="A156" s="12"/>
      <c r="B156" s="13" t="s">
        <v>161</v>
      </c>
      <c r="C156" s="14">
        <v>87</v>
      </c>
      <c r="D156" s="14">
        <v>0</v>
      </c>
      <c r="E156" s="14">
        <v>85</v>
      </c>
      <c r="F156" s="10">
        <v>77</v>
      </c>
      <c r="G156" s="10">
        <v>53</v>
      </c>
      <c r="H156" s="11">
        <f>VLOOKUP(B156,'[1]○第３表（1級）'!$B$6:$E$389,3,FALSE)</f>
        <v>83</v>
      </c>
      <c r="I156" s="11">
        <f t="shared" si="2"/>
        <v>385</v>
      </c>
    </row>
    <row r="157" spans="1:9" ht="15" customHeight="1">
      <c r="A157" s="8">
        <v>48</v>
      </c>
      <c r="B157" s="9" t="s">
        <v>162</v>
      </c>
      <c r="C157" s="10">
        <v>309</v>
      </c>
      <c r="D157" s="10">
        <v>124</v>
      </c>
      <c r="E157" s="10">
        <v>269</v>
      </c>
      <c r="F157" s="10">
        <v>275</v>
      </c>
      <c r="G157" s="10">
        <v>202</v>
      </c>
      <c r="H157" s="11">
        <f>VLOOKUP(B157,'[1]○第３表（1級）'!$B$6:$E$389,3,FALSE)</f>
        <v>137</v>
      </c>
      <c r="I157" s="11">
        <f t="shared" si="2"/>
        <v>1316</v>
      </c>
    </row>
    <row r="158" spans="1:9" ht="15" customHeight="1">
      <c r="A158" s="15"/>
      <c r="B158" s="16" t="s">
        <v>163</v>
      </c>
      <c r="C158" s="22"/>
      <c r="D158" s="14">
        <v>18</v>
      </c>
      <c r="E158" s="22"/>
      <c r="F158" s="10">
        <v>10</v>
      </c>
      <c r="G158" s="22"/>
      <c r="H158" s="21"/>
      <c r="I158" s="11">
        <f t="shared" si="2"/>
        <v>28</v>
      </c>
    </row>
    <row r="159" spans="1:9" ht="15" customHeight="1">
      <c r="A159" s="15"/>
      <c r="B159" s="16" t="s">
        <v>164</v>
      </c>
      <c r="C159" s="14">
        <v>44</v>
      </c>
      <c r="D159" s="14">
        <v>1</v>
      </c>
      <c r="E159" s="14">
        <v>44</v>
      </c>
      <c r="F159" s="10">
        <v>51</v>
      </c>
      <c r="G159" s="10">
        <v>36</v>
      </c>
      <c r="H159" s="11">
        <f>VLOOKUP(B159,'[1]○第３表（1級）'!$B$6:$E$389,3,FALSE)</f>
        <v>24</v>
      </c>
      <c r="I159" s="11">
        <f t="shared" si="2"/>
        <v>200</v>
      </c>
    </row>
    <row r="160" spans="1:9" ht="15" customHeight="1">
      <c r="A160" s="15"/>
      <c r="B160" s="16" t="s">
        <v>165</v>
      </c>
      <c r="C160" s="14">
        <v>33</v>
      </c>
      <c r="D160" s="14">
        <v>1</v>
      </c>
      <c r="E160" s="14">
        <v>24</v>
      </c>
      <c r="F160" s="10">
        <v>33</v>
      </c>
      <c r="G160" s="10">
        <v>22</v>
      </c>
      <c r="H160" s="11">
        <f>VLOOKUP(B160,'[1]○第３表（1級）'!$B$6:$E$389,3,FALSE)</f>
        <v>12</v>
      </c>
      <c r="I160" s="11">
        <f t="shared" si="2"/>
        <v>125</v>
      </c>
    </row>
    <row r="161" spans="1:9" ht="15" customHeight="1">
      <c r="A161" s="15"/>
      <c r="B161" s="16" t="s">
        <v>166</v>
      </c>
      <c r="C161" s="14">
        <v>127</v>
      </c>
      <c r="D161" s="14">
        <v>1</v>
      </c>
      <c r="E161" s="14">
        <v>95</v>
      </c>
      <c r="F161" s="10">
        <v>81</v>
      </c>
      <c r="G161" s="10">
        <v>64</v>
      </c>
      <c r="H161" s="11">
        <f>VLOOKUP(B161,'[1]○第３表（1級）'!$B$6:$E$389,3,FALSE)</f>
        <v>35</v>
      </c>
      <c r="I161" s="11">
        <f t="shared" si="2"/>
        <v>403</v>
      </c>
    </row>
    <row r="162" spans="1:9" ht="15" customHeight="1">
      <c r="A162" s="15"/>
      <c r="B162" s="16" t="s">
        <v>167</v>
      </c>
      <c r="C162" s="22"/>
      <c r="D162" s="22"/>
      <c r="E162" s="14">
        <v>14</v>
      </c>
      <c r="F162" s="20"/>
      <c r="G162" s="22"/>
      <c r="H162" s="11">
        <f>VLOOKUP(B162,'[1]○第３表（1級）'!$B$6:$E$389,3,FALSE)</f>
        <v>10</v>
      </c>
      <c r="I162" s="11">
        <f t="shared" si="2"/>
        <v>24</v>
      </c>
    </row>
    <row r="163" spans="1:9" ht="15" customHeight="1">
      <c r="A163" s="15"/>
      <c r="B163" s="16" t="s">
        <v>168</v>
      </c>
      <c r="C163" s="14">
        <v>41</v>
      </c>
      <c r="D163" s="14">
        <v>26</v>
      </c>
      <c r="E163" s="14">
        <v>40</v>
      </c>
      <c r="F163" s="10">
        <v>42</v>
      </c>
      <c r="G163" s="10">
        <v>22</v>
      </c>
      <c r="H163" s="11">
        <f>VLOOKUP(B163,'[1]○第３表（1級）'!$B$6:$E$389,3,FALSE)</f>
        <v>13</v>
      </c>
      <c r="I163" s="11">
        <f t="shared" si="2"/>
        <v>184</v>
      </c>
    </row>
    <row r="164" spans="1:9" ht="15" customHeight="1">
      <c r="A164" s="15"/>
      <c r="B164" s="16" t="s">
        <v>169</v>
      </c>
      <c r="C164" s="22"/>
      <c r="D164" s="22"/>
      <c r="E164" s="22"/>
      <c r="F164" s="20"/>
      <c r="G164" s="22"/>
      <c r="H164" s="21"/>
      <c r="I164" s="11" t="str">
        <f t="shared" si="2"/>
        <v/>
      </c>
    </row>
    <row r="165" spans="1:9" ht="15" customHeight="1">
      <c r="A165" s="12"/>
      <c r="B165" s="13" t="s">
        <v>170</v>
      </c>
      <c r="C165" s="14">
        <v>64</v>
      </c>
      <c r="D165" s="14">
        <v>77</v>
      </c>
      <c r="E165" s="14">
        <v>52</v>
      </c>
      <c r="F165" s="10">
        <v>58</v>
      </c>
      <c r="G165" s="10">
        <v>58</v>
      </c>
      <c r="H165" s="11">
        <f>VLOOKUP(B165,'[1]○第３表（1級）'!$B$6:$E$389,3,FALSE)</f>
        <v>43</v>
      </c>
      <c r="I165" s="11">
        <f t="shared" si="2"/>
        <v>352</v>
      </c>
    </row>
    <row r="166" spans="1:9" ht="15" customHeight="1">
      <c r="A166" s="8">
        <v>49</v>
      </c>
      <c r="B166" s="9" t="s">
        <v>171</v>
      </c>
      <c r="C166" s="10">
        <v>84</v>
      </c>
      <c r="D166" s="10">
        <v>24</v>
      </c>
      <c r="E166" s="10">
        <v>37</v>
      </c>
      <c r="F166" s="10">
        <v>68</v>
      </c>
      <c r="G166" s="10">
        <v>71</v>
      </c>
      <c r="H166" s="11">
        <f>VLOOKUP(B166,'[1]○第３表（1級）'!$B$6:$E$389,3,FALSE)</f>
        <v>90</v>
      </c>
      <c r="I166" s="11">
        <f t="shared" si="2"/>
        <v>374</v>
      </c>
    </row>
    <row r="167" spans="1:9" ht="15" customHeight="1">
      <c r="A167" s="12"/>
      <c r="B167" s="13" t="s">
        <v>172</v>
      </c>
      <c r="C167" s="14">
        <v>84</v>
      </c>
      <c r="D167" s="14">
        <v>24</v>
      </c>
      <c r="E167" s="14">
        <v>37</v>
      </c>
      <c r="F167" s="10">
        <v>68</v>
      </c>
      <c r="G167" s="10">
        <v>71</v>
      </c>
      <c r="H167" s="11">
        <f>VLOOKUP(B167,'[1]○第３表（1級）'!$B$6:$E$389,3,FALSE)</f>
        <v>90</v>
      </c>
      <c r="I167" s="11">
        <f t="shared" si="2"/>
        <v>374</v>
      </c>
    </row>
    <row r="168" spans="1:9" ht="15" customHeight="1">
      <c r="A168" s="8">
        <v>50</v>
      </c>
      <c r="B168" s="9" t="s">
        <v>173</v>
      </c>
      <c r="C168" s="10">
        <v>77</v>
      </c>
      <c r="D168" s="10">
        <v>34</v>
      </c>
      <c r="E168" s="10">
        <v>41</v>
      </c>
      <c r="F168" s="10">
        <v>58</v>
      </c>
      <c r="G168" s="10">
        <v>61</v>
      </c>
      <c r="H168" s="11">
        <f>VLOOKUP(B168,'[1]○第３表（1級）'!$B$6:$E$389,3,FALSE)</f>
        <v>55</v>
      </c>
      <c r="I168" s="11">
        <f t="shared" si="2"/>
        <v>326</v>
      </c>
    </row>
    <row r="169" spans="1:9" ht="15" customHeight="1">
      <c r="A169" s="15"/>
      <c r="B169" s="16" t="s">
        <v>174</v>
      </c>
      <c r="C169" s="14">
        <v>22</v>
      </c>
      <c r="D169" s="14">
        <v>0</v>
      </c>
      <c r="E169" s="14">
        <v>17</v>
      </c>
      <c r="F169" s="10">
        <v>18</v>
      </c>
      <c r="G169" s="10">
        <v>9</v>
      </c>
      <c r="H169" s="11">
        <f>VLOOKUP(B169,'[1]○第３表（1級）'!$B$6:$E$389,3,FALSE)</f>
        <v>16</v>
      </c>
      <c r="I169" s="11">
        <f t="shared" si="2"/>
        <v>82</v>
      </c>
    </row>
    <row r="170" spans="1:9" ht="15" customHeight="1">
      <c r="A170" s="12"/>
      <c r="B170" s="13" t="s">
        <v>175</v>
      </c>
      <c r="C170" s="14">
        <v>55</v>
      </c>
      <c r="D170" s="14">
        <v>34</v>
      </c>
      <c r="E170" s="14">
        <v>24</v>
      </c>
      <c r="F170" s="10">
        <v>40</v>
      </c>
      <c r="G170" s="10">
        <v>52</v>
      </c>
      <c r="H170" s="11">
        <f>VLOOKUP(B170,'[1]○第３表（1級）'!$B$6:$E$389,3,FALSE)</f>
        <v>39</v>
      </c>
      <c r="I170" s="11">
        <f t="shared" si="2"/>
        <v>244</v>
      </c>
    </row>
    <row r="171" spans="1:9" ht="15" customHeight="1">
      <c r="A171" s="8">
        <v>51</v>
      </c>
      <c r="B171" s="9" t="s">
        <v>176</v>
      </c>
      <c r="C171" s="10">
        <v>142</v>
      </c>
      <c r="D171" s="10">
        <v>104</v>
      </c>
      <c r="E171" s="10">
        <v>74</v>
      </c>
      <c r="F171" s="10">
        <v>97</v>
      </c>
      <c r="G171" s="10">
        <v>88</v>
      </c>
      <c r="H171" s="11">
        <f>VLOOKUP(B171,'[1]○第３表（1級）'!$B$6:$E$389,3,FALSE)</f>
        <v>82</v>
      </c>
      <c r="I171" s="11">
        <f t="shared" si="2"/>
        <v>587</v>
      </c>
    </row>
    <row r="172" spans="1:9" ht="15" customHeight="1">
      <c r="A172" s="12"/>
      <c r="B172" s="13" t="s">
        <v>177</v>
      </c>
      <c r="C172" s="14">
        <v>142</v>
      </c>
      <c r="D172" s="14">
        <v>104</v>
      </c>
      <c r="E172" s="14">
        <v>74</v>
      </c>
      <c r="F172" s="10">
        <v>97</v>
      </c>
      <c r="G172" s="10">
        <v>88</v>
      </c>
      <c r="H172" s="11">
        <f>VLOOKUP(B172,'[1]○第３表（1級）'!$B$6:$E$389,3,FALSE)</f>
        <v>82</v>
      </c>
      <c r="I172" s="11">
        <f t="shared" si="2"/>
        <v>587</v>
      </c>
    </row>
    <row r="173" spans="1:9" ht="15" customHeight="1">
      <c r="A173" s="8">
        <v>52</v>
      </c>
      <c r="B173" s="9" t="s">
        <v>178</v>
      </c>
      <c r="C173" s="10">
        <v>503</v>
      </c>
      <c r="D173" s="10">
        <v>372</v>
      </c>
      <c r="E173" s="10">
        <v>456</v>
      </c>
      <c r="F173" s="10">
        <v>425</v>
      </c>
      <c r="G173" s="10">
        <v>535</v>
      </c>
      <c r="H173" s="11">
        <f>VLOOKUP(B173,'[1]○第３表（1級）'!$B$6:$E$389,3,FALSE)</f>
        <v>542</v>
      </c>
      <c r="I173" s="11">
        <f t="shared" si="2"/>
        <v>2833</v>
      </c>
    </row>
    <row r="174" spans="1:9" ht="15" customHeight="1">
      <c r="A174" s="12"/>
      <c r="B174" s="13" t="s">
        <v>179</v>
      </c>
      <c r="C174" s="14">
        <v>503</v>
      </c>
      <c r="D174" s="14">
        <v>372</v>
      </c>
      <c r="E174" s="14">
        <v>456</v>
      </c>
      <c r="F174" s="10">
        <v>425</v>
      </c>
      <c r="G174" s="10">
        <v>535</v>
      </c>
      <c r="H174" s="11">
        <f>VLOOKUP(B174,'[1]○第３表（1級）'!$B$6:$E$389,3,FALSE)</f>
        <v>542</v>
      </c>
      <c r="I174" s="11">
        <f t="shared" si="2"/>
        <v>2833</v>
      </c>
    </row>
    <row r="175" spans="1:9" ht="15" customHeight="1">
      <c r="A175" s="8">
        <v>53</v>
      </c>
      <c r="B175" s="9" t="s">
        <v>180</v>
      </c>
      <c r="C175" s="10">
        <v>281</v>
      </c>
      <c r="D175" s="10">
        <v>183</v>
      </c>
      <c r="E175" s="10">
        <v>247</v>
      </c>
      <c r="F175" s="10">
        <v>178</v>
      </c>
      <c r="G175" s="10">
        <v>201</v>
      </c>
      <c r="H175" s="11">
        <f>VLOOKUP(B175,'[1]○第３表（1級）'!$B$6:$E$389,3,FALSE)</f>
        <v>209</v>
      </c>
      <c r="I175" s="11">
        <f t="shared" si="2"/>
        <v>1299</v>
      </c>
    </row>
    <row r="176" spans="1:9" ht="15" customHeight="1">
      <c r="A176" s="12"/>
      <c r="B176" s="13" t="s">
        <v>181</v>
      </c>
      <c r="C176" s="14">
        <v>281</v>
      </c>
      <c r="D176" s="14">
        <v>183</v>
      </c>
      <c r="E176" s="14">
        <v>247</v>
      </c>
      <c r="F176" s="10">
        <v>178</v>
      </c>
      <c r="G176" s="10">
        <v>201</v>
      </c>
      <c r="H176" s="11">
        <f>VLOOKUP(B176,'[1]○第３表（1級）'!$B$6:$E$389,3,FALSE)</f>
        <v>209</v>
      </c>
      <c r="I176" s="11">
        <f t="shared" si="2"/>
        <v>1299</v>
      </c>
    </row>
    <row r="177" spans="1:9" ht="15" customHeight="1">
      <c r="A177" s="18">
        <v>54</v>
      </c>
      <c r="B177" s="9" t="s">
        <v>182</v>
      </c>
      <c r="C177" s="10"/>
      <c r="D177" s="10">
        <v>24</v>
      </c>
      <c r="E177" s="10"/>
      <c r="F177" s="10">
        <v>42</v>
      </c>
      <c r="G177" s="10"/>
      <c r="H177" s="11">
        <f>VLOOKUP(B177,'[1]○第３表（1級）'!$B$6:$E$389,3,FALSE)</f>
        <v>32</v>
      </c>
      <c r="I177" s="11">
        <f t="shared" si="2"/>
        <v>98</v>
      </c>
    </row>
    <row r="178" spans="1:9" ht="15" customHeight="1">
      <c r="A178" s="12"/>
      <c r="B178" s="13" t="s">
        <v>183</v>
      </c>
      <c r="C178" s="22"/>
      <c r="D178" s="14">
        <v>24</v>
      </c>
      <c r="E178" s="22"/>
      <c r="F178" s="10">
        <v>42</v>
      </c>
      <c r="G178" s="22"/>
      <c r="H178" s="11">
        <f>VLOOKUP(B178,'[1]○第３表（1級）'!$B$6:$E$389,3,FALSE)</f>
        <v>32</v>
      </c>
      <c r="I178" s="11">
        <f t="shared" si="2"/>
        <v>98</v>
      </c>
    </row>
    <row r="179" spans="1:9" ht="15" customHeight="1">
      <c r="A179" s="8">
        <v>55</v>
      </c>
      <c r="B179" s="9" t="s">
        <v>184</v>
      </c>
      <c r="C179" s="10">
        <v>480</v>
      </c>
      <c r="D179" s="10">
        <v>0</v>
      </c>
      <c r="E179" s="10">
        <v>405</v>
      </c>
      <c r="F179" s="10">
        <v>411</v>
      </c>
      <c r="G179" s="10">
        <v>363</v>
      </c>
      <c r="H179" s="11">
        <f>VLOOKUP(B179,'[1]○第３表（1級）'!$B$6:$E$389,3,FALSE)</f>
        <v>461</v>
      </c>
      <c r="I179" s="11">
        <f t="shared" si="2"/>
        <v>2120</v>
      </c>
    </row>
    <row r="180" spans="1:9" ht="15" customHeight="1">
      <c r="A180" s="12"/>
      <c r="B180" s="13" t="s">
        <v>185</v>
      </c>
      <c r="C180" s="14">
        <v>480</v>
      </c>
      <c r="D180" s="14">
        <v>0</v>
      </c>
      <c r="E180" s="14">
        <v>405</v>
      </c>
      <c r="F180" s="10">
        <v>411</v>
      </c>
      <c r="G180" s="10">
        <v>363</v>
      </c>
      <c r="H180" s="11">
        <f>VLOOKUP(B180,'[1]○第３表（1級）'!$B$6:$E$389,3,FALSE)</f>
        <v>461</v>
      </c>
      <c r="I180" s="11">
        <f t="shared" si="2"/>
        <v>2120</v>
      </c>
    </row>
    <row r="181" spans="1:9" ht="15" customHeight="1">
      <c r="A181" s="8">
        <v>56</v>
      </c>
      <c r="B181" s="9" t="s">
        <v>186</v>
      </c>
      <c r="C181" s="10">
        <v>442</v>
      </c>
      <c r="D181" s="10">
        <v>430</v>
      </c>
      <c r="E181" s="10">
        <v>429</v>
      </c>
      <c r="F181" s="10">
        <v>366</v>
      </c>
      <c r="G181" s="10">
        <v>420</v>
      </c>
      <c r="H181" s="11">
        <f>VLOOKUP(B181,'[1]○第３表（1級）'!$B$6:$E$389,3,FALSE)</f>
        <v>345</v>
      </c>
      <c r="I181" s="11">
        <f t="shared" si="2"/>
        <v>2432</v>
      </c>
    </row>
    <row r="182" spans="1:9" ht="15" customHeight="1">
      <c r="A182" s="12"/>
      <c r="B182" s="13" t="s">
        <v>187</v>
      </c>
      <c r="C182" s="14">
        <v>442</v>
      </c>
      <c r="D182" s="14">
        <v>430</v>
      </c>
      <c r="E182" s="14">
        <v>429</v>
      </c>
      <c r="F182" s="10">
        <v>366</v>
      </c>
      <c r="G182" s="10">
        <v>420</v>
      </c>
      <c r="H182" s="11">
        <f>VLOOKUP(B182,'[1]○第３表（1級）'!$B$6:$E$389,3,FALSE)</f>
        <v>345</v>
      </c>
      <c r="I182" s="11">
        <f t="shared" si="2"/>
        <v>2432</v>
      </c>
    </row>
    <row r="183" spans="1:9" ht="15" customHeight="1">
      <c r="A183" s="8">
        <v>57</v>
      </c>
      <c r="B183" s="9" t="s">
        <v>188</v>
      </c>
      <c r="C183" s="10">
        <v>343</v>
      </c>
      <c r="D183" s="10">
        <v>390</v>
      </c>
      <c r="E183" s="10">
        <v>532</v>
      </c>
      <c r="F183" s="10">
        <v>385</v>
      </c>
      <c r="G183" s="10">
        <v>324</v>
      </c>
      <c r="H183" s="11">
        <f>VLOOKUP(B183,'[1]○第３表（1級）'!$B$6:$E$389,3,FALSE)</f>
        <v>435</v>
      </c>
      <c r="I183" s="11">
        <f t="shared" si="2"/>
        <v>2409</v>
      </c>
    </row>
    <row r="184" spans="1:9" ht="15" customHeight="1">
      <c r="A184" s="12"/>
      <c r="B184" s="13" t="s">
        <v>189</v>
      </c>
      <c r="C184" s="14">
        <v>343</v>
      </c>
      <c r="D184" s="14">
        <v>390</v>
      </c>
      <c r="E184" s="14">
        <v>532</v>
      </c>
      <c r="F184" s="10">
        <v>385</v>
      </c>
      <c r="G184" s="10">
        <v>324</v>
      </c>
      <c r="H184" s="11">
        <f>VLOOKUP(B184,'[1]○第３表（1級）'!$B$6:$E$389,3,FALSE)</f>
        <v>435</v>
      </c>
      <c r="I184" s="11">
        <f t="shared" si="2"/>
        <v>2409</v>
      </c>
    </row>
    <row r="185" spans="1:9" ht="15" customHeight="1">
      <c r="A185" s="8">
        <v>58</v>
      </c>
      <c r="B185" s="9" t="s">
        <v>190</v>
      </c>
      <c r="C185" s="10">
        <v>7</v>
      </c>
      <c r="D185" s="10"/>
      <c r="E185" s="10">
        <v>13</v>
      </c>
      <c r="F185" s="10"/>
      <c r="G185" s="10"/>
      <c r="H185" s="11">
        <f>VLOOKUP(B185,'[1]○第３表（1級）'!$B$6:$E$389,3,FALSE)</f>
        <v>10</v>
      </c>
      <c r="I185" s="11">
        <f t="shared" si="2"/>
        <v>30</v>
      </c>
    </row>
    <row r="186" spans="1:9" ht="15" customHeight="1">
      <c r="A186" s="15"/>
      <c r="B186" s="16" t="s">
        <v>191</v>
      </c>
      <c r="C186" s="22"/>
      <c r="D186" s="22"/>
      <c r="E186" s="22"/>
      <c r="F186" s="20"/>
      <c r="G186" s="20"/>
      <c r="H186" s="20"/>
      <c r="I186" s="11" t="str">
        <f t="shared" si="2"/>
        <v/>
      </c>
    </row>
    <row r="187" spans="1:9" ht="15" customHeight="1">
      <c r="A187" s="15"/>
      <c r="B187" s="16" t="s">
        <v>192</v>
      </c>
      <c r="C187" s="22"/>
      <c r="D187" s="22"/>
      <c r="E187" s="22"/>
      <c r="F187" s="20"/>
      <c r="G187" s="20"/>
      <c r="H187" s="20"/>
      <c r="I187" s="11" t="str">
        <f t="shared" si="2"/>
        <v/>
      </c>
    </row>
    <row r="188" spans="1:9" ht="15" customHeight="1">
      <c r="A188" s="12"/>
      <c r="B188" s="13" t="s">
        <v>193</v>
      </c>
      <c r="C188" s="14">
        <v>7</v>
      </c>
      <c r="D188" s="22"/>
      <c r="E188" s="14">
        <v>13</v>
      </c>
      <c r="F188" s="20"/>
      <c r="G188" s="20"/>
      <c r="H188" s="11">
        <f>VLOOKUP(B188,'[1]○第３表（1級）'!$B$6:$E$389,3,FALSE)</f>
        <v>10</v>
      </c>
      <c r="I188" s="11">
        <f t="shared" si="2"/>
        <v>30</v>
      </c>
    </row>
    <row r="189" spans="1:9" ht="15" customHeight="1">
      <c r="A189" s="8">
        <v>59</v>
      </c>
      <c r="B189" s="9" t="s">
        <v>194</v>
      </c>
      <c r="C189" s="10">
        <v>13</v>
      </c>
      <c r="D189" s="10"/>
      <c r="E189" s="10"/>
      <c r="F189" s="10">
        <v>6</v>
      </c>
      <c r="G189" s="10"/>
      <c r="H189" s="11"/>
      <c r="I189" s="11">
        <f t="shared" si="2"/>
        <v>19</v>
      </c>
    </row>
    <row r="190" spans="1:9" ht="15" customHeight="1">
      <c r="A190" s="15"/>
      <c r="B190" s="16" t="s">
        <v>195</v>
      </c>
      <c r="C190" s="22"/>
      <c r="D190" s="22"/>
      <c r="E190" s="22"/>
      <c r="F190" s="20"/>
      <c r="G190" s="22"/>
      <c r="H190" s="22"/>
      <c r="I190" s="11" t="str">
        <f t="shared" si="2"/>
        <v/>
      </c>
    </row>
    <row r="191" spans="1:9" ht="15" customHeight="1">
      <c r="A191" s="12"/>
      <c r="B191" s="13" t="s">
        <v>196</v>
      </c>
      <c r="C191" s="14">
        <v>13</v>
      </c>
      <c r="D191" s="22"/>
      <c r="E191" s="22"/>
      <c r="F191" s="10">
        <v>6</v>
      </c>
      <c r="G191" s="22"/>
      <c r="H191" s="22"/>
      <c r="I191" s="11">
        <f t="shared" si="2"/>
        <v>19</v>
      </c>
    </row>
    <row r="192" spans="1:9" ht="15" customHeight="1">
      <c r="A192" s="8">
        <v>60</v>
      </c>
      <c r="B192" s="9" t="s">
        <v>197</v>
      </c>
      <c r="C192" s="10">
        <v>81</v>
      </c>
      <c r="D192" s="10">
        <v>35</v>
      </c>
      <c r="E192" s="10">
        <v>72</v>
      </c>
      <c r="F192" s="10">
        <v>58</v>
      </c>
      <c r="G192" s="10">
        <v>60</v>
      </c>
      <c r="H192" s="11">
        <f>VLOOKUP(B192,'[1]○第３表（1級）'!$B$6:$E$389,3,FALSE)</f>
        <v>56</v>
      </c>
      <c r="I192" s="11">
        <f t="shared" si="2"/>
        <v>362</v>
      </c>
    </row>
    <row r="193" spans="1:9" ht="15" customHeight="1">
      <c r="A193" s="15"/>
      <c r="B193" s="16" t="s">
        <v>198</v>
      </c>
      <c r="C193" s="14">
        <v>19</v>
      </c>
      <c r="D193" s="14">
        <v>2</v>
      </c>
      <c r="E193" s="14">
        <v>26</v>
      </c>
      <c r="F193" s="10">
        <v>25</v>
      </c>
      <c r="G193" s="10">
        <v>19</v>
      </c>
      <c r="H193" s="11">
        <f>VLOOKUP(B193,'[1]○第３表（1級）'!$B$6:$E$389,3,FALSE)</f>
        <v>29</v>
      </c>
      <c r="I193" s="11">
        <f t="shared" si="2"/>
        <v>120</v>
      </c>
    </row>
    <row r="194" spans="1:9" ht="15" customHeight="1">
      <c r="A194" s="15"/>
      <c r="B194" s="16" t="s">
        <v>199</v>
      </c>
      <c r="C194" s="14">
        <v>35</v>
      </c>
      <c r="D194" s="22"/>
      <c r="E194" s="14">
        <v>21</v>
      </c>
      <c r="F194" s="20">
        <v>1</v>
      </c>
      <c r="G194" s="10">
        <v>16</v>
      </c>
      <c r="H194" s="21"/>
      <c r="I194" s="11">
        <f t="shared" si="2"/>
        <v>73</v>
      </c>
    </row>
    <row r="195" spans="1:9" ht="15" customHeight="1">
      <c r="A195" s="12"/>
      <c r="B195" s="13" t="s">
        <v>200</v>
      </c>
      <c r="C195" s="14">
        <v>27</v>
      </c>
      <c r="D195" s="14">
        <v>33</v>
      </c>
      <c r="E195" s="14">
        <v>25</v>
      </c>
      <c r="F195" s="10">
        <v>32</v>
      </c>
      <c r="G195" s="10">
        <v>25</v>
      </c>
      <c r="H195" s="11">
        <f>VLOOKUP(B195,'[1]○第３表（1級）'!$B$6:$E$389,3,FALSE)</f>
        <v>27</v>
      </c>
      <c r="I195" s="11">
        <f t="shared" si="2"/>
        <v>169</v>
      </c>
    </row>
    <row r="196" spans="1:9" ht="15" customHeight="1">
      <c r="A196" s="8">
        <v>61</v>
      </c>
      <c r="B196" s="9" t="s">
        <v>201</v>
      </c>
      <c r="C196" s="10">
        <v>1</v>
      </c>
      <c r="D196" s="10">
        <v>32</v>
      </c>
      <c r="E196" s="10"/>
      <c r="F196" s="10">
        <v>5</v>
      </c>
      <c r="G196" s="10"/>
      <c r="H196" s="11">
        <f>VLOOKUP(B196,'[1]○第３表（1級）'!$B$6:$E$389,3,FALSE)</f>
        <v>4</v>
      </c>
      <c r="I196" s="11">
        <f t="shared" si="2"/>
        <v>42</v>
      </c>
    </row>
    <row r="197" spans="1:9" ht="15" customHeight="1">
      <c r="A197" s="15"/>
      <c r="B197" s="16" t="s">
        <v>202</v>
      </c>
      <c r="C197" s="22"/>
      <c r="D197" s="14">
        <v>14</v>
      </c>
      <c r="E197" s="22"/>
      <c r="F197" s="10">
        <v>5</v>
      </c>
      <c r="G197" s="22"/>
      <c r="H197" s="11">
        <f>VLOOKUP(B197,'[1]○第３表（1級）'!$B$6:$E$389,3,FALSE)</f>
        <v>4</v>
      </c>
      <c r="I197" s="11">
        <f t="shared" si="2"/>
        <v>23</v>
      </c>
    </row>
    <row r="198" spans="1:9" ht="15" customHeight="1">
      <c r="A198" s="12"/>
      <c r="B198" s="23" t="s">
        <v>382</v>
      </c>
      <c r="C198" s="22">
        <v>1</v>
      </c>
      <c r="D198" s="14">
        <v>18</v>
      </c>
      <c r="E198" s="25" t="s">
        <v>20</v>
      </c>
      <c r="F198" s="25" t="s">
        <v>20</v>
      </c>
      <c r="G198" s="25" t="s">
        <v>20</v>
      </c>
      <c r="H198" s="25" t="s">
        <v>20</v>
      </c>
      <c r="I198" s="11">
        <f t="shared" si="2"/>
        <v>19</v>
      </c>
    </row>
    <row r="199" spans="1:9" ht="15" customHeight="1">
      <c r="A199" s="8">
        <v>62</v>
      </c>
      <c r="B199" s="9" t="s">
        <v>203</v>
      </c>
      <c r="C199" s="10">
        <v>11</v>
      </c>
      <c r="D199" s="10">
        <v>20</v>
      </c>
      <c r="E199" s="10">
        <v>12</v>
      </c>
      <c r="F199" s="10">
        <v>13</v>
      </c>
      <c r="G199" s="10">
        <v>10</v>
      </c>
      <c r="H199" s="11">
        <f>VLOOKUP(B199,'[1]○第３表（1級）'!$B$6:$E$389,3,FALSE)</f>
        <v>13</v>
      </c>
      <c r="I199" s="11">
        <f t="shared" ref="I199:I262" si="3">IF(COUNT(C199:H199)&gt;0,SUM(C199:H199),"")</f>
        <v>79</v>
      </c>
    </row>
    <row r="200" spans="1:9" ht="15" customHeight="1">
      <c r="A200" s="12"/>
      <c r="B200" s="13" t="s">
        <v>204</v>
      </c>
      <c r="C200" s="14">
        <v>11</v>
      </c>
      <c r="D200" s="14">
        <v>20</v>
      </c>
      <c r="E200" s="14">
        <v>12</v>
      </c>
      <c r="F200" s="10">
        <v>13</v>
      </c>
      <c r="G200" s="10">
        <v>10</v>
      </c>
      <c r="H200" s="11">
        <f>VLOOKUP(B200,'[1]○第３表（1級）'!$B$6:$E$389,3,FALSE)</f>
        <v>13</v>
      </c>
      <c r="I200" s="11">
        <f t="shared" si="3"/>
        <v>79</v>
      </c>
    </row>
    <row r="201" spans="1:9" ht="15" customHeight="1">
      <c r="A201" s="18">
        <v>63</v>
      </c>
      <c r="B201" s="9" t="s">
        <v>205</v>
      </c>
      <c r="C201" s="10"/>
      <c r="D201" s="10"/>
      <c r="E201" s="10">
        <v>6</v>
      </c>
      <c r="F201" s="10"/>
      <c r="G201" s="10"/>
      <c r="H201" s="11">
        <f>VLOOKUP(B201,'[1]○第３表（1級）'!$B$6:$E$389,3,FALSE)</f>
        <v>12</v>
      </c>
      <c r="I201" s="11">
        <f t="shared" si="3"/>
        <v>18</v>
      </c>
    </row>
    <row r="202" spans="1:9" ht="15" customHeight="1">
      <c r="A202" s="12"/>
      <c r="B202" s="13" t="s">
        <v>206</v>
      </c>
      <c r="C202" s="22"/>
      <c r="D202" s="22"/>
      <c r="E202" s="14">
        <v>6</v>
      </c>
      <c r="F202" s="20"/>
      <c r="G202" s="20"/>
      <c r="H202" s="11">
        <f>VLOOKUP(B202,'[1]○第３表（1級）'!$B$6:$E$389,3,FALSE)</f>
        <v>12</v>
      </c>
      <c r="I202" s="11">
        <f t="shared" si="3"/>
        <v>18</v>
      </c>
    </row>
    <row r="203" spans="1:9" ht="15" customHeight="1">
      <c r="A203" s="8">
        <v>64</v>
      </c>
      <c r="B203" s="9" t="s">
        <v>207</v>
      </c>
      <c r="C203" s="10">
        <v>40</v>
      </c>
      <c r="D203" s="10"/>
      <c r="E203" s="10">
        <v>32</v>
      </c>
      <c r="F203" s="10"/>
      <c r="G203" s="10">
        <v>43</v>
      </c>
      <c r="H203" s="11"/>
      <c r="I203" s="11">
        <f t="shared" si="3"/>
        <v>115</v>
      </c>
    </row>
    <row r="204" spans="1:9" ht="15" customHeight="1">
      <c r="A204" s="12"/>
      <c r="B204" s="13" t="s">
        <v>208</v>
      </c>
      <c r="C204" s="14">
        <v>40</v>
      </c>
      <c r="D204" s="22"/>
      <c r="E204" s="14">
        <v>32</v>
      </c>
      <c r="F204" s="20"/>
      <c r="G204" s="10">
        <v>43</v>
      </c>
      <c r="H204" s="21"/>
      <c r="I204" s="11">
        <f t="shared" si="3"/>
        <v>115</v>
      </c>
    </row>
    <row r="205" spans="1:9" ht="15" customHeight="1">
      <c r="A205" s="8">
        <v>65</v>
      </c>
      <c r="B205" s="9" t="s">
        <v>209</v>
      </c>
      <c r="C205" s="10">
        <v>11</v>
      </c>
      <c r="D205" s="10"/>
      <c r="E205" s="10"/>
      <c r="F205" s="10">
        <v>4</v>
      </c>
      <c r="G205" s="10"/>
      <c r="H205" s="11"/>
      <c r="I205" s="11">
        <f t="shared" si="3"/>
        <v>15</v>
      </c>
    </row>
    <row r="206" spans="1:9" ht="15" customHeight="1">
      <c r="A206" s="15"/>
      <c r="B206" s="16" t="s">
        <v>210</v>
      </c>
      <c r="C206" s="14">
        <v>11</v>
      </c>
      <c r="D206" s="22"/>
      <c r="E206" s="22"/>
      <c r="F206" s="10">
        <v>4</v>
      </c>
      <c r="G206" s="22"/>
      <c r="H206" s="21"/>
      <c r="I206" s="11">
        <f t="shared" si="3"/>
        <v>15</v>
      </c>
    </row>
    <row r="207" spans="1:9" ht="15" customHeight="1">
      <c r="A207" s="12"/>
      <c r="B207" s="13" t="s">
        <v>211</v>
      </c>
      <c r="C207" s="22"/>
      <c r="D207" s="22"/>
      <c r="E207" s="22"/>
      <c r="F207" s="20"/>
      <c r="G207" s="22"/>
      <c r="H207" s="21"/>
      <c r="I207" s="11" t="str">
        <f t="shared" si="3"/>
        <v/>
      </c>
    </row>
    <row r="208" spans="1:9" ht="15" customHeight="1">
      <c r="A208" s="8">
        <v>66</v>
      </c>
      <c r="B208" s="9" t="s">
        <v>212</v>
      </c>
      <c r="C208" s="10">
        <v>19</v>
      </c>
      <c r="D208" s="10"/>
      <c r="E208" s="10"/>
      <c r="F208" s="10">
        <v>33</v>
      </c>
      <c r="G208" s="10"/>
      <c r="H208" s="11"/>
      <c r="I208" s="11">
        <f t="shared" si="3"/>
        <v>52</v>
      </c>
    </row>
    <row r="209" spans="1:9" ht="15" customHeight="1">
      <c r="A209" s="15"/>
      <c r="B209" s="16" t="s">
        <v>213</v>
      </c>
      <c r="C209" s="14">
        <v>2</v>
      </c>
      <c r="D209" s="22"/>
      <c r="E209" s="22"/>
      <c r="F209" s="10">
        <v>2</v>
      </c>
      <c r="G209" s="22"/>
      <c r="H209" s="21"/>
      <c r="I209" s="11">
        <f t="shared" si="3"/>
        <v>4</v>
      </c>
    </row>
    <row r="210" spans="1:9" ht="15" customHeight="1">
      <c r="A210" s="12"/>
      <c r="B210" s="13" t="s">
        <v>214</v>
      </c>
      <c r="C210" s="14">
        <v>17</v>
      </c>
      <c r="D210" s="22"/>
      <c r="E210" s="22"/>
      <c r="F210" s="10">
        <v>31</v>
      </c>
      <c r="G210" s="22"/>
      <c r="H210" s="21"/>
      <c r="I210" s="11">
        <f t="shared" si="3"/>
        <v>48</v>
      </c>
    </row>
    <row r="211" spans="1:9" ht="15" customHeight="1">
      <c r="A211" s="8">
        <v>67</v>
      </c>
      <c r="B211" s="9" t="s">
        <v>215</v>
      </c>
      <c r="C211" s="10">
        <v>98</v>
      </c>
      <c r="D211" s="10">
        <v>5</v>
      </c>
      <c r="E211" s="10">
        <v>141</v>
      </c>
      <c r="F211" s="10">
        <v>71</v>
      </c>
      <c r="G211" s="10">
        <v>84</v>
      </c>
      <c r="H211" s="11">
        <f>VLOOKUP(B211,'[1]○第３表（1級）'!$B$6:$E$389,3,FALSE)</f>
        <v>75</v>
      </c>
      <c r="I211" s="11">
        <f t="shared" si="3"/>
        <v>474</v>
      </c>
    </row>
    <row r="212" spans="1:9" ht="15" customHeight="1">
      <c r="A212" s="15"/>
      <c r="B212" s="16" t="s">
        <v>216</v>
      </c>
      <c r="C212" s="14">
        <v>74</v>
      </c>
      <c r="D212" s="14">
        <v>1</v>
      </c>
      <c r="E212" s="14">
        <v>114</v>
      </c>
      <c r="F212" s="10">
        <v>71</v>
      </c>
      <c r="G212" s="10">
        <v>50</v>
      </c>
      <c r="H212" s="11">
        <f>VLOOKUP(B212,'[1]○第３表（1級）'!$B$6:$E$389,3,FALSE)</f>
        <v>75</v>
      </c>
      <c r="I212" s="11">
        <f t="shared" si="3"/>
        <v>385</v>
      </c>
    </row>
    <row r="213" spans="1:9" ht="15" customHeight="1">
      <c r="A213" s="15"/>
      <c r="B213" s="16" t="s">
        <v>217</v>
      </c>
      <c r="C213" s="22"/>
      <c r="D213" s="14">
        <v>3</v>
      </c>
      <c r="E213" s="22"/>
      <c r="F213" s="20"/>
      <c r="G213" s="10">
        <v>9</v>
      </c>
      <c r="H213" s="21"/>
      <c r="I213" s="11">
        <f t="shared" si="3"/>
        <v>12</v>
      </c>
    </row>
    <row r="214" spans="1:9" ht="15" customHeight="1">
      <c r="A214" s="12"/>
      <c r="B214" s="13" t="s">
        <v>218</v>
      </c>
      <c r="C214" s="14">
        <v>24</v>
      </c>
      <c r="D214" s="22">
        <v>1</v>
      </c>
      <c r="E214" s="14">
        <v>27</v>
      </c>
      <c r="F214" s="20"/>
      <c r="G214" s="10">
        <v>25</v>
      </c>
      <c r="H214" s="21"/>
      <c r="I214" s="11">
        <f t="shared" si="3"/>
        <v>77</v>
      </c>
    </row>
    <row r="215" spans="1:9" ht="15" customHeight="1">
      <c r="A215" s="8">
        <v>68</v>
      </c>
      <c r="B215" s="9" t="s">
        <v>219</v>
      </c>
      <c r="C215" s="10">
        <v>70</v>
      </c>
      <c r="D215" s="10">
        <v>0</v>
      </c>
      <c r="E215" s="10">
        <v>23</v>
      </c>
      <c r="F215" s="10">
        <v>55</v>
      </c>
      <c r="G215" s="10">
        <v>27</v>
      </c>
      <c r="H215" s="11">
        <f>VLOOKUP(B215,'[1]○第３表（1級）'!$B$6:$E$389,3,FALSE)</f>
        <v>31</v>
      </c>
      <c r="I215" s="11">
        <f t="shared" si="3"/>
        <v>206</v>
      </c>
    </row>
    <row r="216" spans="1:9" ht="15" customHeight="1">
      <c r="A216" s="15"/>
      <c r="B216" s="16" t="s">
        <v>220</v>
      </c>
      <c r="C216" s="14">
        <v>46</v>
      </c>
      <c r="D216" s="14">
        <v>0</v>
      </c>
      <c r="E216" s="14">
        <v>23</v>
      </c>
      <c r="F216" s="10">
        <v>39</v>
      </c>
      <c r="G216" s="10">
        <v>25</v>
      </c>
      <c r="H216" s="11">
        <f>VLOOKUP(B216,'[1]○第３表（1級）'!$B$6:$E$389,3,FALSE)</f>
        <v>31</v>
      </c>
      <c r="I216" s="11">
        <f t="shared" si="3"/>
        <v>164</v>
      </c>
    </row>
    <row r="217" spans="1:9" ht="15" customHeight="1">
      <c r="A217" s="12"/>
      <c r="B217" s="13" t="s">
        <v>221</v>
      </c>
      <c r="C217" s="14">
        <v>24</v>
      </c>
      <c r="D217" s="22"/>
      <c r="E217" s="22"/>
      <c r="F217" s="10">
        <v>16</v>
      </c>
      <c r="G217" s="20">
        <v>2</v>
      </c>
      <c r="H217" s="21"/>
      <c r="I217" s="11">
        <f t="shared" si="3"/>
        <v>42</v>
      </c>
    </row>
    <row r="218" spans="1:9" ht="15" customHeight="1">
      <c r="A218" s="8">
        <v>69</v>
      </c>
      <c r="B218" s="9" t="s">
        <v>222</v>
      </c>
      <c r="C218" s="10">
        <v>5</v>
      </c>
      <c r="D218" s="10">
        <v>42</v>
      </c>
      <c r="E218" s="10"/>
      <c r="F218" s="10">
        <v>12</v>
      </c>
      <c r="G218" s="10">
        <v>45</v>
      </c>
      <c r="H218" s="11"/>
      <c r="I218" s="11">
        <f t="shared" si="3"/>
        <v>104</v>
      </c>
    </row>
    <row r="219" spans="1:9" ht="15" customHeight="1">
      <c r="A219" s="15"/>
      <c r="B219" s="16" t="s">
        <v>223</v>
      </c>
      <c r="C219" s="22"/>
      <c r="D219" s="14">
        <v>16</v>
      </c>
      <c r="E219" s="22"/>
      <c r="F219" s="20"/>
      <c r="G219" s="10">
        <v>21</v>
      </c>
      <c r="H219" s="21"/>
      <c r="I219" s="11">
        <f t="shared" si="3"/>
        <v>37</v>
      </c>
    </row>
    <row r="220" spans="1:9" ht="15" customHeight="1">
      <c r="A220" s="15"/>
      <c r="B220" s="16" t="s">
        <v>224</v>
      </c>
      <c r="C220" s="22"/>
      <c r="D220" s="14">
        <v>15</v>
      </c>
      <c r="E220" s="22"/>
      <c r="F220" s="20"/>
      <c r="G220" s="10">
        <v>18</v>
      </c>
      <c r="H220" s="21"/>
      <c r="I220" s="11">
        <f t="shared" si="3"/>
        <v>33</v>
      </c>
    </row>
    <row r="221" spans="1:9" ht="15" customHeight="1">
      <c r="A221" s="15"/>
      <c r="B221" s="16" t="s">
        <v>225</v>
      </c>
      <c r="C221" s="22"/>
      <c r="D221" s="14">
        <v>11</v>
      </c>
      <c r="E221" s="22"/>
      <c r="F221" s="20"/>
      <c r="G221" s="10">
        <v>6</v>
      </c>
      <c r="H221" s="21"/>
      <c r="I221" s="11">
        <f t="shared" si="3"/>
        <v>17</v>
      </c>
    </row>
    <row r="222" spans="1:9" ht="15" customHeight="1">
      <c r="A222" s="12"/>
      <c r="B222" s="13" t="s">
        <v>226</v>
      </c>
      <c r="C222" s="14">
        <v>5</v>
      </c>
      <c r="D222" s="22"/>
      <c r="E222" s="22"/>
      <c r="F222" s="10">
        <v>12</v>
      </c>
      <c r="G222" s="22"/>
      <c r="H222" s="21"/>
      <c r="I222" s="11">
        <f t="shared" si="3"/>
        <v>17</v>
      </c>
    </row>
    <row r="223" spans="1:9" ht="15" customHeight="1">
      <c r="A223" s="8">
        <v>70</v>
      </c>
      <c r="B223" s="9" t="s">
        <v>227</v>
      </c>
      <c r="C223" s="10">
        <v>32</v>
      </c>
      <c r="D223" s="10">
        <v>47</v>
      </c>
      <c r="E223" s="10">
        <v>33</v>
      </c>
      <c r="F223" s="10">
        <v>27</v>
      </c>
      <c r="G223" s="10">
        <v>26</v>
      </c>
      <c r="H223" s="11">
        <f>VLOOKUP(B223,'[1]○第３表（1級）'!$B$6:$E$389,3,FALSE)</f>
        <v>16</v>
      </c>
      <c r="I223" s="11">
        <f t="shared" si="3"/>
        <v>181</v>
      </c>
    </row>
    <row r="224" spans="1:9" ht="15" customHeight="1">
      <c r="A224" s="12"/>
      <c r="B224" s="13" t="s">
        <v>228</v>
      </c>
      <c r="C224" s="14">
        <v>32</v>
      </c>
      <c r="D224" s="14">
        <v>47</v>
      </c>
      <c r="E224" s="14">
        <v>33</v>
      </c>
      <c r="F224" s="10">
        <v>27</v>
      </c>
      <c r="G224" s="10">
        <v>26</v>
      </c>
      <c r="H224" s="11">
        <f>VLOOKUP(B224,'[1]○第３表（1級）'!$B$6:$E$389,3,FALSE)</f>
        <v>16</v>
      </c>
      <c r="I224" s="11">
        <f t="shared" si="3"/>
        <v>181</v>
      </c>
    </row>
    <row r="225" spans="1:9" ht="15" customHeight="1">
      <c r="A225" s="8">
        <v>71</v>
      </c>
      <c r="B225" s="9" t="s">
        <v>229</v>
      </c>
      <c r="C225" s="10">
        <v>101</v>
      </c>
      <c r="D225" s="10">
        <v>1</v>
      </c>
      <c r="E225" s="10">
        <v>68</v>
      </c>
      <c r="F225" s="10">
        <v>66</v>
      </c>
      <c r="G225" s="10">
        <v>74</v>
      </c>
      <c r="H225" s="11">
        <f>VLOOKUP(B225,'[1]○第３表（1級）'!$B$6:$E$389,3,FALSE)</f>
        <v>60</v>
      </c>
      <c r="I225" s="11">
        <f t="shared" si="3"/>
        <v>370</v>
      </c>
    </row>
    <row r="226" spans="1:9" ht="15" customHeight="1">
      <c r="A226" s="12"/>
      <c r="B226" s="13" t="s">
        <v>230</v>
      </c>
      <c r="C226" s="14">
        <v>101</v>
      </c>
      <c r="D226" s="14">
        <v>1</v>
      </c>
      <c r="E226" s="14">
        <v>68</v>
      </c>
      <c r="F226" s="10">
        <v>66</v>
      </c>
      <c r="G226" s="10">
        <v>74</v>
      </c>
      <c r="H226" s="11">
        <f>VLOOKUP(B226,'[1]○第３表（1級）'!$B$6:$E$389,3,FALSE)</f>
        <v>60</v>
      </c>
      <c r="I226" s="11">
        <f t="shared" si="3"/>
        <v>370</v>
      </c>
    </row>
    <row r="227" spans="1:9" ht="15" customHeight="1">
      <c r="A227" s="18">
        <v>72</v>
      </c>
      <c r="B227" s="9" t="s">
        <v>231</v>
      </c>
      <c r="C227" s="10"/>
      <c r="D227" s="10">
        <v>19</v>
      </c>
      <c r="E227" s="10"/>
      <c r="F227" s="10">
        <v>11</v>
      </c>
      <c r="G227" s="10"/>
      <c r="H227" s="11">
        <f>VLOOKUP(B227,'[1]○第３表（1級）'!$B$6:$E$389,3,FALSE)</f>
        <v>7</v>
      </c>
      <c r="I227" s="11">
        <f t="shared" si="3"/>
        <v>37</v>
      </c>
    </row>
    <row r="228" spans="1:9" ht="15" customHeight="1">
      <c r="A228" s="12"/>
      <c r="B228" s="13" t="s">
        <v>232</v>
      </c>
      <c r="C228" s="22"/>
      <c r="D228" s="14">
        <v>19</v>
      </c>
      <c r="E228" s="22"/>
      <c r="F228" s="10">
        <v>11</v>
      </c>
      <c r="G228" s="22"/>
      <c r="H228" s="11">
        <f>VLOOKUP(B228,'[1]○第３表（1級）'!$B$6:$E$389,3,FALSE)</f>
        <v>7</v>
      </c>
      <c r="I228" s="11">
        <f t="shared" si="3"/>
        <v>37</v>
      </c>
    </row>
    <row r="229" spans="1:9" ht="15" customHeight="1">
      <c r="A229" s="8">
        <v>73</v>
      </c>
      <c r="B229" s="9" t="s">
        <v>233</v>
      </c>
      <c r="C229" s="10">
        <v>427</v>
      </c>
      <c r="D229" s="10">
        <v>63</v>
      </c>
      <c r="E229" s="10">
        <v>373</v>
      </c>
      <c r="F229" s="10">
        <v>390</v>
      </c>
      <c r="G229" s="10">
        <v>412</v>
      </c>
      <c r="H229" s="11">
        <f>VLOOKUP(B229,'[1]○第３表（1級）'!$B$6:$E$389,3,FALSE)</f>
        <v>416</v>
      </c>
      <c r="I229" s="11">
        <f t="shared" si="3"/>
        <v>2081</v>
      </c>
    </row>
    <row r="230" spans="1:9" ht="15" customHeight="1">
      <c r="A230" s="15"/>
      <c r="B230" s="16" t="s">
        <v>234</v>
      </c>
      <c r="C230" s="22"/>
      <c r="D230" s="14">
        <v>3</v>
      </c>
      <c r="E230" s="22"/>
      <c r="F230" s="20"/>
      <c r="G230" s="10">
        <v>8</v>
      </c>
      <c r="H230" s="21"/>
      <c r="I230" s="11">
        <f t="shared" si="3"/>
        <v>11</v>
      </c>
    </row>
    <row r="231" spans="1:9" ht="15" customHeight="1">
      <c r="A231" s="15"/>
      <c r="B231" s="16" t="s">
        <v>235</v>
      </c>
      <c r="C231" s="14">
        <v>401</v>
      </c>
      <c r="D231" s="14">
        <v>56</v>
      </c>
      <c r="E231" s="14">
        <v>314</v>
      </c>
      <c r="F231" s="10">
        <v>311</v>
      </c>
      <c r="G231" s="10">
        <v>298</v>
      </c>
      <c r="H231" s="11">
        <f>VLOOKUP(B231,'[1]○第３表（1級）'!$B$6:$E$389,3,FALSE)</f>
        <v>343</v>
      </c>
      <c r="I231" s="11">
        <f t="shared" si="3"/>
        <v>1723</v>
      </c>
    </row>
    <row r="232" spans="1:9" ht="15" customHeight="1">
      <c r="A232" s="15"/>
      <c r="B232" s="16" t="s">
        <v>236</v>
      </c>
      <c r="C232" s="14">
        <v>26</v>
      </c>
      <c r="D232" s="14">
        <v>0</v>
      </c>
      <c r="E232" s="14">
        <v>14</v>
      </c>
      <c r="F232" s="10">
        <v>22</v>
      </c>
      <c r="G232" s="10">
        <v>24</v>
      </c>
      <c r="H232" s="11">
        <f>VLOOKUP(B232,'[1]○第３表（1級）'!$B$6:$E$389,3,FALSE)</f>
        <v>19</v>
      </c>
      <c r="I232" s="11">
        <f t="shared" si="3"/>
        <v>105</v>
      </c>
    </row>
    <row r="233" spans="1:9" ht="15" customHeight="1">
      <c r="A233" s="15"/>
      <c r="B233" s="16" t="s">
        <v>237</v>
      </c>
      <c r="C233" s="22"/>
      <c r="D233" s="14">
        <v>4</v>
      </c>
      <c r="E233" s="22"/>
      <c r="F233" s="10">
        <v>5</v>
      </c>
      <c r="G233" s="20">
        <v>1</v>
      </c>
      <c r="H233" s="11">
        <f>VLOOKUP(B233,'[1]○第３表（1級）'!$B$6:$E$389,3,FALSE)</f>
        <v>6</v>
      </c>
      <c r="I233" s="11">
        <f t="shared" si="3"/>
        <v>16</v>
      </c>
    </row>
    <row r="234" spans="1:9" ht="15" customHeight="1">
      <c r="A234" s="12"/>
      <c r="B234" s="13" t="s">
        <v>238</v>
      </c>
      <c r="C234" s="1" t="s">
        <v>239</v>
      </c>
      <c r="D234" s="1" t="s">
        <v>239</v>
      </c>
      <c r="E234" s="14">
        <v>45</v>
      </c>
      <c r="F234" s="10">
        <v>52</v>
      </c>
      <c r="G234" s="10">
        <v>81</v>
      </c>
      <c r="H234" s="11">
        <f>VLOOKUP(B234,'[1]○第３表（1級）'!$B$6:$E$389,3,FALSE)</f>
        <v>48</v>
      </c>
      <c r="I234" s="11">
        <f t="shared" si="3"/>
        <v>226</v>
      </c>
    </row>
    <row r="235" spans="1:9" ht="15" customHeight="1">
      <c r="A235" s="8">
        <v>74</v>
      </c>
      <c r="B235" s="9" t="s">
        <v>240</v>
      </c>
      <c r="C235" s="10">
        <v>49</v>
      </c>
      <c r="D235" s="10">
        <v>1</v>
      </c>
      <c r="E235" s="10">
        <v>44</v>
      </c>
      <c r="F235" s="10">
        <v>5</v>
      </c>
      <c r="G235" s="10">
        <v>35</v>
      </c>
      <c r="H235" s="11">
        <f>VLOOKUP(B235,'[1]○第３表（1級）'!$B$6:$E$389,3,FALSE)</f>
        <v>27</v>
      </c>
      <c r="I235" s="11">
        <f t="shared" si="3"/>
        <v>161</v>
      </c>
    </row>
    <row r="236" spans="1:9" ht="15" customHeight="1">
      <c r="A236" s="15"/>
      <c r="B236" s="16" t="s">
        <v>241</v>
      </c>
      <c r="C236" s="14">
        <v>19</v>
      </c>
      <c r="D236" s="14">
        <v>1</v>
      </c>
      <c r="E236" s="14">
        <v>19</v>
      </c>
      <c r="F236" s="10">
        <v>5</v>
      </c>
      <c r="G236" s="10">
        <v>17</v>
      </c>
      <c r="H236" s="11">
        <f>VLOOKUP(B236,'[1]○第３表（1級）'!$B$6:$E$389,3,FALSE)</f>
        <v>21</v>
      </c>
      <c r="I236" s="11">
        <f t="shared" si="3"/>
        <v>82</v>
      </c>
    </row>
    <row r="237" spans="1:9" ht="15" customHeight="1">
      <c r="A237" s="15"/>
      <c r="B237" s="16" t="s">
        <v>242</v>
      </c>
      <c r="C237" s="14">
        <v>10</v>
      </c>
      <c r="D237" s="22"/>
      <c r="E237" s="14">
        <v>1</v>
      </c>
      <c r="F237" s="20"/>
      <c r="G237" s="22"/>
      <c r="H237" s="11">
        <f>VLOOKUP(B237,'[1]○第３表（1級）'!$B$6:$E$389,3,FALSE)</f>
        <v>6</v>
      </c>
      <c r="I237" s="11">
        <f t="shared" si="3"/>
        <v>17</v>
      </c>
    </row>
    <row r="238" spans="1:9" ht="15" customHeight="1">
      <c r="A238" s="12"/>
      <c r="B238" s="13" t="s">
        <v>243</v>
      </c>
      <c r="C238" s="14">
        <v>20</v>
      </c>
      <c r="D238" s="22"/>
      <c r="E238" s="14">
        <v>24</v>
      </c>
      <c r="F238" s="20"/>
      <c r="G238" s="10">
        <v>18</v>
      </c>
      <c r="H238" s="21"/>
      <c r="I238" s="11">
        <f t="shared" si="3"/>
        <v>62</v>
      </c>
    </row>
    <row r="239" spans="1:9" ht="15" customHeight="1">
      <c r="A239" s="8">
        <v>75</v>
      </c>
      <c r="B239" s="9" t="s">
        <v>244</v>
      </c>
      <c r="C239" s="10">
        <v>67</v>
      </c>
      <c r="D239" s="10">
        <v>20</v>
      </c>
      <c r="E239" s="10">
        <v>61</v>
      </c>
      <c r="F239" s="10">
        <v>36</v>
      </c>
      <c r="G239" s="10">
        <v>46</v>
      </c>
      <c r="H239" s="11">
        <f>VLOOKUP(B239,'[1]○第３表（1級）'!$B$6:$E$389,3,FALSE)</f>
        <v>38</v>
      </c>
      <c r="I239" s="11">
        <f t="shared" si="3"/>
        <v>268</v>
      </c>
    </row>
    <row r="240" spans="1:9" ht="15" customHeight="1">
      <c r="A240" s="15"/>
      <c r="B240" s="16" t="s">
        <v>245</v>
      </c>
      <c r="C240" s="14">
        <v>19</v>
      </c>
      <c r="D240" s="22">
        <v>1</v>
      </c>
      <c r="E240" s="14">
        <v>13</v>
      </c>
      <c r="F240" s="20"/>
      <c r="G240" s="10">
        <v>16</v>
      </c>
      <c r="H240" s="21"/>
      <c r="I240" s="11">
        <f t="shared" si="3"/>
        <v>49</v>
      </c>
    </row>
    <row r="241" spans="1:9" ht="15" customHeight="1">
      <c r="A241" s="15"/>
      <c r="B241" s="16" t="s">
        <v>246</v>
      </c>
      <c r="C241" s="14">
        <v>47</v>
      </c>
      <c r="D241" s="14">
        <v>0</v>
      </c>
      <c r="E241" s="14">
        <v>48</v>
      </c>
      <c r="F241" s="10">
        <v>24</v>
      </c>
      <c r="G241" s="10">
        <v>30</v>
      </c>
      <c r="H241" s="11">
        <f>VLOOKUP(B241,'[1]○第３表（1級）'!$B$6:$E$389,3,FALSE)</f>
        <v>27</v>
      </c>
      <c r="I241" s="11">
        <f t="shared" si="3"/>
        <v>176</v>
      </c>
    </row>
    <row r="242" spans="1:9" ht="15" customHeight="1">
      <c r="A242" s="12"/>
      <c r="B242" s="13" t="s">
        <v>247</v>
      </c>
      <c r="C242" s="22">
        <v>1</v>
      </c>
      <c r="D242" s="14">
        <v>19</v>
      </c>
      <c r="E242" s="22"/>
      <c r="F242" s="10">
        <v>12</v>
      </c>
      <c r="G242" s="22"/>
      <c r="H242" s="11">
        <f>VLOOKUP(B242,'[1]○第３表（1級）'!$B$6:$E$389,3,FALSE)</f>
        <v>11</v>
      </c>
      <c r="I242" s="11">
        <f t="shared" si="3"/>
        <v>43</v>
      </c>
    </row>
    <row r="243" spans="1:9" ht="15" customHeight="1">
      <c r="A243" s="8">
        <v>76</v>
      </c>
      <c r="B243" s="9" t="s">
        <v>248</v>
      </c>
      <c r="C243" s="10">
        <v>201</v>
      </c>
      <c r="D243" s="10">
        <v>149</v>
      </c>
      <c r="E243" s="10">
        <v>144</v>
      </c>
      <c r="F243" s="10">
        <v>160</v>
      </c>
      <c r="G243" s="10">
        <v>183</v>
      </c>
      <c r="H243" s="11">
        <f>VLOOKUP(B243,'[1]○第３表（1級）'!$B$6:$E$389,3,FALSE)</f>
        <v>215</v>
      </c>
      <c r="I243" s="11">
        <f t="shared" si="3"/>
        <v>1052</v>
      </c>
    </row>
    <row r="244" spans="1:9" ht="15" customHeight="1">
      <c r="A244" s="12"/>
      <c r="B244" s="13" t="s">
        <v>249</v>
      </c>
      <c r="C244" s="14">
        <v>201</v>
      </c>
      <c r="D244" s="14">
        <v>149</v>
      </c>
      <c r="E244" s="14">
        <v>144</v>
      </c>
      <c r="F244" s="10">
        <v>160</v>
      </c>
      <c r="G244" s="10">
        <v>183</v>
      </c>
      <c r="H244" s="11">
        <f>VLOOKUP(B244,'[1]○第３表（1級）'!$B$6:$E$389,3,FALSE)</f>
        <v>215</v>
      </c>
      <c r="I244" s="11">
        <f t="shared" si="3"/>
        <v>1052</v>
      </c>
    </row>
    <row r="245" spans="1:9" ht="15" customHeight="1">
      <c r="A245" s="8">
        <v>77</v>
      </c>
      <c r="B245" s="9" t="s">
        <v>250</v>
      </c>
      <c r="C245" s="10">
        <v>66</v>
      </c>
      <c r="D245" s="10">
        <v>59</v>
      </c>
      <c r="E245" s="10">
        <v>63</v>
      </c>
      <c r="F245" s="10">
        <v>64</v>
      </c>
      <c r="G245" s="10">
        <v>49</v>
      </c>
      <c r="H245" s="11">
        <f>VLOOKUP(B245,'[1]○第３表（1級）'!$B$6:$E$389,3,FALSE)</f>
        <v>39</v>
      </c>
      <c r="I245" s="11">
        <f t="shared" si="3"/>
        <v>340</v>
      </c>
    </row>
    <row r="246" spans="1:9" ht="15" customHeight="1">
      <c r="A246" s="15"/>
      <c r="B246" s="16" t="s">
        <v>251</v>
      </c>
      <c r="C246" s="14">
        <v>35</v>
      </c>
      <c r="D246" s="14">
        <v>40</v>
      </c>
      <c r="E246" s="14">
        <v>41</v>
      </c>
      <c r="F246" s="10">
        <v>41</v>
      </c>
      <c r="G246" s="10">
        <v>26</v>
      </c>
      <c r="H246" s="11">
        <f>VLOOKUP(B246,'[1]○第３表（1級）'!$B$6:$E$389,3,FALSE)</f>
        <v>23</v>
      </c>
      <c r="I246" s="11">
        <f t="shared" si="3"/>
        <v>206</v>
      </c>
    </row>
    <row r="247" spans="1:9" ht="15" customHeight="1">
      <c r="A247" s="12"/>
      <c r="B247" s="13" t="s">
        <v>252</v>
      </c>
      <c r="C247" s="14">
        <v>31</v>
      </c>
      <c r="D247" s="14">
        <v>19</v>
      </c>
      <c r="E247" s="14">
        <v>22</v>
      </c>
      <c r="F247" s="10">
        <v>23</v>
      </c>
      <c r="G247" s="10">
        <v>23</v>
      </c>
      <c r="H247" s="11">
        <f>VLOOKUP(B247,'[1]○第３表（1級）'!$B$6:$E$389,3,FALSE)</f>
        <v>16</v>
      </c>
      <c r="I247" s="11">
        <f t="shared" si="3"/>
        <v>134</v>
      </c>
    </row>
    <row r="248" spans="1:9" ht="15" customHeight="1">
      <c r="A248" s="8">
        <v>79</v>
      </c>
      <c r="B248" s="9" t="s">
        <v>253</v>
      </c>
      <c r="C248" s="10">
        <v>44</v>
      </c>
      <c r="D248" s="10">
        <v>4</v>
      </c>
      <c r="E248" s="10">
        <v>22</v>
      </c>
      <c r="F248" s="10">
        <v>24</v>
      </c>
      <c r="G248" s="10">
        <v>36</v>
      </c>
      <c r="H248" s="11">
        <f>VLOOKUP(B248,'[1]○第３表（1級）'!$B$6:$E$389,3,FALSE)</f>
        <v>45</v>
      </c>
      <c r="I248" s="11">
        <f t="shared" si="3"/>
        <v>175</v>
      </c>
    </row>
    <row r="249" spans="1:9" ht="15" customHeight="1">
      <c r="A249" s="12"/>
      <c r="B249" s="13" t="s">
        <v>254</v>
      </c>
      <c r="C249" s="14">
        <v>44</v>
      </c>
      <c r="D249" s="14">
        <v>4</v>
      </c>
      <c r="E249" s="14">
        <v>22</v>
      </c>
      <c r="F249" s="10">
        <v>24</v>
      </c>
      <c r="G249" s="10">
        <v>36</v>
      </c>
      <c r="H249" s="11">
        <f>VLOOKUP(B249,'[1]○第３表（1級）'!$B$6:$E$389,3,FALSE)</f>
        <v>45</v>
      </c>
      <c r="I249" s="11">
        <f t="shared" si="3"/>
        <v>175</v>
      </c>
    </row>
    <row r="250" spans="1:9" ht="15" customHeight="1">
      <c r="A250" s="8">
        <v>80</v>
      </c>
      <c r="B250" s="9" t="s">
        <v>255</v>
      </c>
      <c r="C250" s="10">
        <v>9</v>
      </c>
      <c r="D250" s="10"/>
      <c r="E250" s="10">
        <v>16</v>
      </c>
      <c r="F250" s="10"/>
      <c r="G250" s="10">
        <v>11</v>
      </c>
      <c r="H250" s="11"/>
      <c r="I250" s="11">
        <f t="shared" si="3"/>
        <v>36</v>
      </c>
    </row>
    <row r="251" spans="1:9" ht="15" customHeight="1">
      <c r="A251" s="12"/>
      <c r="B251" s="13" t="s">
        <v>256</v>
      </c>
      <c r="C251" s="14">
        <v>9</v>
      </c>
      <c r="D251" s="22"/>
      <c r="E251" s="14">
        <v>16</v>
      </c>
      <c r="F251" s="20"/>
      <c r="G251" s="10">
        <v>11</v>
      </c>
      <c r="H251" s="21"/>
      <c r="I251" s="11">
        <f t="shared" si="3"/>
        <v>36</v>
      </c>
    </row>
    <row r="252" spans="1:9" ht="15" customHeight="1">
      <c r="A252" s="18">
        <v>81</v>
      </c>
      <c r="B252" s="9" t="s">
        <v>257</v>
      </c>
      <c r="C252" s="10"/>
      <c r="D252" s="10">
        <v>1</v>
      </c>
      <c r="E252" s="10"/>
      <c r="F252" s="10">
        <v>45</v>
      </c>
      <c r="G252" s="10"/>
      <c r="H252" s="11">
        <f>VLOOKUP(B252,'[1]○第３表（1級）'!$B$6:$E$389,3,FALSE)</f>
        <v>26</v>
      </c>
      <c r="I252" s="11">
        <f t="shared" si="3"/>
        <v>72</v>
      </c>
    </row>
    <row r="253" spans="1:9" ht="15" customHeight="1">
      <c r="A253" s="12"/>
      <c r="B253" s="13" t="s">
        <v>258</v>
      </c>
      <c r="C253" s="22"/>
      <c r="D253" s="14">
        <v>1</v>
      </c>
      <c r="E253" s="22"/>
      <c r="F253" s="10">
        <v>45</v>
      </c>
      <c r="G253" s="22"/>
      <c r="H253" s="11">
        <f>VLOOKUP(B253,'[1]○第３表（1級）'!$B$6:$E$389,3,FALSE)</f>
        <v>26</v>
      </c>
      <c r="I253" s="11">
        <f t="shared" si="3"/>
        <v>72</v>
      </c>
    </row>
    <row r="254" spans="1:9" ht="15" customHeight="1">
      <c r="A254" s="8">
        <v>82</v>
      </c>
      <c r="B254" s="9" t="s">
        <v>259</v>
      </c>
      <c r="C254" s="10">
        <v>66</v>
      </c>
      <c r="D254" s="10">
        <v>0</v>
      </c>
      <c r="E254" s="10">
        <v>66</v>
      </c>
      <c r="F254" s="10">
        <v>39</v>
      </c>
      <c r="G254" s="10">
        <v>46</v>
      </c>
      <c r="H254" s="11">
        <f>VLOOKUP(B254,'[1]○第３表（1級）'!$B$6:$E$389,3,FALSE)</f>
        <v>42</v>
      </c>
      <c r="I254" s="11">
        <f t="shared" si="3"/>
        <v>259</v>
      </c>
    </row>
    <row r="255" spans="1:9" ht="15" customHeight="1">
      <c r="A255" s="12"/>
      <c r="B255" s="13" t="s">
        <v>260</v>
      </c>
      <c r="C255" s="14">
        <v>66</v>
      </c>
      <c r="D255" s="14">
        <v>0</v>
      </c>
      <c r="E255" s="14">
        <v>66</v>
      </c>
      <c r="F255" s="10">
        <v>39</v>
      </c>
      <c r="G255" s="10">
        <v>46</v>
      </c>
      <c r="H255" s="11">
        <f>VLOOKUP(B255,'[1]○第３表（1級）'!$B$6:$E$389,3,FALSE)</f>
        <v>42</v>
      </c>
      <c r="I255" s="11">
        <f t="shared" si="3"/>
        <v>259</v>
      </c>
    </row>
    <row r="256" spans="1:9" ht="15" customHeight="1">
      <c r="A256" s="8">
        <v>83</v>
      </c>
      <c r="B256" s="9" t="s">
        <v>261</v>
      </c>
      <c r="C256" s="10">
        <v>2</v>
      </c>
      <c r="D256" s="10">
        <v>6</v>
      </c>
      <c r="E256" s="10">
        <v>3</v>
      </c>
      <c r="F256" s="10">
        <v>5</v>
      </c>
      <c r="G256" s="10">
        <v>4</v>
      </c>
      <c r="H256" s="11">
        <f>VLOOKUP(B256,'[1]○第３表（1級）'!$B$6:$E$389,3,FALSE)</f>
        <v>11</v>
      </c>
      <c r="I256" s="11">
        <f t="shared" si="3"/>
        <v>31</v>
      </c>
    </row>
    <row r="257" spans="1:9" ht="15" customHeight="1">
      <c r="A257" s="12"/>
      <c r="B257" s="13" t="s">
        <v>262</v>
      </c>
      <c r="C257" s="14">
        <v>2</v>
      </c>
      <c r="D257" s="14">
        <v>6</v>
      </c>
      <c r="E257" s="14">
        <v>3</v>
      </c>
      <c r="F257" s="10">
        <v>5</v>
      </c>
      <c r="G257" s="10">
        <v>4</v>
      </c>
      <c r="H257" s="11">
        <f>VLOOKUP(B257,'[1]○第３表（1級）'!$B$6:$E$389,3,FALSE)</f>
        <v>11</v>
      </c>
      <c r="I257" s="11">
        <f t="shared" si="3"/>
        <v>31</v>
      </c>
    </row>
    <row r="258" spans="1:9" ht="15" customHeight="1">
      <c r="A258" s="8">
        <v>84</v>
      </c>
      <c r="B258" s="9" t="s">
        <v>263</v>
      </c>
      <c r="C258" s="10">
        <v>318</v>
      </c>
      <c r="D258" s="10">
        <v>318</v>
      </c>
      <c r="E258" s="10">
        <v>283</v>
      </c>
      <c r="F258" s="10">
        <v>221</v>
      </c>
      <c r="G258" s="10">
        <v>244</v>
      </c>
      <c r="H258" s="11">
        <f>VLOOKUP(B258,'[1]○第３表（1級）'!$B$6:$E$389,3,FALSE)</f>
        <v>255</v>
      </c>
      <c r="I258" s="11">
        <f t="shared" si="3"/>
        <v>1639</v>
      </c>
    </row>
    <row r="259" spans="1:9" ht="15" customHeight="1">
      <c r="A259" s="12"/>
      <c r="B259" s="13" t="s">
        <v>264</v>
      </c>
      <c r="C259" s="14">
        <v>318</v>
      </c>
      <c r="D259" s="14">
        <v>318</v>
      </c>
      <c r="E259" s="14">
        <v>283</v>
      </c>
      <c r="F259" s="10">
        <v>221</v>
      </c>
      <c r="G259" s="10">
        <v>244</v>
      </c>
      <c r="H259" s="11">
        <f>VLOOKUP(B259,'[1]○第３表（1級）'!$B$6:$E$389,3,FALSE)</f>
        <v>255</v>
      </c>
      <c r="I259" s="11">
        <f t="shared" si="3"/>
        <v>1639</v>
      </c>
    </row>
    <row r="260" spans="1:9" ht="15" customHeight="1">
      <c r="A260" s="8">
        <v>86</v>
      </c>
      <c r="B260" s="9" t="s">
        <v>265</v>
      </c>
      <c r="C260" s="10">
        <v>65</v>
      </c>
      <c r="D260" s="10">
        <v>63</v>
      </c>
      <c r="E260" s="10">
        <v>48</v>
      </c>
      <c r="F260" s="10">
        <v>39</v>
      </c>
      <c r="G260" s="10">
        <v>36</v>
      </c>
      <c r="H260" s="11">
        <f>VLOOKUP(B260,'[1]○第３表（1級）'!$B$6:$E$389,3,FALSE)</f>
        <v>35</v>
      </c>
      <c r="I260" s="11">
        <f t="shared" si="3"/>
        <v>286</v>
      </c>
    </row>
    <row r="261" spans="1:9" ht="15" customHeight="1">
      <c r="A261" s="12"/>
      <c r="B261" s="13" t="s">
        <v>266</v>
      </c>
      <c r="C261" s="14">
        <v>65</v>
      </c>
      <c r="D261" s="14">
        <v>63</v>
      </c>
      <c r="E261" s="14">
        <v>48</v>
      </c>
      <c r="F261" s="10">
        <v>39</v>
      </c>
      <c r="G261" s="10">
        <v>36</v>
      </c>
      <c r="H261" s="11">
        <f>VLOOKUP(B261,'[1]○第３表（1級）'!$B$6:$E$389,3,FALSE)</f>
        <v>35</v>
      </c>
      <c r="I261" s="11">
        <f t="shared" si="3"/>
        <v>286</v>
      </c>
    </row>
    <row r="262" spans="1:9" ht="15" customHeight="1">
      <c r="A262" s="8">
        <v>87</v>
      </c>
      <c r="B262" s="9" t="s">
        <v>267</v>
      </c>
      <c r="C262" s="10">
        <v>1435</v>
      </c>
      <c r="D262" s="10">
        <v>26</v>
      </c>
      <c r="E262" s="10">
        <v>1786</v>
      </c>
      <c r="F262" s="10">
        <v>1566</v>
      </c>
      <c r="G262" s="10">
        <v>1190</v>
      </c>
      <c r="H262" s="11">
        <f>VLOOKUP(B262,'[1]○第３表（1級）'!$B$6:$E$389,3,FALSE)</f>
        <v>1446</v>
      </c>
      <c r="I262" s="11">
        <f t="shared" si="3"/>
        <v>7449</v>
      </c>
    </row>
    <row r="263" spans="1:9" ht="15" customHeight="1">
      <c r="A263" s="12"/>
      <c r="B263" s="13" t="s">
        <v>268</v>
      </c>
      <c r="C263" s="14">
        <v>1435</v>
      </c>
      <c r="D263" s="14">
        <v>26</v>
      </c>
      <c r="E263" s="14">
        <v>1786</v>
      </c>
      <c r="F263" s="10">
        <v>1566</v>
      </c>
      <c r="G263" s="10">
        <v>1190</v>
      </c>
      <c r="H263" s="11">
        <f>VLOOKUP(B263,'[1]○第３表（1級）'!$B$6:$E$389,3,FALSE)</f>
        <v>1446</v>
      </c>
      <c r="I263" s="11">
        <f t="shared" ref="I263:I326" si="4">IF(COUNT(C263:H263)&gt;0,SUM(C263:H263),"")</f>
        <v>7449</v>
      </c>
    </row>
    <row r="264" spans="1:9" ht="15" customHeight="1">
      <c r="A264" s="8">
        <v>88</v>
      </c>
      <c r="B264" s="9" t="s">
        <v>269</v>
      </c>
      <c r="C264" s="10">
        <v>297</v>
      </c>
      <c r="D264" s="10">
        <v>86</v>
      </c>
      <c r="E264" s="10">
        <v>419</v>
      </c>
      <c r="F264" s="10">
        <v>286</v>
      </c>
      <c r="G264" s="10">
        <v>304</v>
      </c>
      <c r="H264" s="11">
        <f>VLOOKUP(B264,'[1]○第３表（1級）'!$B$6:$E$389,3,FALSE)</f>
        <v>345</v>
      </c>
      <c r="I264" s="11">
        <f t="shared" si="4"/>
        <v>1737</v>
      </c>
    </row>
    <row r="265" spans="1:9" ht="15" customHeight="1">
      <c r="A265" s="12"/>
      <c r="B265" s="13" t="s">
        <v>270</v>
      </c>
      <c r="C265" s="14">
        <v>297</v>
      </c>
      <c r="D265" s="14">
        <v>86</v>
      </c>
      <c r="E265" s="14">
        <v>419</v>
      </c>
      <c r="F265" s="10">
        <v>286</v>
      </c>
      <c r="G265" s="10">
        <v>304</v>
      </c>
      <c r="H265" s="11">
        <f>VLOOKUP(B265,'[1]○第３表（1級）'!$B$6:$E$389,3,FALSE)</f>
        <v>345</v>
      </c>
      <c r="I265" s="11">
        <f t="shared" si="4"/>
        <v>1737</v>
      </c>
    </row>
    <row r="266" spans="1:9" ht="15" customHeight="1">
      <c r="A266" s="8">
        <v>89</v>
      </c>
      <c r="B266" s="9" t="s">
        <v>271</v>
      </c>
      <c r="C266" s="10">
        <v>73</v>
      </c>
      <c r="D266" s="10">
        <v>0</v>
      </c>
      <c r="E266" s="10">
        <v>87</v>
      </c>
      <c r="F266" s="10">
        <v>80</v>
      </c>
      <c r="G266" s="10">
        <v>54</v>
      </c>
      <c r="H266" s="11">
        <f>VLOOKUP(B266,'[1]○第３表（1級）'!$B$6:$E$389,3,FALSE)</f>
        <v>69</v>
      </c>
      <c r="I266" s="11">
        <f t="shared" si="4"/>
        <v>363</v>
      </c>
    </row>
    <row r="267" spans="1:9" ht="15" customHeight="1">
      <c r="A267" s="12"/>
      <c r="B267" s="13" t="s">
        <v>272</v>
      </c>
      <c r="C267" s="14">
        <v>73</v>
      </c>
      <c r="D267" s="14">
        <v>0</v>
      </c>
      <c r="E267" s="14">
        <v>87</v>
      </c>
      <c r="F267" s="10">
        <v>80</v>
      </c>
      <c r="G267" s="10">
        <v>54</v>
      </c>
      <c r="H267" s="11">
        <f>VLOOKUP(B267,'[1]○第３表（1級）'!$B$6:$E$389,3,FALSE)</f>
        <v>69</v>
      </c>
      <c r="I267" s="11">
        <f t="shared" si="4"/>
        <v>363</v>
      </c>
    </row>
    <row r="268" spans="1:9" ht="15" customHeight="1">
      <c r="A268" s="8">
        <v>90</v>
      </c>
      <c r="B268" s="9" t="s">
        <v>273</v>
      </c>
      <c r="C268" s="10">
        <v>40</v>
      </c>
      <c r="D268" s="10">
        <v>12</v>
      </c>
      <c r="E268" s="10">
        <v>14</v>
      </c>
      <c r="F268" s="10">
        <v>15</v>
      </c>
      <c r="G268" s="10">
        <v>24</v>
      </c>
      <c r="H268" s="11">
        <f>VLOOKUP(B268,'[1]○第３表（1級）'!$B$6:$E$389,3,FALSE)</f>
        <v>16</v>
      </c>
      <c r="I268" s="11">
        <f t="shared" si="4"/>
        <v>121</v>
      </c>
    </row>
    <row r="269" spans="1:9" ht="15" customHeight="1">
      <c r="A269" s="12"/>
      <c r="B269" s="13" t="s">
        <v>274</v>
      </c>
      <c r="C269" s="14">
        <v>40</v>
      </c>
      <c r="D269" s="14">
        <v>12</v>
      </c>
      <c r="E269" s="14">
        <v>14</v>
      </c>
      <c r="F269" s="10">
        <v>15</v>
      </c>
      <c r="G269" s="10">
        <v>24</v>
      </c>
      <c r="H269" s="11">
        <f>VLOOKUP(B269,'[1]○第３表（1級）'!$B$6:$E$389,3,FALSE)</f>
        <v>16</v>
      </c>
      <c r="I269" s="11">
        <f t="shared" si="4"/>
        <v>121</v>
      </c>
    </row>
    <row r="270" spans="1:9" ht="15" customHeight="1">
      <c r="A270" s="8">
        <v>92</v>
      </c>
      <c r="B270" s="9" t="s">
        <v>275</v>
      </c>
      <c r="C270" s="10">
        <v>76</v>
      </c>
      <c r="D270" s="10">
        <v>2</v>
      </c>
      <c r="E270" s="10">
        <v>108</v>
      </c>
      <c r="F270" s="10">
        <v>47</v>
      </c>
      <c r="G270" s="10">
        <v>49</v>
      </c>
      <c r="H270" s="11">
        <f>VLOOKUP(B270,'[1]○第３表（1級）'!$B$6:$E$389,3,FALSE)</f>
        <v>75</v>
      </c>
      <c r="I270" s="11">
        <f t="shared" si="4"/>
        <v>357</v>
      </c>
    </row>
    <row r="271" spans="1:9" ht="15" customHeight="1">
      <c r="A271" s="12"/>
      <c r="B271" s="13" t="s">
        <v>276</v>
      </c>
      <c r="C271" s="14">
        <v>76</v>
      </c>
      <c r="D271" s="14">
        <v>2</v>
      </c>
      <c r="E271" s="14">
        <v>108</v>
      </c>
      <c r="F271" s="10">
        <v>47</v>
      </c>
      <c r="G271" s="10">
        <v>49</v>
      </c>
      <c r="H271" s="11">
        <f>VLOOKUP(B271,'[1]○第３表（1級）'!$B$6:$E$389,3,FALSE)</f>
        <v>75</v>
      </c>
      <c r="I271" s="11">
        <f t="shared" si="4"/>
        <v>357</v>
      </c>
    </row>
    <row r="272" spans="1:9" ht="15" customHeight="1">
      <c r="A272" s="8">
        <v>93</v>
      </c>
      <c r="B272" s="9" t="s">
        <v>277</v>
      </c>
      <c r="C272" s="10">
        <v>38</v>
      </c>
      <c r="D272" s="10">
        <v>1</v>
      </c>
      <c r="E272" s="10">
        <v>38</v>
      </c>
      <c r="F272" s="10">
        <v>31</v>
      </c>
      <c r="G272" s="10">
        <v>27</v>
      </c>
      <c r="H272" s="11">
        <f>VLOOKUP(B272,'[1]○第３表（1級）'!$B$6:$E$389,3,FALSE)</f>
        <v>20</v>
      </c>
      <c r="I272" s="11">
        <f t="shared" si="4"/>
        <v>155</v>
      </c>
    </row>
    <row r="273" spans="1:9" ht="15" customHeight="1">
      <c r="A273" s="12"/>
      <c r="B273" s="13" t="s">
        <v>278</v>
      </c>
      <c r="C273" s="14">
        <v>38</v>
      </c>
      <c r="D273" s="14">
        <v>1</v>
      </c>
      <c r="E273" s="14">
        <v>38</v>
      </c>
      <c r="F273" s="10">
        <v>31</v>
      </c>
      <c r="G273" s="10">
        <v>27</v>
      </c>
      <c r="H273" s="11">
        <f>VLOOKUP(B273,'[1]○第３表（1級）'!$B$6:$E$389,3,FALSE)</f>
        <v>20</v>
      </c>
      <c r="I273" s="11">
        <f t="shared" si="4"/>
        <v>155</v>
      </c>
    </row>
    <row r="274" spans="1:9" ht="15" customHeight="1">
      <c r="A274" s="8">
        <v>94</v>
      </c>
      <c r="B274" s="9" t="s">
        <v>279</v>
      </c>
      <c r="C274" s="10">
        <v>714</v>
      </c>
      <c r="D274" s="10">
        <v>644</v>
      </c>
      <c r="E274" s="10">
        <v>639</v>
      </c>
      <c r="F274" s="10">
        <v>587</v>
      </c>
      <c r="G274" s="10">
        <v>612</v>
      </c>
      <c r="H274" s="11">
        <f>VLOOKUP(B274,'[1]○第３表（1級）'!$B$6:$E$389,3,FALSE)</f>
        <v>617</v>
      </c>
      <c r="I274" s="11">
        <f t="shared" si="4"/>
        <v>3813</v>
      </c>
    </row>
    <row r="275" spans="1:9" ht="15" customHeight="1">
      <c r="A275" s="15"/>
      <c r="B275" s="16" t="s">
        <v>280</v>
      </c>
      <c r="C275" s="14">
        <v>692</v>
      </c>
      <c r="D275" s="14">
        <v>613</v>
      </c>
      <c r="E275" s="14">
        <v>614</v>
      </c>
      <c r="F275" s="10">
        <v>560</v>
      </c>
      <c r="G275" s="10">
        <v>591</v>
      </c>
      <c r="H275" s="11">
        <f>VLOOKUP(B275,'[1]○第３表（1級）'!$B$6:$E$389,3,FALSE)</f>
        <v>586</v>
      </c>
      <c r="I275" s="11">
        <f t="shared" si="4"/>
        <v>3656</v>
      </c>
    </row>
    <row r="276" spans="1:9" ht="15" customHeight="1">
      <c r="A276" s="12"/>
      <c r="B276" s="13" t="s">
        <v>281</v>
      </c>
      <c r="C276" s="14">
        <v>22</v>
      </c>
      <c r="D276" s="14">
        <v>31</v>
      </c>
      <c r="E276" s="14">
        <v>25</v>
      </c>
      <c r="F276" s="10">
        <v>27</v>
      </c>
      <c r="G276" s="10">
        <v>21</v>
      </c>
      <c r="H276" s="11">
        <f>VLOOKUP(B276,'[1]○第３表（1級）'!$B$6:$E$389,3,FALSE)</f>
        <v>31</v>
      </c>
      <c r="I276" s="11">
        <f t="shared" si="4"/>
        <v>157</v>
      </c>
    </row>
    <row r="277" spans="1:9" ht="15" customHeight="1">
      <c r="A277" s="8">
        <v>95</v>
      </c>
      <c r="B277" s="9" t="s">
        <v>282</v>
      </c>
      <c r="C277" s="10">
        <v>92</v>
      </c>
      <c r="D277" s="10">
        <v>58</v>
      </c>
      <c r="E277" s="10">
        <v>50</v>
      </c>
      <c r="F277" s="10">
        <v>62</v>
      </c>
      <c r="G277" s="10">
        <v>60</v>
      </c>
      <c r="H277" s="11">
        <f>VLOOKUP(B277,'[1]○第３表（1級）'!$B$6:$E$389,3,FALSE)</f>
        <v>42</v>
      </c>
      <c r="I277" s="11">
        <f t="shared" si="4"/>
        <v>364</v>
      </c>
    </row>
    <row r="278" spans="1:9" ht="15" customHeight="1">
      <c r="A278" s="12"/>
      <c r="B278" s="13" t="s">
        <v>283</v>
      </c>
      <c r="C278" s="14">
        <v>92</v>
      </c>
      <c r="D278" s="14">
        <v>58</v>
      </c>
      <c r="E278" s="14">
        <v>50</v>
      </c>
      <c r="F278" s="10">
        <v>62</v>
      </c>
      <c r="G278" s="10">
        <v>60</v>
      </c>
      <c r="H278" s="11">
        <f>VLOOKUP(B278,'[1]○第３表（1級）'!$B$6:$E$389,3,FALSE)</f>
        <v>42</v>
      </c>
      <c r="I278" s="11">
        <f t="shared" si="4"/>
        <v>364</v>
      </c>
    </row>
    <row r="279" spans="1:9" ht="15" customHeight="1">
      <c r="A279" s="8">
        <v>96</v>
      </c>
      <c r="B279" s="9" t="s">
        <v>284</v>
      </c>
      <c r="C279" s="10">
        <v>550</v>
      </c>
      <c r="D279" s="10">
        <v>476</v>
      </c>
      <c r="E279" s="10">
        <v>380</v>
      </c>
      <c r="F279" s="10">
        <v>333</v>
      </c>
      <c r="G279" s="10">
        <v>263</v>
      </c>
      <c r="H279" s="11">
        <f>VLOOKUP(B279,'[1]○第３表（1級）'!$B$6:$E$389,3,FALSE)</f>
        <v>441</v>
      </c>
      <c r="I279" s="11">
        <f t="shared" si="4"/>
        <v>2443</v>
      </c>
    </row>
    <row r="280" spans="1:9" ht="15" customHeight="1">
      <c r="A280" s="12"/>
      <c r="B280" s="13" t="s">
        <v>285</v>
      </c>
      <c r="C280" s="14">
        <v>550</v>
      </c>
      <c r="D280" s="14">
        <v>476</v>
      </c>
      <c r="E280" s="14">
        <v>380</v>
      </c>
      <c r="F280" s="10">
        <v>333</v>
      </c>
      <c r="G280" s="10">
        <v>263</v>
      </c>
      <c r="H280" s="11">
        <f>VLOOKUP(B280,'[1]○第３表（1級）'!$B$6:$E$389,3,FALSE)</f>
        <v>441</v>
      </c>
      <c r="I280" s="11">
        <f t="shared" si="4"/>
        <v>2443</v>
      </c>
    </row>
    <row r="281" spans="1:9" ht="15" customHeight="1">
      <c r="A281" s="8">
        <v>97</v>
      </c>
      <c r="B281" s="9" t="s">
        <v>286</v>
      </c>
      <c r="C281" s="10">
        <v>817</v>
      </c>
      <c r="D281" s="10">
        <v>746</v>
      </c>
      <c r="E281" s="10">
        <v>616</v>
      </c>
      <c r="F281" s="10">
        <v>558</v>
      </c>
      <c r="G281" s="10">
        <v>507</v>
      </c>
      <c r="H281" s="11">
        <f>VLOOKUP(B281,'[1]○第３表（1級）'!$B$6:$E$389,3,FALSE)</f>
        <v>485</v>
      </c>
      <c r="I281" s="11">
        <f t="shared" si="4"/>
        <v>3729</v>
      </c>
    </row>
    <row r="282" spans="1:9" ht="15" customHeight="1">
      <c r="A282" s="15"/>
      <c r="B282" s="16" t="s">
        <v>287</v>
      </c>
      <c r="C282" s="14">
        <v>254</v>
      </c>
      <c r="D282" s="14">
        <v>258</v>
      </c>
      <c r="E282" s="14">
        <v>135</v>
      </c>
      <c r="F282" s="10">
        <v>184</v>
      </c>
      <c r="G282" s="10">
        <v>135</v>
      </c>
      <c r="H282" s="11">
        <f>VLOOKUP(B282,'[1]○第３表（1級）'!$B$6:$E$389,3,FALSE)</f>
        <v>131</v>
      </c>
      <c r="I282" s="11">
        <f t="shared" si="4"/>
        <v>1097</v>
      </c>
    </row>
    <row r="283" spans="1:9" ht="15" customHeight="1">
      <c r="A283" s="12"/>
      <c r="B283" s="13" t="s">
        <v>288</v>
      </c>
      <c r="C283" s="14">
        <v>563</v>
      </c>
      <c r="D283" s="14">
        <v>488</v>
      </c>
      <c r="E283" s="14">
        <v>481</v>
      </c>
      <c r="F283" s="10">
        <v>374</v>
      </c>
      <c r="G283" s="10">
        <v>372</v>
      </c>
      <c r="H283" s="11">
        <f>VLOOKUP(B283,'[1]○第３表（1級）'!$B$6:$E$389,3,FALSE)</f>
        <v>354</v>
      </c>
      <c r="I283" s="11">
        <f t="shared" si="4"/>
        <v>2632</v>
      </c>
    </row>
    <row r="284" spans="1:9" ht="15" customHeight="1">
      <c r="A284" s="8">
        <v>98</v>
      </c>
      <c r="B284" s="9" t="s">
        <v>289</v>
      </c>
      <c r="C284" s="10">
        <v>166</v>
      </c>
      <c r="D284" s="10">
        <v>180</v>
      </c>
      <c r="E284" s="10">
        <v>172</v>
      </c>
      <c r="F284" s="10">
        <v>147</v>
      </c>
      <c r="G284" s="10">
        <v>106</v>
      </c>
      <c r="H284" s="11">
        <f>VLOOKUP(B284,'[1]○第３表（1級）'!$B$6:$E$389,3,FALSE)</f>
        <v>141</v>
      </c>
      <c r="I284" s="11">
        <f t="shared" si="4"/>
        <v>912</v>
      </c>
    </row>
    <row r="285" spans="1:9" ht="15" customHeight="1">
      <c r="A285" s="12"/>
      <c r="B285" s="13" t="s">
        <v>290</v>
      </c>
      <c r="C285" s="14">
        <v>166</v>
      </c>
      <c r="D285" s="14">
        <v>180</v>
      </c>
      <c r="E285" s="14">
        <v>172</v>
      </c>
      <c r="F285" s="10">
        <v>147</v>
      </c>
      <c r="G285" s="10">
        <v>106</v>
      </c>
      <c r="H285" s="11">
        <f>VLOOKUP(B285,'[1]○第３表（1級）'!$B$6:$E$389,3,FALSE)</f>
        <v>141</v>
      </c>
      <c r="I285" s="11">
        <f t="shared" si="4"/>
        <v>912</v>
      </c>
    </row>
    <row r="286" spans="1:9" ht="15" customHeight="1">
      <c r="A286" s="8">
        <v>99</v>
      </c>
      <c r="B286" s="9" t="s">
        <v>291</v>
      </c>
      <c r="C286" s="10">
        <v>1965</v>
      </c>
      <c r="D286" s="10">
        <v>403</v>
      </c>
      <c r="E286" s="10">
        <v>1889</v>
      </c>
      <c r="F286" s="10">
        <v>1552</v>
      </c>
      <c r="G286" s="10">
        <v>1409</v>
      </c>
      <c r="H286" s="11">
        <f>VLOOKUP(B286,'[1]○第３表（1級）'!$B$6:$E$389,3,FALSE)</f>
        <v>1527</v>
      </c>
      <c r="I286" s="11">
        <f t="shared" si="4"/>
        <v>8745</v>
      </c>
    </row>
    <row r="287" spans="1:9" ht="15" customHeight="1">
      <c r="A287" s="15"/>
      <c r="B287" s="16" t="s">
        <v>292</v>
      </c>
      <c r="C287" s="14">
        <v>44</v>
      </c>
      <c r="D287" s="14">
        <v>31</v>
      </c>
      <c r="E287" s="22">
        <v>1</v>
      </c>
      <c r="F287" s="10">
        <v>77</v>
      </c>
      <c r="G287" s="20">
        <v>2</v>
      </c>
      <c r="H287" s="11">
        <f>VLOOKUP(B287,'[1]○第３表（1級）'!$B$6:$E$389,3,FALSE)</f>
        <v>55</v>
      </c>
      <c r="I287" s="11">
        <f t="shared" si="4"/>
        <v>210</v>
      </c>
    </row>
    <row r="288" spans="1:9" ht="15" customHeight="1">
      <c r="A288" s="15"/>
      <c r="B288" s="16" t="s">
        <v>293</v>
      </c>
      <c r="C288" s="14">
        <v>523</v>
      </c>
      <c r="D288" s="14">
        <v>8</v>
      </c>
      <c r="E288" s="14">
        <v>562</v>
      </c>
      <c r="F288" s="10">
        <v>447</v>
      </c>
      <c r="G288" s="10">
        <v>398</v>
      </c>
      <c r="H288" s="11">
        <f>VLOOKUP(B288,'[1]○第３表（1級）'!$B$6:$E$389,3,FALSE)</f>
        <v>446</v>
      </c>
      <c r="I288" s="11">
        <f t="shared" si="4"/>
        <v>2384</v>
      </c>
    </row>
    <row r="289" spans="1:9" ht="15" customHeight="1">
      <c r="A289" s="15"/>
      <c r="B289" s="16" t="s">
        <v>294</v>
      </c>
      <c r="C289" s="14">
        <v>65</v>
      </c>
      <c r="D289" s="14">
        <v>4</v>
      </c>
      <c r="E289" s="14">
        <v>70</v>
      </c>
      <c r="F289" s="10">
        <v>54</v>
      </c>
      <c r="G289" s="10">
        <v>67</v>
      </c>
      <c r="H289" s="11">
        <f>VLOOKUP(B289,'[1]○第３表（1級）'!$B$6:$E$389,3,FALSE)</f>
        <v>98</v>
      </c>
      <c r="I289" s="11">
        <f t="shared" si="4"/>
        <v>358</v>
      </c>
    </row>
    <row r="290" spans="1:9" ht="15" customHeight="1">
      <c r="A290" s="15"/>
      <c r="B290" s="16" t="s">
        <v>295</v>
      </c>
      <c r="C290" s="22">
        <v>3</v>
      </c>
      <c r="D290" s="14">
        <v>27</v>
      </c>
      <c r="E290" s="22">
        <v>1</v>
      </c>
      <c r="F290" s="10">
        <v>26</v>
      </c>
      <c r="G290" s="20"/>
      <c r="H290" s="11">
        <f>VLOOKUP(B290,'[1]○第３表（1級）'!$B$6:$E$389,3,FALSE)</f>
        <v>55</v>
      </c>
      <c r="I290" s="11">
        <f t="shared" si="4"/>
        <v>112</v>
      </c>
    </row>
    <row r="291" spans="1:9" ht="15" customHeight="1">
      <c r="A291" s="15"/>
      <c r="B291" s="16" t="s">
        <v>296</v>
      </c>
      <c r="C291" s="14">
        <v>266</v>
      </c>
      <c r="D291" s="14">
        <v>223</v>
      </c>
      <c r="E291" s="14">
        <v>212</v>
      </c>
      <c r="F291" s="10">
        <v>200</v>
      </c>
      <c r="G291" s="10">
        <v>218</v>
      </c>
      <c r="H291" s="11">
        <f>VLOOKUP(B291,'[1]○第３表（1級）'!$B$6:$E$389,3,FALSE)</f>
        <v>189</v>
      </c>
      <c r="I291" s="11">
        <f t="shared" si="4"/>
        <v>1308</v>
      </c>
    </row>
    <row r="292" spans="1:9" ht="15" customHeight="1">
      <c r="A292" s="15"/>
      <c r="B292" s="16" t="s">
        <v>297</v>
      </c>
      <c r="C292" s="14">
        <v>59</v>
      </c>
      <c r="D292" s="22">
        <v>1</v>
      </c>
      <c r="E292" s="14">
        <v>51</v>
      </c>
      <c r="F292" s="20"/>
      <c r="G292" s="10">
        <v>59</v>
      </c>
      <c r="H292" s="21">
        <f>VLOOKUP(B292,'[1]○第３表（1級）'!$B$6:$E$389,3,FALSE)</f>
        <v>1</v>
      </c>
      <c r="I292" s="11">
        <f t="shared" si="4"/>
        <v>171</v>
      </c>
    </row>
    <row r="293" spans="1:9" ht="15" customHeight="1">
      <c r="A293" s="15"/>
      <c r="B293" s="16" t="s">
        <v>298</v>
      </c>
      <c r="C293" s="14">
        <v>376</v>
      </c>
      <c r="D293" s="14">
        <v>4</v>
      </c>
      <c r="E293" s="14">
        <v>486</v>
      </c>
      <c r="F293" s="10">
        <v>381</v>
      </c>
      <c r="G293" s="10">
        <v>351</v>
      </c>
      <c r="H293" s="11">
        <f>VLOOKUP(B293,'[1]○第３表（1級）'!$B$6:$E$389,3,FALSE)</f>
        <v>377</v>
      </c>
      <c r="I293" s="11">
        <f t="shared" si="4"/>
        <v>1975</v>
      </c>
    </row>
    <row r="294" spans="1:9" ht="15" customHeight="1">
      <c r="A294" s="15"/>
      <c r="B294" s="16" t="s">
        <v>299</v>
      </c>
      <c r="C294" s="14">
        <v>132</v>
      </c>
      <c r="D294" s="14">
        <v>95</v>
      </c>
      <c r="E294" s="14">
        <v>128</v>
      </c>
      <c r="F294" s="10">
        <v>107</v>
      </c>
      <c r="G294" s="10">
        <v>100</v>
      </c>
      <c r="H294" s="11">
        <f>VLOOKUP(B294,'[1]○第３表（1級）'!$B$6:$E$389,3,FALSE)</f>
        <v>101</v>
      </c>
      <c r="I294" s="11">
        <f t="shared" si="4"/>
        <v>663</v>
      </c>
    </row>
    <row r="295" spans="1:9" ht="15" customHeight="1">
      <c r="A295" s="15"/>
      <c r="B295" s="16" t="s">
        <v>300</v>
      </c>
      <c r="C295" s="14">
        <v>372</v>
      </c>
      <c r="D295" s="14">
        <v>4</v>
      </c>
      <c r="E295" s="14">
        <v>291</v>
      </c>
      <c r="F295" s="10">
        <v>177</v>
      </c>
      <c r="G295" s="10">
        <v>138</v>
      </c>
      <c r="H295" s="11">
        <f>VLOOKUP(B295,'[1]○第３表（1級）'!$B$6:$E$389,3,FALSE)</f>
        <v>130</v>
      </c>
      <c r="I295" s="11">
        <f t="shared" si="4"/>
        <v>1112</v>
      </c>
    </row>
    <row r="296" spans="1:9" ht="15" customHeight="1">
      <c r="A296" s="12"/>
      <c r="B296" s="13" t="s">
        <v>301</v>
      </c>
      <c r="C296" s="14">
        <v>125</v>
      </c>
      <c r="D296" s="14">
        <v>6</v>
      </c>
      <c r="E296" s="14">
        <v>87</v>
      </c>
      <c r="F296" s="10">
        <v>83</v>
      </c>
      <c r="G296" s="10">
        <v>76</v>
      </c>
      <c r="H296" s="11">
        <f>VLOOKUP(B296,'[1]○第３表（1級）'!$B$6:$E$389,3,FALSE)</f>
        <v>75</v>
      </c>
      <c r="I296" s="11">
        <f t="shared" si="4"/>
        <v>452</v>
      </c>
    </row>
    <row r="297" spans="1:9" ht="15" customHeight="1">
      <c r="A297" s="8">
        <v>100</v>
      </c>
      <c r="B297" s="9" t="s">
        <v>302</v>
      </c>
      <c r="C297" s="10">
        <v>151</v>
      </c>
      <c r="D297" s="10">
        <v>179</v>
      </c>
      <c r="E297" s="10">
        <v>170</v>
      </c>
      <c r="F297" s="10">
        <v>181</v>
      </c>
      <c r="G297" s="10">
        <v>137</v>
      </c>
      <c r="H297" s="11">
        <f>VLOOKUP(B297,'[1]○第３表（1級）'!$B$6:$E$389,3,FALSE)</f>
        <v>197</v>
      </c>
      <c r="I297" s="11">
        <f t="shared" si="4"/>
        <v>1015</v>
      </c>
    </row>
    <row r="298" spans="1:9" ht="15" customHeight="1">
      <c r="A298" s="12"/>
      <c r="B298" s="13" t="s">
        <v>303</v>
      </c>
      <c r="C298" s="14">
        <v>151</v>
      </c>
      <c r="D298" s="14">
        <v>179</v>
      </c>
      <c r="E298" s="14">
        <v>170</v>
      </c>
      <c r="F298" s="10">
        <v>181</v>
      </c>
      <c r="G298" s="10">
        <v>137</v>
      </c>
      <c r="H298" s="11">
        <f>VLOOKUP(B298,'[1]○第３表（1級）'!$B$6:$E$389,3,FALSE)</f>
        <v>197</v>
      </c>
      <c r="I298" s="11">
        <f t="shared" si="4"/>
        <v>1015</v>
      </c>
    </row>
    <row r="299" spans="1:9" ht="15" customHeight="1">
      <c r="A299" s="8">
        <v>101</v>
      </c>
      <c r="B299" s="9" t="s">
        <v>304</v>
      </c>
      <c r="C299" s="10">
        <v>953</v>
      </c>
      <c r="D299" s="10">
        <v>25</v>
      </c>
      <c r="E299" s="10">
        <v>928</v>
      </c>
      <c r="F299" s="10">
        <v>908</v>
      </c>
      <c r="G299" s="10">
        <v>811</v>
      </c>
      <c r="H299" s="11">
        <f>VLOOKUP(B299,'[1]○第３表（1級）'!$B$6:$E$389,3,FALSE)</f>
        <v>736</v>
      </c>
      <c r="I299" s="11">
        <f t="shared" si="4"/>
        <v>4361</v>
      </c>
    </row>
    <row r="300" spans="1:9" ht="15" customHeight="1">
      <c r="A300" s="15"/>
      <c r="B300" s="16" t="s">
        <v>305</v>
      </c>
      <c r="C300" s="14">
        <v>101</v>
      </c>
      <c r="D300" s="14">
        <v>2</v>
      </c>
      <c r="E300" s="14">
        <v>94</v>
      </c>
      <c r="F300" s="10">
        <v>102</v>
      </c>
      <c r="G300" s="10">
        <v>80</v>
      </c>
      <c r="H300" s="11">
        <f>VLOOKUP(B300,'[1]○第３表（1級）'!$B$6:$E$389,3,FALSE)</f>
        <v>85</v>
      </c>
      <c r="I300" s="11">
        <f t="shared" si="4"/>
        <v>464</v>
      </c>
    </row>
    <row r="301" spans="1:9" ht="15" customHeight="1">
      <c r="A301" s="15"/>
      <c r="B301" s="16" t="s">
        <v>306</v>
      </c>
      <c r="C301" s="22"/>
      <c r="D301" s="22">
        <v>1</v>
      </c>
      <c r="E301" s="14">
        <v>29</v>
      </c>
      <c r="F301" s="20"/>
      <c r="G301" s="20">
        <v>3</v>
      </c>
      <c r="H301" s="11">
        <f>VLOOKUP(B301,'[1]○第３表（1級）'!$B$6:$E$389,3,FALSE)</f>
        <v>15</v>
      </c>
      <c r="I301" s="11">
        <f t="shared" si="4"/>
        <v>48</v>
      </c>
    </row>
    <row r="302" spans="1:9" ht="15" customHeight="1">
      <c r="A302" s="15"/>
      <c r="B302" s="16" t="s">
        <v>307</v>
      </c>
      <c r="C302" s="14">
        <v>32</v>
      </c>
      <c r="D302" s="14">
        <v>2</v>
      </c>
      <c r="E302" s="14">
        <v>19</v>
      </c>
      <c r="F302" s="20"/>
      <c r="G302" s="10">
        <v>22</v>
      </c>
      <c r="H302" s="21"/>
      <c r="I302" s="11">
        <f t="shared" si="4"/>
        <v>75</v>
      </c>
    </row>
    <row r="303" spans="1:9" ht="15" customHeight="1">
      <c r="A303" s="15"/>
      <c r="B303" s="16" t="s">
        <v>308</v>
      </c>
      <c r="C303" s="14">
        <v>373</v>
      </c>
      <c r="D303" s="14">
        <v>3</v>
      </c>
      <c r="E303" s="14">
        <v>387</v>
      </c>
      <c r="F303" s="10">
        <v>399</v>
      </c>
      <c r="G303" s="10">
        <v>336</v>
      </c>
      <c r="H303" s="11">
        <f>VLOOKUP(B303,'[1]○第３表（1級）'!$B$6:$E$389,3,FALSE)</f>
        <v>324</v>
      </c>
      <c r="I303" s="11">
        <f t="shared" si="4"/>
        <v>1822</v>
      </c>
    </row>
    <row r="304" spans="1:9" ht="15" customHeight="1">
      <c r="A304" s="15"/>
      <c r="B304" s="16" t="s">
        <v>309</v>
      </c>
      <c r="C304" s="14">
        <v>350</v>
      </c>
      <c r="D304" s="14">
        <v>9</v>
      </c>
      <c r="E304" s="14">
        <v>294</v>
      </c>
      <c r="F304" s="10">
        <v>350</v>
      </c>
      <c r="G304" s="10">
        <v>293</v>
      </c>
      <c r="H304" s="11">
        <f>VLOOKUP(B304,'[1]○第３表（1級）'!$B$6:$E$389,3,FALSE)</f>
        <v>262</v>
      </c>
      <c r="I304" s="11">
        <f t="shared" si="4"/>
        <v>1558</v>
      </c>
    </row>
    <row r="305" spans="1:9" ht="15" customHeight="1">
      <c r="A305" s="15"/>
      <c r="B305" s="16" t="s">
        <v>310</v>
      </c>
      <c r="C305" s="22"/>
      <c r="D305" s="22"/>
      <c r="E305" s="22">
        <v>1</v>
      </c>
      <c r="F305" s="20"/>
      <c r="G305" s="20">
        <v>1</v>
      </c>
      <c r="H305" s="21">
        <f>VLOOKUP(B305,'[1]○第３表（1級）'!$B$6:$E$389,3,FALSE)</f>
        <v>1</v>
      </c>
      <c r="I305" s="11">
        <f t="shared" si="4"/>
        <v>3</v>
      </c>
    </row>
    <row r="306" spans="1:9" ht="15" customHeight="1">
      <c r="A306" s="12"/>
      <c r="B306" s="13" t="s">
        <v>311</v>
      </c>
      <c r="C306" s="14">
        <v>97</v>
      </c>
      <c r="D306" s="14">
        <v>8</v>
      </c>
      <c r="E306" s="14">
        <v>104</v>
      </c>
      <c r="F306" s="10">
        <v>57</v>
      </c>
      <c r="G306" s="10">
        <v>76</v>
      </c>
      <c r="H306" s="11">
        <f>VLOOKUP(B306,'[1]○第３表（1級）'!$B$6:$E$389,3,FALSE)</f>
        <v>49</v>
      </c>
      <c r="I306" s="11">
        <f t="shared" si="4"/>
        <v>391</v>
      </c>
    </row>
    <row r="307" spans="1:9" ht="15" customHeight="1">
      <c r="A307" s="8">
        <v>102</v>
      </c>
      <c r="B307" s="9" t="s">
        <v>312</v>
      </c>
      <c r="C307" s="10">
        <v>176</v>
      </c>
      <c r="D307" s="10">
        <v>1</v>
      </c>
      <c r="E307" s="10">
        <v>253</v>
      </c>
      <c r="F307" s="10">
        <v>217</v>
      </c>
      <c r="G307" s="10">
        <v>185</v>
      </c>
      <c r="H307" s="11">
        <f>VLOOKUP(B307,'[1]○第３表（1級）'!$B$6:$E$389,3,FALSE)</f>
        <v>170</v>
      </c>
      <c r="I307" s="11">
        <f t="shared" si="4"/>
        <v>1002</v>
      </c>
    </row>
    <row r="308" spans="1:9" ht="15" customHeight="1">
      <c r="A308" s="15"/>
      <c r="B308" s="16" t="s">
        <v>313</v>
      </c>
      <c r="C308" s="14">
        <v>148</v>
      </c>
      <c r="D308" s="14">
        <v>1</v>
      </c>
      <c r="E308" s="14">
        <v>223</v>
      </c>
      <c r="F308" s="10">
        <v>205</v>
      </c>
      <c r="G308" s="10">
        <v>165</v>
      </c>
      <c r="H308" s="11">
        <f>VLOOKUP(B308,'[1]○第３表（1級）'!$B$6:$E$389,3,FALSE)</f>
        <v>141</v>
      </c>
      <c r="I308" s="11">
        <f t="shared" si="4"/>
        <v>883</v>
      </c>
    </row>
    <row r="309" spans="1:9" ht="15" customHeight="1">
      <c r="A309" s="12"/>
      <c r="B309" s="13" t="s">
        <v>314</v>
      </c>
      <c r="C309" s="14">
        <v>28</v>
      </c>
      <c r="D309" s="14">
        <v>0</v>
      </c>
      <c r="E309" s="14">
        <v>30</v>
      </c>
      <c r="F309" s="10">
        <v>12</v>
      </c>
      <c r="G309" s="10">
        <v>20</v>
      </c>
      <c r="H309" s="11">
        <f>VLOOKUP(B309,'[1]○第３表（1級）'!$B$6:$E$389,3,FALSE)</f>
        <v>29</v>
      </c>
      <c r="I309" s="11">
        <f t="shared" si="4"/>
        <v>119</v>
      </c>
    </row>
    <row r="310" spans="1:9" ht="15" customHeight="1">
      <c r="A310" s="8">
        <v>103</v>
      </c>
      <c r="B310" s="9" t="s">
        <v>315</v>
      </c>
      <c r="C310" s="10">
        <v>59</v>
      </c>
      <c r="D310" s="10">
        <v>51</v>
      </c>
      <c r="E310" s="10">
        <v>76</v>
      </c>
      <c r="F310" s="10">
        <v>51</v>
      </c>
      <c r="G310" s="10">
        <v>44</v>
      </c>
      <c r="H310" s="11">
        <f>VLOOKUP(B310,'[1]○第３表（1級）'!$B$6:$E$389,3,FALSE)</f>
        <v>44</v>
      </c>
      <c r="I310" s="11">
        <f t="shared" si="4"/>
        <v>325</v>
      </c>
    </row>
    <row r="311" spans="1:9" ht="15" customHeight="1">
      <c r="A311" s="15"/>
      <c r="B311" s="13" t="s">
        <v>316</v>
      </c>
      <c r="C311" s="14">
        <v>59</v>
      </c>
      <c r="D311" s="14">
        <v>51</v>
      </c>
      <c r="E311" s="14">
        <v>76</v>
      </c>
      <c r="F311" s="10">
        <v>51</v>
      </c>
      <c r="G311" s="10">
        <v>44</v>
      </c>
      <c r="H311" s="11">
        <f>VLOOKUP(B311,'[1]○第３表（1級）'!$B$6:$E$389,3,FALSE)</f>
        <v>44</v>
      </c>
      <c r="I311" s="11">
        <f t="shared" si="4"/>
        <v>325</v>
      </c>
    </row>
    <row r="312" spans="1:9" ht="15" customHeight="1">
      <c r="A312" s="8">
        <v>104</v>
      </c>
      <c r="B312" s="9" t="s">
        <v>317</v>
      </c>
      <c r="C312" s="10">
        <v>148</v>
      </c>
      <c r="D312" s="10">
        <v>0</v>
      </c>
      <c r="E312" s="10">
        <v>163</v>
      </c>
      <c r="F312" s="10">
        <v>127</v>
      </c>
      <c r="G312" s="10">
        <v>107</v>
      </c>
      <c r="H312" s="11">
        <f>VLOOKUP(B312,'[1]○第３表（1級）'!$B$6:$E$389,3,FALSE)</f>
        <v>130</v>
      </c>
      <c r="I312" s="11">
        <f t="shared" si="4"/>
        <v>675</v>
      </c>
    </row>
    <row r="313" spans="1:9" ht="15" customHeight="1">
      <c r="A313" s="12"/>
      <c r="B313" s="13" t="s">
        <v>318</v>
      </c>
      <c r="C313" s="14">
        <v>148</v>
      </c>
      <c r="D313" s="14">
        <v>0</v>
      </c>
      <c r="E313" s="14">
        <v>163</v>
      </c>
      <c r="F313" s="10">
        <v>127</v>
      </c>
      <c r="G313" s="10">
        <v>107</v>
      </c>
      <c r="H313" s="11">
        <f>VLOOKUP(B313,'[1]○第３表（1級）'!$B$6:$E$389,3,FALSE)</f>
        <v>130</v>
      </c>
      <c r="I313" s="11">
        <f t="shared" si="4"/>
        <v>675</v>
      </c>
    </row>
    <row r="314" spans="1:9" ht="15" customHeight="1">
      <c r="A314" s="8">
        <v>105</v>
      </c>
      <c r="B314" s="9" t="s">
        <v>319</v>
      </c>
      <c r="C314" s="10">
        <v>92</v>
      </c>
      <c r="D314" s="10">
        <v>81</v>
      </c>
      <c r="E314" s="10">
        <v>91</v>
      </c>
      <c r="F314" s="10">
        <v>95</v>
      </c>
      <c r="G314" s="10">
        <v>99</v>
      </c>
      <c r="H314" s="11">
        <f>VLOOKUP(B314,'[1]○第３表（1級）'!$B$6:$E$389,3,FALSE)</f>
        <v>90</v>
      </c>
      <c r="I314" s="11">
        <f t="shared" si="4"/>
        <v>548</v>
      </c>
    </row>
    <row r="315" spans="1:9" ht="15" customHeight="1">
      <c r="A315" s="12"/>
      <c r="B315" s="13" t="s">
        <v>320</v>
      </c>
      <c r="C315" s="14">
        <v>92</v>
      </c>
      <c r="D315" s="14">
        <v>81</v>
      </c>
      <c r="E315" s="14">
        <v>91</v>
      </c>
      <c r="F315" s="10">
        <v>95</v>
      </c>
      <c r="G315" s="10">
        <v>99</v>
      </c>
      <c r="H315" s="11">
        <f>VLOOKUP(B315,'[1]○第３表（1級）'!$B$6:$E$389,3,FALSE)</f>
        <v>90</v>
      </c>
      <c r="I315" s="11">
        <f t="shared" si="4"/>
        <v>548</v>
      </c>
    </row>
    <row r="316" spans="1:9" ht="15" customHeight="1">
      <c r="A316" s="8">
        <v>107</v>
      </c>
      <c r="B316" s="9" t="s">
        <v>321</v>
      </c>
      <c r="C316" s="10">
        <v>82</v>
      </c>
      <c r="D316" s="10">
        <v>95</v>
      </c>
      <c r="E316" s="10">
        <v>96</v>
      </c>
      <c r="F316" s="10">
        <v>106</v>
      </c>
      <c r="G316" s="10">
        <v>82</v>
      </c>
      <c r="H316" s="11">
        <f>VLOOKUP(B316,'[1]○第３表（1級）'!$B$6:$E$389,3,FALSE)</f>
        <v>89</v>
      </c>
      <c r="I316" s="11">
        <f t="shared" si="4"/>
        <v>550</v>
      </c>
    </row>
    <row r="317" spans="1:9" ht="15" customHeight="1">
      <c r="A317" s="12"/>
      <c r="B317" s="13" t="s">
        <v>322</v>
      </c>
      <c r="C317" s="14">
        <v>82</v>
      </c>
      <c r="D317" s="14">
        <v>95</v>
      </c>
      <c r="E317" s="14">
        <v>96</v>
      </c>
      <c r="F317" s="10">
        <v>106</v>
      </c>
      <c r="G317" s="10">
        <v>82</v>
      </c>
      <c r="H317" s="11">
        <f>VLOOKUP(B317,'[1]○第３表（1級）'!$B$6:$E$389,3,FALSE)</f>
        <v>89</v>
      </c>
      <c r="I317" s="11">
        <f t="shared" si="4"/>
        <v>550</v>
      </c>
    </row>
    <row r="318" spans="1:9" ht="15" customHeight="1">
      <c r="A318" s="18">
        <v>108</v>
      </c>
      <c r="B318" s="9" t="s">
        <v>323</v>
      </c>
      <c r="C318" s="10"/>
      <c r="D318" s="10">
        <v>0</v>
      </c>
      <c r="E318" s="10">
        <v>16</v>
      </c>
      <c r="F318" s="10"/>
      <c r="G318" s="10"/>
      <c r="H318" s="11">
        <f>VLOOKUP(B318,'[1]○第３表（1級）'!$B$6:$E$389,3,FALSE)</f>
        <v>16</v>
      </c>
      <c r="I318" s="11">
        <f t="shared" si="4"/>
        <v>32</v>
      </c>
    </row>
    <row r="319" spans="1:9" ht="15" customHeight="1">
      <c r="A319" s="12"/>
      <c r="B319" s="13" t="s">
        <v>324</v>
      </c>
      <c r="C319" s="22"/>
      <c r="D319" s="14">
        <v>0</v>
      </c>
      <c r="E319" s="14">
        <v>16</v>
      </c>
      <c r="F319" s="20"/>
      <c r="G319" s="20"/>
      <c r="H319" s="11">
        <f>VLOOKUP(B319,'[1]○第３表（1級）'!$B$6:$E$389,3,FALSE)</f>
        <v>16</v>
      </c>
      <c r="I319" s="11">
        <f t="shared" si="4"/>
        <v>32</v>
      </c>
    </row>
    <row r="320" spans="1:9" ht="15" customHeight="1">
      <c r="A320" s="18">
        <v>109</v>
      </c>
      <c r="B320" s="9" t="s">
        <v>325</v>
      </c>
      <c r="C320" s="10"/>
      <c r="D320" s="10">
        <v>4</v>
      </c>
      <c r="E320" s="10"/>
      <c r="F320" s="10">
        <v>3</v>
      </c>
      <c r="G320" s="10"/>
      <c r="H320" s="11"/>
      <c r="I320" s="11">
        <f t="shared" si="4"/>
        <v>7</v>
      </c>
    </row>
    <row r="321" spans="1:9" ht="15" customHeight="1">
      <c r="A321" s="15"/>
      <c r="B321" s="16" t="s">
        <v>326</v>
      </c>
      <c r="C321" s="22"/>
      <c r="D321" s="14">
        <v>0</v>
      </c>
      <c r="E321" s="22"/>
      <c r="F321" s="10">
        <v>1</v>
      </c>
      <c r="G321" s="22"/>
      <c r="H321" s="21"/>
      <c r="I321" s="11">
        <f t="shared" si="4"/>
        <v>1</v>
      </c>
    </row>
    <row r="322" spans="1:9" ht="15" customHeight="1">
      <c r="A322" s="12"/>
      <c r="B322" s="13" t="s">
        <v>327</v>
      </c>
      <c r="C322" s="22"/>
      <c r="D322" s="14">
        <v>4</v>
      </c>
      <c r="E322" s="22"/>
      <c r="F322" s="10">
        <v>2</v>
      </c>
      <c r="G322" s="22"/>
      <c r="H322" s="21"/>
      <c r="I322" s="11">
        <f t="shared" si="4"/>
        <v>6</v>
      </c>
    </row>
    <row r="323" spans="1:9" ht="15" customHeight="1">
      <c r="A323" s="8">
        <v>110</v>
      </c>
      <c r="B323" s="9" t="s">
        <v>328</v>
      </c>
      <c r="C323" s="10">
        <v>361</v>
      </c>
      <c r="D323" s="10">
        <v>525</v>
      </c>
      <c r="E323" s="10">
        <v>306</v>
      </c>
      <c r="F323" s="10">
        <v>399</v>
      </c>
      <c r="G323" s="10">
        <v>207</v>
      </c>
      <c r="H323" s="11">
        <f>VLOOKUP(B323,'[1]○第３表（1級）'!$B$6:$E$389,3,FALSE)</f>
        <v>251</v>
      </c>
      <c r="I323" s="11">
        <f t="shared" si="4"/>
        <v>2049</v>
      </c>
    </row>
    <row r="324" spans="1:9" ht="15" customHeight="1">
      <c r="A324" s="15"/>
      <c r="B324" s="16" t="s">
        <v>329</v>
      </c>
      <c r="C324" s="14">
        <v>12</v>
      </c>
      <c r="D324" s="14">
        <v>9</v>
      </c>
      <c r="E324" s="14">
        <v>5</v>
      </c>
      <c r="F324" s="10">
        <v>15</v>
      </c>
      <c r="G324" s="10">
        <v>3</v>
      </c>
      <c r="H324" s="11">
        <f>VLOOKUP(B324,'[1]○第３表（1級）'!$B$6:$E$389,3,FALSE)</f>
        <v>1</v>
      </c>
      <c r="I324" s="11">
        <f t="shared" si="4"/>
        <v>45</v>
      </c>
    </row>
    <row r="325" spans="1:9" ht="15" customHeight="1">
      <c r="A325" s="15"/>
      <c r="B325" s="16" t="s">
        <v>330</v>
      </c>
      <c r="C325" s="14">
        <v>349</v>
      </c>
      <c r="D325" s="14">
        <v>516</v>
      </c>
      <c r="E325" s="14">
        <v>293</v>
      </c>
      <c r="F325" s="10">
        <v>384</v>
      </c>
      <c r="G325" s="10">
        <v>204</v>
      </c>
      <c r="H325" s="11">
        <f>VLOOKUP(B325,'[1]○第３表（1級）'!$B$6:$E$389,3,FALSE)</f>
        <v>239</v>
      </c>
      <c r="I325" s="11">
        <f t="shared" si="4"/>
        <v>1985</v>
      </c>
    </row>
    <row r="326" spans="1:9" ht="15" customHeight="1">
      <c r="A326" s="12"/>
      <c r="B326" s="13" t="s">
        <v>331</v>
      </c>
      <c r="C326" s="22"/>
      <c r="D326" s="22"/>
      <c r="E326" s="14">
        <v>8</v>
      </c>
      <c r="F326" s="20"/>
      <c r="G326" s="20"/>
      <c r="H326" s="11">
        <f>VLOOKUP(B326,'[1]○第３表（1級）'!$B$6:$E$389,3,FALSE)</f>
        <v>11</v>
      </c>
      <c r="I326" s="11">
        <f t="shared" si="4"/>
        <v>19</v>
      </c>
    </row>
    <row r="327" spans="1:9" ht="15" customHeight="1">
      <c r="A327" s="8">
        <v>111</v>
      </c>
      <c r="B327" s="9" t="s">
        <v>332</v>
      </c>
      <c r="C327" s="10">
        <v>50</v>
      </c>
      <c r="D327" s="10">
        <v>56</v>
      </c>
      <c r="E327" s="10">
        <v>55</v>
      </c>
      <c r="F327" s="10">
        <v>60</v>
      </c>
      <c r="G327" s="10">
        <v>44</v>
      </c>
      <c r="H327" s="11">
        <f>VLOOKUP(B327,'[1]○第３表（1級）'!$B$6:$E$389,3,FALSE)</f>
        <v>35</v>
      </c>
      <c r="I327" s="11">
        <f t="shared" ref="I327:I369" si="5">IF(COUNT(C327:H327)&gt;0,SUM(C327:H327),"")</f>
        <v>300</v>
      </c>
    </row>
    <row r="328" spans="1:9" ht="15" customHeight="1">
      <c r="A328" s="12"/>
      <c r="B328" s="24" t="s">
        <v>333</v>
      </c>
      <c r="C328" s="14">
        <v>50</v>
      </c>
      <c r="D328" s="14">
        <v>56</v>
      </c>
      <c r="E328" s="14">
        <v>55</v>
      </c>
      <c r="F328" s="10">
        <v>60</v>
      </c>
      <c r="G328" s="10">
        <v>44</v>
      </c>
      <c r="H328" s="11">
        <f>VLOOKUP(B328,'[1]○第３表（1級）'!$B$6:$E$389,3,FALSE)</f>
        <v>35</v>
      </c>
      <c r="I328" s="11">
        <f t="shared" si="5"/>
        <v>300</v>
      </c>
    </row>
    <row r="329" spans="1:9" ht="15" customHeight="1">
      <c r="A329" s="8">
        <v>112</v>
      </c>
      <c r="B329" s="9" t="s">
        <v>334</v>
      </c>
      <c r="C329" s="10">
        <v>37</v>
      </c>
      <c r="D329" s="10">
        <v>0</v>
      </c>
      <c r="E329" s="10">
        <v>33</v>
      </c>
      <c r="F329" s="10">
        <v>26</v>
      </c>
      <c r="G329" s="10">
        <v>28</v>
      </c>
      <c r="H329" s="11">
        <f>VLOOKUP(B329,'[1]○第３表（1級）'!$B$6:$E$389,3,FALSE)</f>
        <v>31</v>
      </c>
      <c r="I329" s="11">
        <f t="shared" si="5"/>
        <v>155</v>
      </c>
    </row>
    <row r="330" spans="1:9" ht="15" customHeight="1">
      <c r="A330" s="12"/>
      <c r="B330" s="13" t="s">
        <v>335</v>
      </c>
      <c r="C330" s="14">
        <v>37</v>
      </c>
      <c r="D330" s="14">
        <v>0</v>
      </c>
      <c r="E330" s="14">
        <v>33</v>
      </c>
      <c r="F330" s="10">
        <v>26</v>
      </c>
      <c r="G330" s="10">
        <v>28</v>
      </c>
      <c r="H330" s="11">
        <f>VLOOKUP(B330,'[1]○第３表（1級）'!$B$6:$E$389,3,FALSE)</f>
        <v>31</v>
      </c>
      <c r="I330" s="11">
        <f t="shared" si="5"/>
        <v>155</v>
      </c>
    </row>
    <row r="331" spans="1:9" ht="15" customHeight="1">
      <c r="A331" s="8">
        <v>113</v>
      </c>
      <c r="B331" s="9" t="s">
        <v>336</v>
      </c>
      <c r="C331" s="10">
        <v>125</v>
      </c>
      <c r="D331" s="10">
        <v>60</v>
      </c>
      <c r="E331" s="10">
        <v>62</v>
      </c>
      <c r="F331" s="10">
        <v>89</v>
      </c>
      <c r="G331" s="10">
        <v>80</v>
      </c>
      <c r="H331" s="11">
        <f>VLOOKUP(B331,'[1]○第３表（1級）'!$B$6:$E$389,3,FALSE)</f>
        <v>95</v>
      </c>
      <c r="I331" s="11">
        <f t="shared" si="5"/>
        <v>511</v>
      </c>
    </row>
    <row r="332" spans="1:9" ht="15" customHeight="1">
      <c r="A332" s="15"/>
      <c r="B332" s="16" t="s">
        <v>337</v>
      </c>
      <c r="C332" s="14">
        <v>62</v>
      </c>
      <c r="D332" s="14">
        <v>21</v>
      </c>
      <c r="E332" s="14">
        <v>21</v>
      </c>
      <c r="F332" s="10">
        <v>33</v>
      </c>
      <c r="G332" s="10">
        <v>23</v>
      </c>
      <c r="H332" s="11">
        <f>VLOOKUP(B332,'[1]○第３表（1級）'!$B$6:$E$389,3,FALSE)</f>
        <v>36</v>
      </c>
      <c r="I332" s="11">
        <f t="shared" si="5"/>
        <v>196</v>
      </c>
    </row>
    <row r="333" spans="1:9" ht="15" customHeight="1">
      <c r="A333" s="12"/>
      <c r="B333" s="13" t="s">
        <v>338</v>
      </c>
      <c r="C333" s="14">
        <v>63</v>
      </c>
      <c r="D333" s="14">
        <v>39</v>
      </c>
      <c r="E333" s="14">
        <v>41</v>
      </c>
      <c r="F333" s="10">
        <v>56</v>
      </c>
      <c r="G333" s="10">
        <v>57</v>
      </c>
      <c r="H333" s="11">
        <f>VLOOKUP(B333,'[1]○第３表（1級）'!$B$6:$E$389,3,FALSE)</f>
        <v>59</v>
      </c>
      <c r="I333" s="11">
        <f t="shared" si="5"/>
        <v>315</v>
      </c>
    </row>
    <row r="334" spans="1:9" ht="15" customHeight="1">
      <c r="A334" s="8">
        <v>114</v>
      </c>
      <c r="B334" s="9" t="s">
        <v>339</v>
      </c>
      <c r="C334" s="10">
        <v>23</v>
      </c>
      <c r="D334" s="10">
        <v>0</v>
      </c>
      <c r="E334" s="10">
        <v>23</v>
      </c>
      <c r="F334" s="10">
        <v>24</v>
      </c>
      <c r="G334" s="10">
        <v>14</v>
      </c>
      <c r="H334" s="11">
        <f>VLOOKUP(B334,'[1]○第３表（1級）'!$B$6:$E$389,3,FALSE)</f>
        <v>15</v>
      </c>
      <c r="I334" s="11">
        <f t="shared" si="5"/>
        <v>99</v>
      </c>
    </row>
    <row r="335" spans="1:9" ht="15" customHeight="1">
      <c r="A335" s="12"/>
      <c r="B335" s="13" t="s">
        <v>340</v>
      </c>
      <c r="C335" s="14">
        <v>23</v>
      </c>
      <c r="D335" s="14">
        <v>0</v>
      </c>
      <c r="E335" s="14">
        <v>23</v>
      </c>
      <c r="F335" s="10">
        <v>24</v>
      </c>
      <c r="G335" s="10">
        <v>14</v>
      </c>
      <c r="H335" s="11">
        <f>VLOOKUP(B335,'[1]○第３表（1級）'!$B$6:$E$389,3,FALSE)</f>
        <v>15</v>
      </c>
      <c r="I335" s="11">
        <f t="shared" si="5"/>
        <v>99</v>
      </c>
    </row>
    <row r="336" spans="1:9" ht="15" customHeight="1">
      <c r="A336" s="8">
        <v>115</v>
      </c>
      <c r="B336" s="9" t="s">
        <v>341</v>
      </c>
      <c r="C336" s="10">
        <v>42</v>
      </c>
      <c r="D336" s="10"/>
      <c r="E336" s="10">
        <v>25</v>
      </c>
      <c r="F336" s="10"/>
      <c r="G336" s="10"/>
      <c r="H336" s="11">
        <f>VLOOKUP(B336,'[1]○第３表（1級）'!$B$6:$E$389,3,FALSE)</f>
        <v>20</v>
      </c>
      <c r="I336" s="11">
        <f t="shared" si="5"/>
        <v>87</v>
      </c>
    </row>
    <row r="337" spans="1:9" ht="15" customHeight="1">
      <c r="A337" s="15"/>
      <c r="B337" s="16" t="s">
        <v>342</v>
      </c>
      <c r="C337" s="22"/>
      <c r="D337" s="22"/>
      <c r="E337" s="14">
        <v>25</v>
      </c>
      <c r="F337" s="20"/>
      <c r="G337" s="20"/>
      <c r="H337" s="11">
        <f>VLOOKUP(B337,'[1]○第３表（1級）'!$B$6:$E$389,3,FALSE)</f>
        <v>20</v>
      </c>
      <c r="I337" s="11">
        <f t="shared" si="5"/>
        <v>45</v>
      </c>
    </row>
    <row r="338" spans="1:9" ht="15" customHeight="1">
      <c r="A338" s="15"/>
      <c r="B338" s="23" t="s">
        <v>383</v>
      </c>
      <c r="C338" s="14">
        <v>42</v>
      </c>
      <c r="D338" s="25" t="s">
        <v>20</v>
      </c>
      <c r="E338" s="25" t="s">
        <v>20</v>
      </c>
      <c r="F338" s="25" t="s">
        <v>20</v>
      </c>
      <c r="G338" s="25" t="s">
        <v>20</v>
      </c>
      <c r="H338" s="25" t="s">
        <v>20</v>
      </c>
      <c r="I338" s="11">
        <f t="shared" si="5"/>
        <v>42</v>
      </c>
    </row>
    <row r="339" spans="1:9" ht="15" customHeight="1">
      <c r="A339" s="8">
        <v>116</v>
      </c>
      <c r="B339" s="9" t="s">
        <v>343</v>
      </c>
      <c r="C339" s="10">
        <v>26</v>
      </c>
      <c r="D339" s="10">
        <v>14</v>
      </c>
      <c r="E339" s="10">
        <v>27</v>
      </c>
      <c r="F339" s="10">
        <v>35</v>
      </c>
      <c r="G339" s="10">
        <v>50</v>
      </c>
      <c r="H339" s="11">
        <f>VLOOKUP(B339,'[1]○第３表（1級）'!$B$6:$E$389,3,FALSE)</f>
        <v>23</v>
      </c>
      <c r="I339" s="11">
        <f t="shared" si="5"/>
        <v>175</v>
      </c>
    </row>
    <row r="340" spans="1:9" ht="15" customHeight="1">
      <c r="A340" s="15"/>
      <c r="B340" s="16" t="s">
        <v>344</v>
      </c>
      <c r="C340" s="14">
        <v>7</v>
      </c>
      <c r="D340" s="14">
        <v>0</v>
      </c>
      <c r="E340" s="14">
        <v>0</v>
      </c>
      <c r="F340" s="10">
        <v>8</v>
      </c>
      <c r="G340" s="10">
        <v>12</v>
      </c>
      <c r="H340" s="11">
        <f>VLOOKUP(B340,'[1]○第３表（1級）'!$B$6:$E$389,3,FALSE)</f>
        <v>6</v>
      </c>
      <c r="I340" s="11">
        <f t="shared" si="5"/>
        <v>33</v>
      </c>
    </row>
    <row r="341" spans="1:9" ht="15" customHeight="1">
      <c r="A341" s="12"/>
      <c r="B341" s="13" t="s">
        <v>345</v>
      </c>
      <c r="C341" s="14">
        <v>19</v>
      </c>
      <c r="D341" s="14">
        <v>14</v>
      </c>
      <c r="E341" s="14">
        <v>27</v>
      </c>
      <c r="F341" s="10">
        <v>27</v>
      </c>
      <c r="G341" s="10">
        <v>38</v>
      </c>
      <c r="H341" s="11">
        <f>VLOOKUP(B341,'[1]○第３表（1級）'!$B$6:$E$389,3,FALSE)</f>
        <v>17</v>
      </c>
      <c r="I341" s="11">
        <f t="shared" si="5"/>
        <v>142</v>
      </c>
    </row>
    <row r="342" spans="1:9" ht="15" customHeight="1">
      <c r="A342" s="8">
        <v>117</v>
      </c>
      <c r="B342" s="9" t="s">
        <v>346</v>
      </c>
      <c r="C342" s="10">
        <v>192</v>
      </c>
      <c r="D342" s="10">
        <v>1</v>
      </c>
      <c r="E342" s="10">
        <v>200</v>
      </c>
      <c r="F342" s="10">
        <v>183</v>
      </c>
      <c r="G342" s="10">
        <v>140</v>
      </c>
      <c r="H342" s="11">
        <f>VLOOKUP(B342,'[1]○第３表（1級）'!$B$6:$E$389,3,FALSE)</f>
        <v>143</v>
      </c>
      <c r="I342" s="11">
        <f t="shared" si="5"/>
        <v>859</v>
      </c>
    </row>
    <row r="343" spans="1:9" ht="15" customHeight="1">
      <c r="A343" s="15"/>
      <c r="B343" s="16" t="s">
        <v>347</v>
      </c>
      <c r="C343" s="14">
        <v>28</v>
      </c>
      <c r="D343" s="22"/>
      <c r="E343" s="14">
        <v>19</v>
      </c>
      <c r="F343" s="20">
        <v>1</v>
      </c>
      <c r="G343" s="10">
        <v>31</v>
      </c>
      <c r="H343" s="21"/>
      <c r="I343" s="11">
        <f t="shared" si="5"/>
        <v>79</v>
      </c>
    </row>
    <row r="344" spans="1:9" ht="15" customHeight="1">
      <c r="A344" s="12"/>
      <c r="B344" s="13" t="s">
        <v>348</v>
      </c>
      <c r="C344" s="14">
        <v>164</v>
      </c>
      <c r="D344" s="14">
        <v>1</v>
      </c>
      <c r="E344" s="14">
        <v>181</v>
      </c>
      <c r="F344" s="10">
        <v>182</v>
      </c>
      <c r="G344" s="10">
        <v>109</v>
      </c>
      <c r="H344" s="11">
        <f>VLOOKUP(B344,'[1]○第３表（1級）'!$B$6:$E$389,3,FALSE)</f>
        <v>143</v>
      </c>
      <c r="I344" s="11">
        <f t="shared" si="5"/>
        <v>780</v>
      </c>
    </row>
    <row r="345" spans="1:9" ht="15" customHeight="1">
      <c r="A345" s="8">
        <v>118</v>
      </c>
      <c r="B345" s="9" t="s">
        <v>349</v>
      </c>
      <c r="C345" s="10">
        <v>2000</v>
      </c>
      <c r="D345" s="10">
        <v>399</v>
      </c>
      <c r="E345" s="10">
        <v>2215</v>
      </c>
      <c r="F345" s="10">
        <v>1870</v>
      </c>
      <c r="G345" s="10">
        <v>1699</v>
      </c>
      <c r="H345" s="11">
        <f>VLOOKUP(B345,'[1]○第３表（1級）'!$B$6:$E$389,3,FALSE)</f>
        <v>1791</v>
      </c>
      <c r="I345" s="11">
        <f t="shared" si="5"/>
        <v>9974</v>
      </c>
    </row>
    <row r="346" spans="1:9" ht="15" customHeight="1">
      <c r="A346" s="15"/>
      <c r="B346" s="16" t="s">
        <v>350</v>
      </c>
      <c r="C346" s="22"/>
      <c r="D346" s="14">
        <v>0</v>
      </c>
      <c r="E346" s="14">
        <v>26</v>
      </c>
      <c r="F346" s="20"/>
      <c r="G346" s="10">
        <v>32</v>
      </c>
      <c r="H346" s="21"/>
      <c r="I346" s="11">
        <f t="shared" si="5"/>
        <v>58</v>
      </c>
    </row>
    <row r="347" spans="1:9" ht="15" customHeight="1">
      <c r="A347" s="15"/>
      <c r="B347" s="16" t="s">
        <v>351</v>
      </c>
      <c r="C347" s="14">
        <v>1123</v>
      </c>
      <c r="D347" s="14">
        <v>3</v>
      </c>
      <c r="E347" s="14">
        <v>1221</v>
      </c>
      <c r="F347" s="10">
        <v>1076</v>
      </c>
      <c r="G347" s="10">
        <v>928</v>
      </c>
      <c r="H347" s="11">
        <f>VLOOKUP(B347,'[1]○第３表（1級）'!$B$6:$E$389,3,FALSE)</f>
        <v>1010</v>
      </c>
      <c r="I347" s="11">
        <f t="shared" si="5"/>
        <v>5361</v>
      </c>
    </row>
    <row r="348" spans="1:9" ht="15" customHeight="1">
      <c r="A348" s="15"/>
      <c r="B348" s="16" t="s">
        <v>352</v>
      </c>
      <c r="C348" s="14">
        <v>412</v>
      </c>
      <c r="D348" s="14">
        <v>30</v>
      </c>
      <c r="E348" s="14">
        <v>474</v>
      </c>
      <c r="F348" s="10">
        <v>335</v>
      </c>
      <c r="G348" s="10">
        <v>295</v>
      </c>
      <c r="H348" s="11">
        <f>VLOOKUP(B348,'[1]○第３表（1級）'!$B$6:$E$389,3,FALSE)</f>
        <v>350</v>
      </c>
      <c r="I348" s="11">
        <f t="shared" si="5"/>
        <v>1896</v>
      </c>
    </row>
    <row r="349" spans="1:9" ht="15" customHeight="1">
      <c r="A349" s="15"/>
      <c r="B349" s="16" t="s">
        <v>353</v>
      </c>
      <c r="C349" s="14">
        <v>355</v>
      </c>
      <c r="D349" s="14">
        <v>365</v>
      </c>
      <c r="E349" s="14">
        <v>402</v>
      </c>
      <c r="F349" s="10">
        <v>376</v>
      </c>
      <c r="G349" s="10">
        <v>362</v>
      </c>
      <c r="H349" s="11">
        <f>VLOOKUP(B349,'[1]○第３表（1級）'!$B$6:$E$389,3,FALSE)</f>
        <v>329</v>
      </c>
      <c r="I349" s="11">
        <f t="shared" si="5"/>
        <v>2189</v>
      </c>
    </row>
    <row r="350" spans="1:9" ht="15" customHeight="1">
      <c r="A350" s="12"/>
      <c r="B350" s="13" t="s">
        <v>354</v>
      </c>
      <c r="C350" s="14">
        <v>110</v>
      </c>
      <c r="D350" s="14">
        <v>1</v>
      </c>
      <c r="E350" s="14">
        <v>92</v>
      </c>
      <c r="F350" s="10">
        <v>83</v>
      </c>
      <c r="G350" s="10">
        <v>82</v>
      </c>
      <c r="H350" s="11">
        <f>VLOOKUP(B350,'[1]○第３表（1級）'!$B$6:$E$389,3,FALSE)</f>
        <v>102</v>
      </c>
      <c r="I350" s="11">
        <f t="shared" si="5"/>
        <v>470</v>
      </c>
    </row>
    <row r="351" spans="1:9" ht="15" customHeight="1">
      <c r="A351" s="8">
        <v>121</v>
      </c>
      <c r="B351" s="9" t="s">
        <v>355</v>
      </c>
      <c r="C351" s="10">
        <v>34</v>
      </c>
      <c r="D351" s="10">
        <v>57</v>
      </c>
      <c r="E351" s="10">
        <v>38</v>
      </c>
      <c r="F351" s="10">
        <v>23</v>
      </c>
      <c r="G351" s="10">
        <v>38</v>
      </c>
      <c r="H351" s="11">
        <f>VLOOKUP(B351,'[1]○第３表（1級）'!$B$6:$E$389,3,FALSE)</f>
        <v>23</v>
      </c>
      <c r="I351" s="11">
        <f t="shared" si="5"/>
        <v>213</v>
      </c>
    </row>
    <row r="352" spans="1:9" ht="15" customHeight="1">
      <c r="A352" s="15"/>
      <c r="B352" s="16" t="s">
        <v>356</v>
      </c>
      <c r="C352" s="22"/>
      <c r="D352" s="14">
        <v>21</v>
      </c>
      <c r="E352" s="22"/>
      <c r="F352" s="20"/>
      <c r="G352" s="10">
        <v>11</v>
      </c>
      <c r="H352" s="21"/>
      <c r="I352" s="11">
        <f t="shared" si="5"/>
        <v>32</v>
      </c>
    </row>
    <row r="353" spans="1:9" ht="15" customHeight="1">
      <c r="A353" s="15"/>
      <c r="B353" s="16" t="s">
        <v>357</v>
      </c>
      <c r="C353" s="22"/>
      <c r="D353" s="22"/>
      <c r="E353" s="22"/>
      <c r="F353" s="20"/>
      <c r="G353" s="20"/>
      <c r="H353" s="21"/>
      <c r="I353" s="11" t="str">
        <f t="shared" si="5"/>
        <v/>
      </c>
    </row>
    <row r="354" spans="1:9" ht="15" customHeight="1">
      <c r="A354" s="12"/>
      <c r="B354" s="13" t="s">
        <v>358</v>
      </c>
      <c r="C354" s="14">
        <v>34</v>
      </c>
      <c r="D354" s="14">
        <v>36</v>
      </c>
      <c r="E354" s="14">
        <v>38</v>
      </c>
      <c r="F354" s="10">
        <v>23</v>
      </c>
      <c r="G354" s="10">
        <v>27</v>
      </c>
      <c r="H354" s="11">
        <f>VLOOKUP(B354,'[1]○第３表（1級）'!$B$6:$E$389,3,FALSE)</f>
        <v>23</v>
      </c>
      <c r="I354" s="11">
        <f t="shared" si="5"/>
        <v>181</v>
      </c>
    </row>
    <row r="355" spans="1:9" ht="15" customHeight="1">
      <c r="A355" s="8">
        <v>122</v>
      </c>
      <c r="B355" s="9" t="s">
        <v>359</v>
      </c>
      <c r="C355" s="10">
        <v>17</v>
      </c>
      <c r="D355" s="10">
        <v>12</v>
      </c>
      <c r="E355" s="10">
        <v>5</v>
      </c>
      <c r="F355" s="10">
        <v>9</v>
      </c>
      <c r="G355" s="10">
        <v>14</v>
      </c>
      <c r="H355" s="11"/>
      <c r="I355" s="11">
        <f t="shared" si="5"/>
        <v>57</v>
      </c>
    </row>
    <row r="356" spans="1:9" ht="15" customHeight="1">
      <c r="A356" s="15"/>
      <c r="B356" s="16" t="s">
        <v>360</v>
      </c>
      <c r="C356" s="22"/>
      <c r="D356" s="14">
        <v>11</v>
      </c>
      <c r="E356" s="22"/>
      <c r="F356" s="10">
        <v>9</v>
      </c>
      <c r="G356" s="20"/>
      <c r="H356" s="21"/>
      <c r="I356" s="11">
        <f t="shared" si="5"/>
        <v>20</v>
      </c>
    </row>
    <row r="357" spans="1:9" ht="14.25" customHeight="1">
      <c r="A357" s="12"/>
      <c r="B357" s="13" t="s">
        <v>361</v>
      </c>
      <c r="C357" s="14">
        <v>17</v>
      </c>
      <c r="D357" s="22">
        <v>1</v>
      </c>
      <c r="E357" s="14">
        <v>5</v>
      </c>
      <c r="F357" s="20"/>
      <c r="G357" s="10">
        <v>14</v>
      </c>
      <c r="H357" s="21"/>
      <c r="I357" s="11">
        <f t="shared" si="5"/>
        <v>37</v>
      </c>
    </row>
    <row r="358" spans="1:9" ht="15" customHeight="1">
      <c r="A358" s="8">
        <v>123</v>
      </c>
      <c r="B358" s="9" t="s">
        <v>362</v>
      </c>
      <c r="C358" s="10">
        <v>16</v>
      </c>
      <c r="D358" s="10">
        <v>28</v>
      </c>
      <c r="E358" s="10">
        <v>19</v>
      </c>
      <c r="F358" s="10">
        <v>15</v>
      </c>
      <c r="G358" s="10">
        <v>17</v>
      </c>
      <c r="H358" s="11">
        <f>VLOOKUP(B358,'[1]○第３表（1級）'!$B$6:$E$389,3,FALSE)</f>
        <v>14</v>
      </c>
      <c r="I358" s="11">
        <f t="shared" si="5"/>
        <v>109</v>
      </c>
    </row>
    <row r="359" spans="1:9" ht="15" customHeight="1">
      <c r="A359" s="12"/>
      <c r="B359" s="13" t="s">
        <v>363</v>
      </c>
      <c r="C359" s="14">
        <v>16</v>
      </c>
      <c r="D359" s="14">
        <v>28</v>
      </c>
      <c r="E359" s="14">
        <v>19</v>
      </c>
      <c r="F359" s="10">
        <v>15</v>
      </c>
      <c r="G359" s="10">
        <v>17</v>
      </c>
      <c r="H359" s="11">
        <f>VLOOKUP(B359,'[1]○第３表（1級）'!$B$6:$E$389,3,FALSE)</f>
        <v>14</v>
      </c>
      <c r="I359" s="11">
        <f t="shared" si="5"/>
        <v>109</v>
      </c>
    </row>
    <row r="360" spans="1:9" ht="15" customHeight="1">
      <c r="A360" s="8">
        <v>124</v>
      </c>
      <c r="B360" s="9" t="s">
        <v>364</v>
      </c>
      <c r="C360" s="10">
        <v>45</v>
      </c>
      <c r="D360" s="10"/>
      <c r="E360" s="10">
        <v>41</v>
      </c>
      <c r="F360" s="10"/>
      <c r="G360" s="10">
        <v>39</v>
      </c>
      <c r="H360" s="11"/>
      <c r="I360" s="11">
        <f t="shared" si="5"/>
        <v>125</v>
      </c>
    </row>
    <row r="361" spans="1:9" ht="15" customHeight="1">
      <c r="A361" s="12"/>
      <c r="B361" s="13" t="s">
        <v>365</v>
      </c>
      <c r="C361" s="14">
        <v>45</v>
      </c>
      <c r="D361" s="22"/>
      <c r="E361" s="14">
        <v>41</v>
      </c>
      <c r="F361" s="20"/>
      <c r="G361" s="10">
        <v>39</v>
      </c>
      <c r="H361" s="21"/>
      <c r="I361" s="11">
        <f t="shared" si="5"/>
        <v>125</v>
      </c>
    </row>
    <row r="362" spans="1:9" ht="15" customHeight="1">
      <c r="A362" s="8">
        <v>125</v>
      </c>
      <c r="B362" s="9" t="s">
        <v>366</v>
      </c>
      <c r="C362" s="10">
        <v>37</v>
      </c>
      <c r="D362" s="10">
        <v>0</v>
      </c>
      <c r="E362" s="10">
        <v>28</v>
      </c>
      <c r="F362" s="10"/>
      <c r="G362" s="10">
        <v>29</v>
      </c>
      <c r="H362" s="11"/>
      <c r="I362" s="11">
        <f t="shared" si="5"/>
        <v>94</v>
      </c>
    </row>
    <row r="363" spans="1:9" ht="15" customHeight="1">
      <c r="A363" s="12"/>
      <c r="B363" s="13" t="s">
        <v>367</v>
      </c>
      <c r="C363" s="14">
        <v>37</v>
      </c>
      <c r="D363" s="14">
        <v>0</v>
      </c>
      <c r="E363" s="14">
        <v>28</v>
      </c>
      <c r="F363" s="10"/>
      <c r="G363" s="10">
        <v>29</v>
      </c>
      <c r="H363" s="21"/>
      <c r="I363" s="11">
        <f t="shared" si="5"/>
        <v>94</v>
      </c>
    </row>
    <row r="364" spans="1:9" ht="15" customHeight="1">
      <c r="A364" s="8">
        <v>127</v>
      </c>
      <c r="B364" s="9" t="s">
        <v>368</v>
      </c>
      <c r="C364" s="10">
        <v>738</v>
      </c>
      <c r="D364" s="10">
        <v>510</v>
      </c>
      <c r="E364" s="10">
        <v>1004</v>
      </c>
      <c r="F364" s="10">
        <v>729</v>
      </c>
      <c r="G364" s="10">
        <v>781</v>
      </c>
      <c r="H364" s="11">
        <f>VLOOKUP(B364,'[1]○第３表（1級）'!$B$6:$E$389,3,FALSE)</f>
        <v>731</v>
      </c>
      <c r="I364" s="11">
        <f t="shared" si="5"/>
        <v>4493</v>
      </c>
    </row>
    <row r="365" spans="1:9" ht="15" customHeight="1">
      <c r="A365" s="12"/>
      <c r="B365" s="13" t="s">
        <v>369</v>
      </c>
      <c r="C365" s="14">
        <v>738</v>
      </c>
      <c r="D365" s="14">
        <v>510</v>
      </c>
      <c r="E365" s="14">
        <v>1004</v>
      </c>
      <c r="F365" s="10">
        <v>729</v>
      </c>
      <c r="G365" s="10">
        <v>781</v>
      </c>
      <c r="H365" s="11">
        <f>VLOOKUP(B365,'[1]○第３表（1級）'!$B$6:$E$389,3,FALSE)</f>
        <v>731</v>
      </c>
      <c r="I365" s="11">
        <f t="shared" si="5"/>
        <v>4493</v>
      </c>
    </row>
    <row r="366" spans="1:9" ht="15" customHeight="1">
      <c r="A366" s="8">
        <v>130</v>
      </c>
      <c r="B366" s="9" t="s">
        <v>370</v>
      </c>
      <c r="C366" s="10">
        <v>8</v>
      </c>
      <c r="D366" s="10">
        <v>0</v>
      </c>
      <c r="E366" s="10">
        <v>8</v>
      </c>
      <c r="F366" s="10"/>
      <c r="G366" s="10">
        <v>7</v>
      </c>
      <c r="H366" s="11"/>
      <c r="I366" s="11">
        <f t="shared" si="5"/>
        <v>23</v>
      </c>
    </row>
    <row r="367" spans="1:9" ht="15" customHeight="1">
      <c r="A367" s="12"/>
      <c r="B367" s="13" t="s">
        <v>371</v>
      </c>
      <c r="C367" s="14">
        <v>8</v>
      </c>
      <c r="D367" s="14">
        <v>0</v>
      </c>
      <c r="E367" s="14">
        <v>8</v>
      </c>
      <c r="F367" s="20"/>
      <c r="G367" s="10">
        <v>7</v>
      </c>
      <c r="H367" s="21"/>
      <c r="I367" s="11">
        <f t="shared" si="5"/>
        <v>23</v>
      </c>
    </row>
    <row r="368" spans="1:9" ht="15" customHeight="1">
      <c r="A368" s="8">
        <v>131</v>
      </c>
      <c r="B368" s="9" t="s">
        <v>372</v>
      </c>
      <c r="C368" s="10">
        <v>130</v>
      </c>
      <c r="D368" s="10">
        <v>41</v>
      </c>
      <c r="E368" s="10">
        <v>100</v>
      </c>
      <c r="F368" s="10">
        <v>53</v>
      </c>
      <c r="G368" s="10">
        <v>54</v>
      </c>
      <c r="H368" s="11">
        <f>VLOOKUP(B368,'[1]○第３表（1級）'!$B$6:$E$389,3,FALSE)</f>
        <v>58</v>
      </c>
      <c r="I368" s="11">
        <f t="shared" si="5"/>
        <v>436</v>
      </c>
    </row>
    <row r="369" spans="1:9" ht="15" customHeight="1">
      <c r="A369" s="12"/>
      <c r="B369" s="13" t="s">
        <v>373</v>
      </c>
      <c r="C369" s="14">
        <v>130</v>
      </c>
      <c r="D369" s="14">
        <v>41</v>
      </c>
      <c r="E369" s="14">
        <v>100</v>
      </c>
      <c r="F369" s="10">
        <v>53</v>
      </c>
      <c r="G369" s="10">
        <v>54</v>
      </c>
      <c r="H369" s="11">
        <f>VLOOKUP(B369,'[1]○第３表（1級）'!$B$6:$E$389,3,FALSE)</f>
        <v>58</v>
      </c>
      <c r="I369" s="11">
        <f t="shared" si="5"/>
        <v>436</v>
      </c>
    </row>
    <row r="370" spans="1:9" ht="15" customHeight="1">
      <c r="A370" s="43"/>
      <c r="B370" s="44"/>
      <c r="C370" s="26"/>
      <c r="D370" s="27"/>
      <c r="E370" s="28"/>
      <c r="F370" s="28"/>
      <c r="G370" s="28"/>
      <c r="H370" s="29"/>
      <c r="I370" s="29"/>
    </row>
    <row r="371" spans="1:9" ht="15" customHeight="1">
      <c r="A371" s="45" t="s">
        <v>374</v>
      </c>
      <c r="B371" s="46"/>
      <c r="C371" s="30">
        <v>29714</v>
      </c>
      <c r="D371" s="31">
        <v>14664</v>
      </c>
      <c r="E371" s="31">
        <v>30088</v>
      </c>
      <c r="F371" s="31">
        <f>SUM(F5:F369)/2</f>
        <v>32365</v>
      </c>
      <c r="G371" s="31">
        <f>SUM('〇第21表（１級合格）'!G5:G369)/2</f>
        <v>26372</v>
      </c>
      <c r="H371" s="32">
        <f>SUM(H5:H369)/2</f>
        <v>26188</v>
      </c>
      <c r="I371" s="32">
        <f>SUM(C371:H371)</f>
        <v>159391</v>
      </c>
    </row>
    <row r="372" spans="1:9" ht="15" customHeight="1">
      <c r="B372" s="2" t="s">
        <v>375</v>
      </c>
    </row>
    <row r="373" spans="1:9" ht="15" customHeight="1">
      <c r="B373" s="2" t="s">
        <v>376</v>
      </c>
    </row>
    <row r="374" spans="1:9" ht="15" customHeight="1">
      <c r="B374" s="2" t="s">
        <v>377</v>
      </c>
      <c r="C374" s="33"/>
      <c r="D374" s="33"/>
      <c r="E374" s="33"/>
      <c r="F374" s="33"/>
      <c r="G374" s="34"/>
      <c r="H374" s="33"/>
    </row>
    <row r="375" spans="1:9" ht="15" customHeight="1">
      <c r="B375" s="2" t="s">
        <v>378</v>
      </c>
      <c r="C375" s="34"/>
      <c r="D375" s="34"/>
      <c r="E375" s="34"/>
      <c r="F375" s="34"/>
      <c r="H375" s="34"/>
    </row>
    <row r="376" spans="1:9" ht="15" customHeight="1">
      <c r="B376" s="47" t="s">
        <v>384</v>
      </c>
      <c r="E376" s="37"/>
      <c r="F376" s="37"/>
      <c r="H376" s="37"/>
    </row>
    <row r="377" spans="1:9" ht="15" customHeight="1">
      <c r="C377" s="35"/>
      <c r="D377" s="36" t="s">
        <v>379</v>
      </c>
      <c r="G377" s="37"/>
    </row>
    <row r="378" spans="1:9" ht="15" customHeight="1">
      <c r="C378" s="38" t="s">
        <v>239</v>
      </c>
      <c r="D378" s="36" t="s">
        <v>380</v>
      </c>
    </row>
    <row r="379" spans="1:9" ht="15" customHeight="1">
      <c r="C379" s="39"/>
      <c r="D379" s="39"/>
      <c r="E379" s="39"/>
      <c r="F379" s="39"/>
      <c r="G379" s="39"/>
      <c r="H379" s="39"/>
      <c r="I379" s="4"/>
    </row>
    <row r="380" spans="1:9" ht="15" customHeight="1">
      <c r="G380" s="40"/>
      <c r="I380" s="41"/>
    </row>
    <row r="381" spans="1:9" ht="15" customHeight="1"/>
    <row r="382" spans="1:9" ht="15" customHeight="1"/>
    <row r="383" spans="1:9" ht="15" customHeight="1">
      <c r="G383" s="42"/>
    </row>
    <row r="384" spans="1:9" ht="15" customHeight="1"/>
    <row r="385" spans="1:9" ht="15" customHeight="1"/>
    <row r="386" spans="1:9" ht="15" customHeight="1"/>
    <row r="387" spans="1:9" ht="15" customHeight="1"/>
    <row r="396" spans="1:9" s="4" customFormat="1" ht="12.75" customHeight="1">
      <c r="A396" s="2"/>
      <c r="B396" s="2"/>
      <c r="I396" s="2"/>
    </row>
    <row r="397" spans="1:9" s="4" customFormat="1" ht="12.75" customHeight="1">
      <c r="A397" s="2"/>
      <c r="B397" s="2"/>
      <c r="I397" s="2"/>
    </row>
    <row r="398" spans="1:9" s="4" customFormat="1" ht="12.75" customHeight="1">
      <c r="A398" s="2"/>
      <c r="B398" s="2"/>
      <c r="I398" s="2"/>
    </row>
    <row r="399" spans="1:9" s="4" customFormat="1" ht="12.75" customHeight="1">
      <c r="A399" s="2"/>
      <c r="B399" s="2"/>
      <c r="I399" s="2"/>
    </row>
    <row r="400" spans="1:9" s="4" customFormat="1" ht="12.75" customHeight="1">
      <c r="A400" s="2"/>
      <c r="B400" s="2"/>
      <c r="I400" s="2"/>
    </row>
    <row r="401" spans="1:9" s="4" customFormat="1" ht="12.75" customHeight="1">
      <c r="A401" s="2"/>
      <c r="B401" s="2"/>
      <c r="I401" s="2"/>
    </row>
    <row r="402" spans="1:9" s="4" customFormat="1" ht="12.75" customHeight="1">
      <c r="A402" s="2"/>
      <c r="B402" s="2"/>
      <c r="I402" s="2"/>
    </row>
    <row r="403" spans="1:9" s="4" customFormat="1" ht="12.75" customHeight="1">
      <c r="A403" s="2"/>
      <c r="B403" s="2"/>
      <c r="I403" s="2"/>
    </row>
    <row r="404" spans="1:9" s="4" customFormat="1" ht="12.75" customHeight="1">
      <c r="A404" s="2"/>
      <c r="B404" s="2"/>
      <c r="I404" s="2"/>
    </row>
    <row r="405" spans="1:9" s="4" customFormat="1" ht="12.75" customHeight="1">
      <c r="A405" s="2"/>
      <c r="B405" s="2"/>
      <c r="I405" s="2"/>
    </row>
    <row r="406" spans="1:9" s="4" customFormat="1" ht="12.75" customHeight="1">
      <c r="A406" s="2"/>
      <c r="B406" s="2"/>
      <c r="I406" s="2"/>
    </row>
    <row r="407" spans="1:9" s="4" customFormat="1" ht="12.75" customHeight="1">
      <c r="A407" s="2"/>
      <c r="B407" s="2"/>
      <c r="I407" s="2"/>
    </row>
    <row r="408" spans="1:9" s="4" customFormat="1" ht="12.75" customHeight="1">
      <c r="A408" s="2"/>
      <c r="B408" s="2"/>
      <c r="I408" s="2"/>
    </row>
    <row r="409" spans="1:9" s="4" customFormat="1" ht="12.75" customHeight="1">
      <c r="A409" s="2"/>
      <c r="B409" s="2"/>
      <c r="I409" s="2"/>
    </row>
    <row r="410" spans="1:9" s="4" customFormat="1" ht="12.75" customHeight="1">
      <c r="A410" s="2"/>
      <c r="B410" s="2"/>
      <c r="I410" s="2"/>
    </row>
    <row r="411" spans="1:9" s="4" customFormat="1" ht="12.75" customHeight="1">
      <c r="A411" s="2"/>
      <c r="B411" s="2"/>
      <c r="I411" s="2"/>
    </row>
    <row r="412" spans="1:9" s="4" customFormat="1" ht="12.75" customHeight="1">
      <c r="A412" s="2"/>
      <c r="B412" s="2"/>
      <c r="I412" s="2"/>
    </row>
    <row r="413" spans="1:9" s="4" customFormat="1" ht="12.75" customHeight="1">
      <c r="A413" s="2"/>
      <c r="B413" s="2"/>
      <c r="I413" s="2"/>
    </row>
    <row r="414" spans="1:9" s="4" customFormat="1" ht="12.75" customHeight="1">
      <c r="A414" s="2"/>
      <c r="B414" s="2"/>
      <c r="I414" s="2"/>
    </row>
    <row r="415" spans="1:9" s="4" customFormat="1" ht="12.75" customHeight="1">
      <c r="A415" s="2"/>
      <c r="B415" s="2"/>
      <c r="I415" s="2"/>
    </row>
    <row r="416" spans="1:9" s="4" customFormat="1" ht="12.75" customHeight="1">
      <c r="A416" s="2"/>
      <c r="B416" s="2"/>
      <c r="I416" s="2"/>
    </row>
    <row r="417" spans="1:9" s="4" customFormat="1" ht="12.75" customHeight="1">
      <c r="A417" s="2"/>
      <c r="B417" s="2"/>
      <c r="I417" s="2"/>
    </row>
    <row r="418" spans="1:9" s="4" customFormat="1" ht="12.75" customHeight="1">
      <c r="A418" s="2"/>
      <c r="B418" s="2"/>
      <c r="I418" s="2"/>
    </row>
    <row r="419" spans="1:9" s="4" customFormat="1" ht="12.75" customHeight="1">
      <c r="A419" s="2"/>
      <c r="B419" s="2"/>
      <c r="I419" s="2"/>
    </row>
    <row r="420" spans="1:9" s="4" customFormat="1" ht="12.75" customHeight="1">
      <c r="A420" s="2"/>
      <c r="B420" s="2"/>
      <c r="I420" s="2"/>
    </row>
    <row r="421" spans="1:9" s="4" customFormat="1" ht="12.75" customHeight="1">
      <c r="A421" s="2"/>
      <c r="B421" s="2"/>
      <c r="I421" s="2"/>
    </row>
    <row r="422" spans="1:9" s="4" customFormat="1" ht="12.75" customHeight="1">
      <c r="A422" s="2"/>
      <c r="B422" s="2"/>
      <c r="I422" s="2"/>
    </row>
    <row r="423" spans="1:9" s="4" customFormat="1" ht="12.75" customHeight="1">
      <c r="A423" s="2"/>
      <c r="B423" s="2"/>
      <c r="I423" s="2"/>
    </row>
    <row r="424" spans="1:9" s="4" customFormat="1" ht="12.75" customHeight="1">
      <c r="A424" s="2"/>
      <c r="B424" s="2"/>
      <c r="I424" s="2"/>
    </row>
    <row r="425" spans="1:9" s="4" customFormat="1" ht="12.75" customHeight="1">
      <c r="A425" s="2"/>
      <c r="B425" s="2"/>
      <c r="I425" s="2"/>
    </row>
    <row r="426" spans="1:9" s="4" customFormat="1" ht="12.75" customHeight="1">
      <c r="A426" s="2"/>
      <c r="B426" s="2"/>
      <c r="I426" s="2"/>
    </row>
    <row r="427" spans="1:9" s="4" customFormat="1" ht="12.75" customHeight="1">
      <c r="A427" s="2"/>
      <c r="B427" s="2"/>
      <c r="I427" s="2"/>
    </row>
    <row r="428" spans="1:9" s="4" customFormat="1" ht="12.75" customHeight="1">
      <c r="A428" s="2"/>
      <c r="B428" s="2"/>
      <c r="I428" s="2"/>
    </row>
    <row r="429" spans="1:9" s="4" customFormat="1" ht="12.75" customHeight="1">
      <c r="A429" s="2"/>
      <c r="B429" s="2"/>
      <c r="I429" s="2"/>
    </row>
    <row r="430" spans="1:9" s="4" customFormat="1" ht="12.75" customHeight="1">
      <c r="A430" s="2"/>
      <c r="B430" s="2"/>
      <c r="I430" s="2"/>
    </row>
    <row r="431" spans="1:9" s="4" customFormat="1" ht="12.75" customHeight="1">
      <c r="A431" s="2"/>
      <c r="B431" s="2"/>
      <c r="I431" s="2"/>
    </row>
    <row r="432" spans="1:9" s="4" customFormat="1" ht="12.75" customHeight="1">
      <c r="A432" s="2"/>
      <c r="B432" s="2"/>
      <c r="I432" s="2"/>
    </row>
    <row r="433" spans="1:9" s="4" customFormat="1" ht="12.75" customHeight="1">
      <c r="A433" s="2"/>
      <c r="B433" s="2"/>
      <c r="I433" s="2"/>
    </row>
    <row r="434" spans="1:9" s="4" customFormat="1" ht="12.75" customHeight="1">
      <c r="A434" s="2"/>
      <c r="B434" s="2"/>
      <c r="I434" s="2"/>
    </row>
    <row r="435" spans="1:9" s="4" customFormat="1" ht="12.75" customHeight="1">
      <c r="A435" s="2"/>
      <c r="B435" s="2"/>
      <c r="I435" s="2"/>
    </row>
    <row r="436" spans="1:9" s="4" customFormat="1" ht="12.75" customHeight="1">
      <c r="A436" s="2"/>
      <c r="B436" s="2"/>
      <c r="I436" s="2"/>
    </row>
    <row r="437" spans="1:9" s="4" customFormat="1" ht="12.75" customHeight="1">
      <c r="A437" s="2"/>
      <c r="B437" s="2"/>
      <c r="I437" s="2"/>
    </row>
    <row r="438" spans="1:9" s="4" customFormat="1" ht="12.75" customHeight="1">
      <c r="A438" s="2"/>
      <c r="B438" s="2"/>
      <c r="I438" s="2"/>
    </row>
    <row r="439" spans="1:9" s="4" customFormat="1" ht="12.75" customHeight="1">
      <c r="A439" s="2"/>
      <c r="B439" s="2"/>
      <c r="I439" s="2"/>
    </row>
    <row r="440" spans="1:9" s="4" customFormat="1" ht="12.75" customHeight="1">
      <c r="A440" s="2"/>
      <c r="B440" s="2"/>
      <c r="I440" s="2"/>
    </row>
    <row r="441" spans="1:9" s="4" customFormat="1" ht="12.75" customHeight="1">
      <c r="A441" s="2"/>
      <c r="B441" s="2"/>
      <c r="I441" s="2"/>
    </row>
    <row r="442" spans="1:9" s="4" customFormat="1" ht="12.75" customHeight="1">
      <c r="A442" s="2"/>
      <c r="B442" s="2"/>
      <c r="I442" s="2"/>
    </row>
    <row r="443" spans="1:9" s="4" customFormat="1" ht="12.75" customHeight="1">
      <c r="A443" s="2"/>
      <c r="B443" s="2"/>
      <c r="I443" s="2"/>
    </row>
    <row r="444" spans="1:9" s="4" customFormat="1" ht="12.75" customHeight="1">
      <c r="A444" s="2"/>
      <c r="B444" s="2"/>
      <c r="I444" s="2"/>
    </row>
    <row r="445" spans="1:9" s="4" customFormat="1" ht="12.75" customHeight="1">
      <c r="A445" s="2"/>
      <c r="B445" s="2"/>
      <c r="I445" s="2"/>
    </row>
    <row r="446" spans="1:9" s="4" customFormat="1" ht="12.75" customHeight="1">
      <c r="A446" s="2"/>
      <c r="B446" s="2"/>
      <c r="I446" s="2"/>
    </row>
    <row r="447" spans="1:9" s="4" customFormat="1" ht="12.75" customHeight="1">
      <c r="A447" s="2"/>
      <c r="B447" s="2"/>
      <c r="I447" s="2"/>
    </row>
    <row r="448" spans="1:9" s="4" customFormat="1" ht="12.75" customHeight="1">
      <c r="A448" s="2"/>
      <c r="B448" s="2"/>
      <c r="I448" s="2"/>
    </row>
    <row r="449" spans="1:9" s="4" customFormat="1" ht="12.75" customHeight="1">
      <c r="A449" s="2"/>
      <c r="B449" s="2"/>
      <c r="I449" s="2"/>
    </row>
    <row r="450" spans="1:9" s="4" customFormat="1" ht="12.75" customHeight="1">
      <c r="A450" s="2"/>
      <c r="B450" s="2"/>
      <c r="I450" s="2"/>
    </row>
    <row r="451" spans="1:9" s="4" customFormat="1" ht="12.75" customHeight="1">
      <c r="A451" s="2"/>
      <c r="B451" s="2"/>
      <c r="I451" s="2"/>
    </row>
    <row r="452" spans="1:9" s="4" customFormat="1" ht="12.75" customHeight="1">
      <c r="A452" s="2"/>
      <c r="B452" s="2"/>
      <c r="I452" s="2"/>
    </row>
    <row r="453" spans="1:9" s="4" customFormat="1" ht="12.75" customHeight="1">
      <c r="A453" s="2"/>
      <c r="B453" s="2"/>
      <c r="I453" s="2"/>
    </row>
    <row r="454" spans="1:9" s="4" customFormat="1" ht="12.75" customHeight="1">
      <c r="A454" s="2"/>
      <c r="B454" s="2"/>
      <c r="I454" s="2"/>
    </row>
    <row r="455" spans="1:9" s="4" customFormat="1" ht="12.75" customHeight="1">
      <c r="A455" s="2"/>
      <c r="B455" s="2"/>
      <c r="I455" s="2"/>
    </row>
    <row r="456" spans="1:9" s="4" customFormat="1" ht="12.75" customHeight="1">
      <c r="A456" s="2"/>
      <c r="B456" s="2"/>
      <c r="I456" s="2"/>
    </row>
    <row r="457" spans="1:9" s="4" customFormat="1" ht="12.75" customHeight="1">
      <c r="A457" s="2"/>
      <c r="B457" s="2"/>
      <c r="I457" s="2"/>
    </row>
    <row r="458" spans="1:9" s="4" customFormat="1" ht="12.75" customHeight="1">
      <c r="A458" s="2"/>
      <c r="B458" s="2"/>
      <c r="I458" s="2"/>
    </row>
    <row r="459" spans="1:9" s="4" customFormat="1" ht="12.75" customHeight="1">
      <c r="A459" s="2"/>
      <c r="B459" s="2"/>
      <c r="I459" s="2"/>
    </row>
    <row r="460" spans="1:9" s="4" customFormat="1" ht="12.75" customHeight="1">
      <c r="A460" s="2"/>
      <c r="B460" s="2"/>
      <c r="I460" s="2"/>
    </row>
    <row r="461" spans="1:9" s="4" customFormat="1" ht="12.75" customHeight="1">
      <c r="A461" s="2"/>
      <c r="B461" s="2"/>
      <c r="I461" s="2"/>
    </row>
    <row r="462" spans="1:9" s="4" customFormat="1" ht="12.75" customHeight="1">
      <c r="A462" s="2"/>
      <c r="B462" s="2"/>
      <c r="I462" s="2"/>
    </row>
    <row r="463" spans="1:9" s="4" customFormat="1" ht="12.75" customHeight="1">
      <c r="A463" s="2"/>
      <c r="B463" s="2"/>
      <c r="I463" s="2"/>
    </row>
    <row r="464" spans="1:9" s="4" customFormat="1" ht="12.75" customHeight="1">
      <c r="A464" s="2"/>
      <c r="B464" s="2"/>
      <c r="I464" s="2"/>
    </row>
    <row r="465" spans="1:9" s="4" customFormat="1" ht="12.75" customHeight="1">
      <c r="A465" s="2"/>
      <c r="B465" s="2"/>
      <c r="I465" s="2"/>
    </row>
    <row r="466" spans="1:9" s="4" customFormat="1" ht="12.75" customHeight="1">
      <c r="A466" s="2"/>
      <c r="B466" s="2"/>
      <c r="I466" s="2"/>
    </row>
    <row r="467" spans="1:9" s="4" customFormat="1" ht="12.75" customHeight="1">
      <c r="A467" s="2"/>
      <c r="B467" s="2"/>
      <c r="I467" s="2"/>
    </row>
    <row r="468" spans="1:9" s="4" customFormat="1" ht="12.75" customHeight="1">
      <c r="A468" s="2"/>
      <c r="B468" s="2"/>
      <c r="I468" s="2"/>
    </row>
    <row r="469" spans="1:9" s="4" customFormat="1" ht="12.75" customHeight="1">
      <c r="A469" s="2"/>
      <c r="B469" s="2"/>
      <c r="I469" s="2"/>
    </row>
    <row r="470" spans="1:9" s="4" customFormat="1" ht="12.75" customHeight="1">
      <c r="A470" s="2"/>
      <c r="B470" s="2"/>
      <c r="I470" s="2"/>
    </row>
    <row r="471" spans="1:9" s="4" customFormat="1" ht="12.75" customHeight="1">
      <c r="A471" s="2"/>
      <c r="B471" s="2"/>
      <c r="I471" s="2"/>
    </row>
    <row r="472" spans="1:9" s="4" customFormat="1" ht="12.75" customHeight="1">
      <c r="A472" s="2"/>
      <c r="B472" s="2"/>
      <c r="I472" s="2"/>
    </row>
    <row r="473" spans="1:9" s="4" customFormat="1" ht="12.75" customHeight="1">
      <c r="A473" s="2"/>
      <c r="B473" s="2"/>
      <c r="I473" s="2"/>
    </row>
    <row r="474" spans="1:9" s="4" customFormat="1" ht="12.75" customHeight="1">
      <c r="A474" s="2"/>
      <c r="B474" s="2"/>
      <c r="I474" s="2"/>
    </row>
  </sheetData>
  <autoFilter ref="A4:I369" xr:uid="{5D37292F-A9D1-4BC0-AE5C-9FEC5FF37E4B}">
    <filterColumn colId="0" showButton="0"/>
  </autoFilter>
  <mergeCells count="4">
    <mergeCell ref="A3:B3"/>
    <mergeCell ref="A4:B4"/>
    <mergeCell ref="A370:B370"/>
    <mergeCell ref="A371:B371"/>
  </mergeCells>
  <phoneticPr fontId="3"/>
  <printOptions horizontalCentered="1" gridLinesSet="0"/>
  <pageMargins left="0.59055118110236227" right="0.59055118110236227" top="0.78740157480314965" bottom="0.59055118110236227" header="0.51181102362204722" footer="0.11811023622047245"/>
  <pageSetup paperSize="9" scale="81" fitToWidth="30" fitToHeight="30" orientation="portrait" r:id="rId1"/>
  <headerFooter scaleWithDoc="0" alignWithMargins="0">
    <oddHeader>&amp;R&amp;8第21表　職種別　合格者数推移（１級、令和元年度～令和６年度）</oddHeader>
  </headerFooter>
  <rowBreaks count="6" manualBreakCount="6">
    <brk id="56" max="8" man="1"/>
    <brk id="112" max="8" man="1"/>
    <brk id="172" max="8" man="1"/>
    <brk id="228" max="8" man="1"/>
    <brk id="285" max="8" man="1"/>
    <brk id="344" max="8"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60412EB-41AD-4AA5-90C9-FA6083D5CB0D}">
  <ds:schemaRefs>
    <ds:schemaRef ds:uri="http://schemas.microsoft.com/office/2006/metadata/properties"/>
    <ds:schemaRef ds:uri="http://www.w3.org/XML/1998/namespace"/>
    <ds:schemaRef ds:uri="http://purl.org/dc/dcmitype/"/>
    <ds:schemaRef ds:uri="http://schemas.openxmlformats.org/package/2006/metadata/core-properties"/>
    <ds:schemaRef ds:uri="http://schemas.microsoft.com/office/2006/documentManagement/types"/>
    <ds:schemaRef ds:uri="http://purl.org/dc/elements/1.1/"/>
    <ds:schemaRef ds:uri="http://schemas.microsoft.com/office/infopath/2007/PartnerControls"/>
    <ds:schemaRef ds:uri="263dbbe5-076b-4606-a03b-9598f5f2f35a"/>
    <ds:schemaRef ds:uri="3d44c8ac-039a-4195-8d49-abd72f071ad9"/>
    <ds:schemaRef ds:uri="http://purl.org/dc/terms/"/>
  </ds:schemaRefs>
</ds:datastoreItem>
</file>

<file path=customXml/itemProps2.xml><?xml version="1.0" encoding="utf-8"?>
<ds:datastoreItem xmlns:ds="http://schemas.openxmlformats.org/officeDocument/2006/customXml" ds:itemID="{5D73196D-C09C-42B5-97F9-2319B4B3E4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289AA4-9D59-43B9-AA77-B0C87ACA8EF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〇第21表（１級合格）</vt:lpstr>
      <vt:lpstr>'〇第21表（１級合格）'!Print_Area</vt:lpstr>
      <vt:lpstr>'〇第21表（１級合格）'!Print_Titles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藤田 結衣(fujita-yui.wg5)</cp:lastModifiedBy>
  <cp:revision/>
  <dcterms:created xsi:type="dcterms:W3CDTF">2025-02-26T10:48:22Z</dcterms:created>
  <dcterms:modified xsi:type="dcterms:W3CDTF">2026-03-31T01:42:09Z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