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https://mhlwlan.sharepoint.com/sites/12558000/WorkingDocLib/40　検定班/大分類04、12、14、15、21、24、27、28　技能検定/技能検定実施/技能検定実施原議（2025年度）/技能検定実施状況/R06年度e-stat掲載（第28表まで公開）/"/>
    </mc:Choice>
  </mc:AlternateContent>
  <xr:revisionPtr revIDLastSave="24" documentId="8_{120CB81C-4627-4BC8-A7B3-58971005C410}" xr6:coauthVersionLast="47" xr6:coauthVersionMax="47" xr10:uidLastSave="{AAA09F05-BE1E-49C2-B675-6DE95EC6F5C5}"/>
  <bookViews>
    <workbookView xWindow="735" yWindow="735" windowWidth="21600" windowHeight="13605" xr2:uid="{EB1F1960-D301-4B20-B7A1-01A0269FB179}"/>
  </bookViews>
  <sheets>
    <sheet name="〇第23表（随2合格）" sheetId="3" r:id="rId1"/>
  </sheets>
  <externalReferences>
    <externalReference r:id="rId2"/>
  </externalReferences>
  <definedNames>
    <definedName name="_xlnm._FilterDatabase" localSheetId="0" hidden="1">'〇第23表（随2合格）'!$A$2:$WVO$147</definedName>
    <definedName name="Ａ" localSheetId="0">#REF!</definedName>
    <definedName name="Ａ">#REF!</definedName>
    <definedName name="_xlnm.Print_Area" localSheetId="0">'〇第23表（随2合格）'!$A$1:$I$157</definedName>
    <definedName name="_xlnm.Print_Titles" localSheetId="0">'〇第23表（随2合格）'!$3:$4</definedName>
    <definedName name="政令順" localSheetId="0">#REF!</definedName>
    <definedName name="政令順">#REF!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47" i="3" l="1"/>
  <c r="I147" i="3" s="1"/>
  <c r="H146" i="3"/>
  <c r="I146" i="3" s="1"/>
  <c r="H145" i="3"/>
  <c r="I145" i="3" s="1"/>
  <c r="H144" i="3"/>
  <c r="I144" i="3" s="1"/>
  <c r="H143" i="3"/>
  <c r="I143" i="3" s="1"/>
  <c r="H142" i="3"/>
  <c r="I142" i="3" s="1"/>
  <c r="H141" i="3"/>
  <c r="I141" i="3" s="1"/>
  <c r="H140" i="3"/>
  <c r="I140" i="3" s="1"/>
  <c r="H139" i="3"/>
  <c r="I139" i="3" s="1"/>
  <c r="H138" i="3"/>
  <c r="I138" i="3" s="1"/>
  <c r="H137" i="3"/>
  <c r="I137" i="3" s="1"/>
  <c r="H136" i="3"/>
  <c r="I136" i="3" s="1"/>
  <c r="H135" i="3"/>
  <c r="I135" i="3" s="1"/>
  <c r="H134" i="3"/>
  <c r="I134" i="3" s="1"/>
  <c r="H133" i="3"/>
  <c r="I133" i="3" s="1"/>
  <c r="H132" i="3"/>
  <c r="I132" i="3" s="1"/>
  <c r="H131" i="3"/>
  <c r="I131" i="3" s="1"/>
  <c r="I130" i="3"/>
  <c r="H130" i="3"/>
  <c r="H129" i="3"/>
  <c r="I129" i="3" s="1"/>
  <c r="H128" i="3"/>
  <c r="I128" i="3" s="1"/>
  <c r="H127" i="3"/>
  <c r="I127" i="3" s="1"/>
  <c r="H126" i="3"/>
  <c r="I126" i="3" s="1"/>
  <c r="H125" i="3"/>
  <c r="I125" i="3" s="1"/>
  <c r="H124" i="3"/>
  <c r="I124" i="3" s="1"/>
  <c r="H123" i="3"/>
  <c r="I123" i="3" s="1"/>
  <c r="I122" i="3"/>
  <c r="H122" i="3"/>
  <c r="H121" i="3"/>
  <c r="I121" i="3" s="1"/>
  <c r="H120" i="3"/>
  <c r="I120" i="3" s="1"/>
  <c r="H119" i="3"/>
  <c r="I119" i="3" s="1"/>
  <c r="H118" i="3"/>
  <c r="I118" i="3" s="1"/>
  <c r="H117" i="3"/>
  <c r="I117" i="3" s="1"/>
  <c r="H116" i="3"/>
  <c r="I116" i="3" s="1"/>
  <c r="H115" i="3"/>
  <c r="I115" i="3" s="1"/>
  <c r="H114" i="3"/>
  <c r="I114" i="3" s="1"/>
  <c r="H113" i="3"/>
  <c r="I113" i="3" s="1"/>
  <c r="H112" i="3"/>
  <c r="I112" i="3" s="1"/>
  <c r="H111" i="3"/>
  <c r="I111" i="3" s="1"/>
  <c r="H110" i="3"/>
  <c r="I110" i="3" s="1"/>
  <c r="H109" i="3"/>
  <c r="I109" i="3" s="1"/>
  <c r="H108" i="3"/>
  <c r="I108" i="3" s="1"/>
  <c r="H107" i="3"/>
  <c r="I107" i="3" s="1"/>
  <c r="H106" i="3"/>
  <c r="I106" i="3" s="1"/>
  <c r="H105" i="3"/>
  <c r="I105" i="3" s="1"/>
  <c r="H104" i="3"/>
  <c r="I104" i="3" s="1"/>
  <c r="H103" i="3"/>
  <c r="I103" i="3" s="1"/>
  <c r="H102" i="3"/>
  <c r="I102" i="3" s="1"/>
  <c r="H101" i="3"/>
  <c r="I101" i="3" s="1"/>
  <c r="H100" i="3"/>
  <c r="I100" i="3" s="1"/>
  <c r="H99" i="3"/>
  <c r="I99" i="3" s="1"/>
  <c r="H98" i="3"/>
  <c r="I98" i="3" s="1"/>
  <c r="H97" i="3"/>
  <c r="I97" i="3" s="1"/>
  <c r="H96" i="3"/>
  <c r="I96" i="3" s="1"/>
  <c r="H95" i="3"/>
  <c r="I95" i="3" s="1"/>
  <c r="H94" i="3"/>
  <c r="I94" i="3" s="1"/>
  <c r="H93" i="3"/>
  <c r="I93" i="3" s="1"/>
  <c r="H92" i="3"/>
  <c r="I92" i="3" s="1"/>
  <c r="H91" i="3"/>
  <c r="I91" i="3" s="1"/>
  <c r="H90" i="3"/>
  <c r="I90" i="3" s="1"/>
  <c r="H89" i="3"/>
  <c r="I89" i="3" s="1"/>
  <c r="H88" i="3"/>
  <c r="I88" i="3" s="1"/>
  <c r="H87" i="3"/>
  <c r="I87" i="3" s="1"/>
  <c r="H86" i="3"/>
  <c r="I86" i="3" s="1"/>
  <c r="H85" i="3"/>
  <c r="I85" i="3" s="1"/>
  <c r="H84" i="3"/>
  <c r="I84" i="3" s="1"/>
  <c r="H83" i="3"/>
  <c r="I83" i="3" s="1"/>
  <c r="H82" i="3"/>
  <c r="I82" i="3" s="1"/>
  <c r="H81" i="3"/>
  <c r="I81" i="3" s="1"/>
  <c r="H80" i="3"/>
  <c r="I80" i="3" s="1"/>
  <c r="H79" i="3"/>
  <c r="I79" i="3" s="1"/>
  <c r="H78" i="3"/>
  <c r="I78" i="3" s="1"/>
  <c r="H77" i="3"/>
  <c r="I77" i="3" s="1"/>
  <c r="H76" i="3"/>
  <c r="I76" i="3" s="1"/>
  <c r="H75" i="3"/>
  <c r="I75" i="3" s="1"/>
  <c r="H74" i="3"/>
  <c r="I74" i="3" s="1"/>
  <c r="H73" i="3"/>
  <c r="I73" i="3" s="1"/>
  <c r="H72" i="3"/>
  <c r="I72" i="3" s="1"/>
  <c r="H71" i="3"/>
  <c r="I71" i="3" s="1"/>
  <c r="H70" i="3"/>
  <c r="I70" i="3" s="1"/>
  <c r="H69" i="3"/>
  <c r="I69" i="3" s="1"/>
  <c r="I68" i="3"/>
  <c r="I67" i="3"/>
  <c r="H66" i="3"/>
  <c r="I66" i="3" s="1"/>
  <c r="H65" i="3"/>
  <c r="I65" i="3" s="1"/>
  <c r="H64" i="3"/>
  <c r="I64" i="3" s="1"/>
  <c r="H63" i="3"/>
  <c r="I63" i="3" s="1"/>
  <c r="H62" i="3"/>
  <c r="I62" i="3" s="1"/>
  <c r="H61" i="3"/>
  <c r="I61" i="3" s="1"/>
  <c r="H60" i="3"/>
  <c r="I60" i="3" s="1"/>
  <c r="H59" i="3"/>
  <c r="I59" i="3" s="1"/>
  <c r="H58" i="3"/>
  <c r="I58" i="3" s="1"/>
  <c r="H57" i="3"/>
  <c r="I57" i="3" s="1"/>
  <c r="H56" i="3"/>
  <c r="I56" i="3" s="1"/>
  <c r="H55" i="3"/>
  <c r="I55" i="3" s="1"/>
  <c r="H54" i="3"/>
  <c r="I54" i="3" s="1"/>
  <c r="I53" i="3"/>
  <c r="H52" i="3"/>
  <c r="I52" i="3" s="1"/>
  <c r="I51" i="3"/>
  <c r="H51" i="3"/>
  <c r="I50" i="3"/>
  <c r="H50" i="3"/>
  <c r="H49" i="3"/>
  <c r="I49" i="3" s="1"/>
  <c r="H48" i="3"/>
  <c r="I48" i="3" s="1"/>
  <c r="H47" i="3"/>
  <c r="I47" i="3" s="1"/>
  <c r="H46" i="3"/>
  <c r="I46" i="3" s="1"/>
  <c r="H45" i="3"/>
  <c r="I45" i="3" s="1"/>
  <c r="I44" i="3"/>
  <c r="H44" i="3"/>
  <c r="H43" i="3"/>
  <c r="I43" i="3" s="1"/>
  <c r="I42" i="3"/>
  <c r="H42" i="3"/>
  <c r="H41" i="3"/>
  <c r="I41" i="3" s="1"/>
  <c r="H40" i="3"/>
  <c r="I40" i="3" s="1"/>
  <c r="H39" i="3"/>
  <c r="I39" i="3" s="1"/>
  <c r="H38" i="3"/>
  <c r="I38" i="3" s="1"/>
  <c r="H37" i="3"/>
  <c r="I37" i="3" s="1"/>
  <c r="I36" i="3"/>
  <c r="H36" i="3"/>
  <c r="I35" i="3"/>
  <c r="H35" i="3"/>
  <c r="H34" i="3"/>
  <c r="I34" i="3" s="1"/>
  <c r="H33" i="3"/>
  <c r="I33" i="3" s="1"/>
  <c r="H32" i="3"/>
  <c r="I32" i="3" s="1"/>
  <c r="I31" i="3"/>
  <c r="H31" i="3"/>
  <c r="H30" i="3"/>
  <c r="I30" i="3" s="1"/>
  <c r="H29" i="3"/>
  <c r="I29" i="3" s="1"/>
  <c r="I28" i="3"/>
  <c r="H28" i="3"/>
  <c r="I27" i="3"/>
  <c r="H27" i="3"/>
  <c r="I26" i="3"/>
  <c r="H26" i="3"/>
  <c r="H25" i="3"/>
  <c r="I25" i="3" s="1"/>
  <c r="H24" i="3"/>
  <c r="I24" i="3" s="1"/>
  <c r="H23" i="3"/>
  <c r="I23" i="3" s="1"/>
  <c r="I22" i="3"/>
  <c r="H22" i="3"/>
  <c r="H21" i="3"/>
  <c r="I21" i="3" s="1"/>
  <c r="H20" i="3"/>
  <c r="I20" i="3" s="1"/>
  <c r="I19" i="3"/>
  <c r="H19" i="3"/>
  <c r="I18" i="3"/>
  <c r="H18" i="3"/>
  <c r="H17" i="3"/>
  <c r="I17" i="3" s="1"/>
  <c r="I16" i="3"/>
  <c r="H16" i="3"/>
  <c r="H15" i="3"/>
  <c r="I15" i="3" s="1"/>
  <c r="H14" i="3"/>
  <c r="I14" i="3" s="1"/>
  <c r="H13" i="3"/>
  <c r="I13" i="3" s="1"/>
  <c r="I12" i="3"/>
  <c r="H12" i="3"/>
  <c r="H11" i="3"/>
  <c r="I11" i="3" s="1"/>
  <c r="I10" i="3"/>
  <c r="H10" i="3"/>
  <c r="H9" i="3"/>
  <c r="I9" i="3" s="1"/>
  <c r="I8" i="3"/>
  <c r="H8" i="3"/>
  <c r="I7" i="3"/>
  <c r="H7" i="3"/>
  <c r="H6" i="3"/>
  <c r="I6" i="3" s="1"/>
  <c r="H5" i="3"/>
  <c r="I5" i="3" s="1"/>
  <c r="H149" i="3" l="1"/>
  <c r="I149" i="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武田 真依(takeda-mai.y59)</author>
  </authors>
  <commentList>
    <comment ref="D149" authorId="0" shapeId="0" xr:uid="{1FD20FC3-10A9-4757-B888-6E9F1D210E80}">
      <text>
        <r>
          <rPr>
            <b/>
            <sz val="9"/>
            <color indexed="81"/>
            <rFont val="MS P ゴシック"/>
            <family val="3"/>
            <charset val="128"/>
          </rPr>
          <t>R5修正
０→47</t>
        </r>
        <r>
          <rPr>
            <sz val="9"/>
            <color indexed="81"/>
            <rFont val="MS P ゴシック"/>
            <family val="3"/>
            <charset val="128"/>
          </rPr>
          <t xml:space="preserve">
</t>
        </r>
      </text>
    </comment>
    <comment ref="F149" authorId="0" shapeId="0" xr:uid="{018E0EDB-A8E6-4A2C-BCFF-8BBF2C0BAA19}">
      <text>
        <r>
          <rPr>
            <sz val="9"/>
            <color indexed="81"/>
            <rFont val="MS P ゴシック"/>
            <family val="3"/>
            <charset val="128"/>
          </rPr>
          <t xml:space="preserve">R5修正
230→235
</t>
        </r>
      </text>
    </comment>
  </commentList>
</comments>
</file>

<file path=xl/sharedStrings.xml><?xml version="1.0" encoding="utf-8"?>
<sst xmlns="http://schemas.openxmlformats.org/spreadsheetml/2006/main" count="212" uniqueCount="165">
  <si>
    <t>第23表　職種別　合格者数推移（随時２級、令和元年度～令和６年度）</t>
    <rPh sb="21" eb="23">
      <t>レイワ</t>
    </rPh>
    <rPh sb="23" eb="24">
      <t>ガン</t>
    </rPh>
    <rPh sb="26" eb="28">
      <t>レイワ</t>
    </rPh>
    <phoneticPr fontId="4"/>
  </si>
  <si>
    <t>　 職種名（※）</t>
  </si>
  <si>
    <t>元年度</t>
    <rPh sb="0" eb="1">
      <t>ガン</t>
    </rPh>
    <rPh sb="1" eb="3">
      <t>ネンド</t>
    </rPh>
    <phoneticPr fontId="4"/>
  </si>
  <si>
    <t>２年度</t>
    <rPh sb="1" eb="3">
      <t>ネンド</t>
    </rPh>
    <phoneticPr fontId="4"/>
  </si>
  <si>
    <t>３年度</t>
    <rPh sb="1" eb="3">
      <t>ネンド</t>
    </rPh>
    <phoneticPr fontId="4"/>
  </si>
  <si>
    <t>４年度</t>
    <rPh sb="1" eb="3">
      <t>ネンド</t>
    </rPh>
    <phoneticPr fontId="4"/>
  </si>
  <si>
    <t>５年度</t>
    <rPh sb="1" eb="3">
      <t>ネンド</t>
    </rPh>
    <phoneticPr fontId="4"/>
  </si>
  <si>
    <t>６年度</t>
    <rPh sb="1" eb="3">
      <t>ネンド</t>
    </rPh>
    <phoneticPr fontId="4"/>
  </si>
  <si>
    <t>直近６年計</t>
    <rPh sb="0" eb="2">
      <t>チョッキン</t>
    </rPh>
    <rPh sb="3" eb="4">
      <t>ネン</t>
    </rPh>
    <rPh sb="4" eb="5">
      <t>ケイ</t>
    </rPh>
    <phoneticPr fontId="4"/>
  </si>
  <si>
    <t xml:space="preserve"> 　　作業名</t>
  </si>
  <si>
    <t>さく井</t>
  </si>
  <si>
    <t>パーカッション式さく井工事作業</t>
  </si>
  <si>
    <t>ロータリー式さく井工事作業</t>
  </si>
  <si>
    <t>鋳造</t>
  </si>
  <si>
    <t>鋳鉄鋳物鋳造作業</t>
  </si>
  <si>
    <t>非鉄金属鋳物鋳造作業</t>
  </si>
  <si>
    <t>鍛造</t>
  </si>
  <si>
    <t>ハンマ型鍛造作業</t>
  </si>
  <si>
    <t>プレス型鍛造作業</t>
  </si>
  <si>
    <t>機械加工</t>
  </si>
  <si>
    <t>普通旋盤作業</t>
  </si>
  <si>
    <t>数値制御旋盤作業</t>
  </si>
  <si>
    <t>フライス盤作業</t>
  </si>
  <si>
    <t>マシニングセンタ作業</t>
    <rPh sb="8" eb="10">
      <t>サギョウ</t>
    </rPh>
    <phoneticPr fontId="3"/>
  </si>
  <si>
    <t>金属プレス加工</t>
  </si>
  <si>
    <t>金属プレス作業</t>
  </si>
  <si>
    <t>鉄工</t>
  </si>
  <si>
    <t>構造物鉄工作業</t>
  </si>
  <si>
    <t>建築板金</t>
  </si>
  <si>
    <t>内外装板金作業</t>
    <rPh sb="0" eb="2">
      <t>ナイガイ</t>
    </rPh>
    <rPh sb="2" eb="3">
      <t>ソウ</t>
    </rPh>
    <rPh sb="3" eb="5">
      <t>バンキン</t>
    </rPh>
    <rPh sb="5" eb="7">
      <t>サギョウ</t>
    </rPh>
    <phoneticPr fontId="9"/>
  </si>
  <si>
    <t>ダクト板金作業</t>
  </si>
  <si>
    <t>工場板金</t>
  </si>
  <si>
    <t>機械板金作業</t>
  </si>
  <si>
    <t>めっき</t>
  </si>
  <si>
    <t>電気めっき作業</t>
  </si>
  <si>
    <t>溶融亜鉛めっき作業</t>
  </si>
  <si>
    <t>アルミニウム陽極酸化処理</t>
  </si>
  <si>
    <t>-</t>
  </si>
  <si>
    <t>陽極酸化処理作業</t>
  </si>
  <si>
    <t>仕上げ</t>
  </si>
  <si>
    <t>治工具仕上げ作業</t>
  </si>
  <si>
    <t>金型仕上げ作業</t>
  </si>
  <si>
    <t>機械組立仕上げ作業</t>
  </si>
  <si>
    <t>機械検査</t>
  </si>
  <si>
    <t>機械検査作業</t>
  </si>
  <si>
    <t>ダイカスト</t>
  </si>
  <si>
    <t>ホットチャンバダイカスト作業</t>
  </si>
  <si>
    <t>コールドチャンバダイカスト作業</t>
  </si>
  <si>
    <t>機械保全</t>
  </si>
  <si>
    <t>機械系保全作業</t>
  </si>
  <si>
    <t>電子機器組立て</t>
  </si>
  <si>
    <t>電子機器組立て作業</t>
  </si>
  <si>
    <t>電気機器組立て</t>
  </si>
  <si>
    <t>回転電機組立て作業</t>
  </si>
  <si>
    <t>変圧器組立て作業</t>
  </si>
  <si>
    <t>配電盤・制御盤組立て作業</t>
  </si>
  <si>
    <t>開閉制御器具組立て作業</t>
  </si>
  <si>
    <t>回転電機巻線製作作業</t>
  </si>
  <si>
    <t>プリント配線板製造</t>
  </si>
  <si>
    <t>プリント配線板製造作業</t>
  </si>
  <si>
    <t>冷凍空気調和機器施工</t>
  </si>
  <si>
    <t>冷凍空気調和機器施工作業</t>
  </si>
  <si>
    <t>染色</t>
  </si>
  <si>
    <t>糸浸染作業</t>
  </si>
  <si>
    <t>織物・ニット浸染作業</t>
  </si>
  <si>
    <t>ニット製品製造</t>
  </si>
  <si>
    <t>丸編みニット製造作業</t>
  </si>
  <si>
    <t>靴下製造作業</t>
  </si>
  <si>
    <t>婦人子供服製造</t>
  </si>
  <si>
    <t>婦人子供既製服縫製作業</t>
  </si>
  <si>
    <t>紳士服製造</t>
  </si>
  <si>
    <t>紳士既製服製造作業</t>
  </si>
  <si>
    <t>寝具製作</t>
  </si>
  <si>
    <t>寝具製作作業</t>
  </si>
  <si>
    <t>帆布製品製造</t>
  </si>
  <si>
    <t>帆布製品製造作業</t>
  </si>
  <si>
    <t>布はく縫製</t>
  </si>
  <si>
    <t>ワイシャツ製造作業</t>
  </si>
  <si>
    <t>家具製作</t>
  </si>
  <si>
    <t>家具手加工作業</t>
  </si>
  <si>
    <t>建具製作</t>
  </si>
  <si>
    <t>木製建具手加工作業</t>
  </si>
  <si>
    <t>紙器・段ボール箱製造</t>
  </si>
  <si>
    <t>印刷箱打抜き作業</t>
  </si>
  <si>
    <t>印刷箱製箱作業</t>
  </si>
  <si>
    <t>貼箱製造作業</t>
  </si>
  <si>
    <t>段ボール箱製造作業</t>
  </si>
  <si>
    <t>印刷</t>
  </si>
  <si>
    <t>オフセット印刷作業</t>
  </si>
  <si>
    <t>製本</t>
  </si>
  <si>
    <t>製本作業</t>
  </si>
  <si>
    <t>プラスチック成形</t>
  </si>
  <si>
    <t>圧縮成形作業</t>
  </si>
  <si>
    <t>射出成形作業</t>
  </si>
  <si>
    <t>インフレーション成形作業</t>
  </si>
  <si>
    <t>ブロー成形作業</t>
  </si>
  <si>
    <t>強化プラスチック成形</t>
  </si>
  <si>
    <t>手積み積層成形作業</t>
  </si>
  <si>
    <t>石材施工</t>
  </si>
  <si>
    <t>石材加工作業</t>
  </si>
  <si>
    <t>石張り作業</t>
  </si>
  <si>
    <t>パン製造</t>
  </si>
  <si>
    <t>パン製造作業</t>
  </si>
  <si>
    <t>ハム・ソーセージ・ベーコン製造</t>
  </si>
  <si>
    <t>ハム・ソーセージ・ベーコン製造作業</t>
  </si>
  <si>
    <t>水産練り製品製造</t>
  </si>
  <si>
    <t>かまぼこ製品製造作業</t>
  </si>
  <si>
    <t>建築大工</t>
  </si>
  <si>
    <t>大工工事作業</t>
  </si>
  <si>
    <t>かわらぶき</t>
  </si>
  <si>
    <t>かわらぶき作業</t>
  </si>
  <si>
    <t>とび</t>
  </si>
  <si>
    <t>とび作業</t>
  </si>
  <si>
    <t>左官</t>
  </si>
  <si>
    <t>左官作業</t>
  </si>
  <si>
    <t>築炉</t>
  </si>
  <si>
    <t>築炉作業</t>
  </si>
  <si>
    <t>タイル張り</t>
  </si>
  <si>
    <t>タイル張り作業</t>
  </si>
  <si>
    <t>配管</t>
  </si>
  <si>
    <t>建築配管作業</t>
  </si>
  <si>
    <t>プラント配管作業</t>
  </si>
  <si>
    <t>型枠施工</t>
  </si>
  <si>
    <t>型枠工事作業</t>
  </si>
  <si>
    <t>鉄筋施工</t>
  </si>
  <si>
    <t>鉄筋組立て作業</t>
  </si>
  <si>
    <t>コンクリート圧送施工</t>
  </si>
  <si>
    <t>コンクリート圧送工事作業</t>
  </si>
  <si>
    <t>防水施工</t>
  </si>
  <si>
    <t>シーリング防水工事作業</t>
  </si>
  <si>
    <t>内装仕上げ施工</t>
  </si>
  <si>
    <t>プラスチック系床仕上げ工事作業</t>
  </si>
  <si>
    <t>カーペット系床仕上げ工事作業</t>
  </si>
  <si>
    <t>鋼製下地工事作業</t>
  </si>
  <si>
    <t>ボード仕上げ工事作業</t>
  </si>
  <si>
    <t>カーテン工事作業</t>
  </si>
  <si>
    <t>熱絶縁施工</t>
  </si>
  <si>
    <t>保温保冷工事作業</t>
  </si>
  <si>
    <t>サッシ施工</t>
  </si>
  <si>
    <t>ビル用サッシ施工作業</t>
  </si>
  <si>
    <t>ウェルポイント施工</t>
  </si>
  <si>
    <t>ウェルポイント工事作業</t>
  </si>
  <si>
    <t>表装</t>
  </si>
  <si>
    <t>壁装作業</t>
  </si>
  <si>
    <t>塗装</t>
  </si>
  <si>
    <t>建築塗装作業</t>
  </si>
  <si>
    <t>金属塗装作業</t>
  </si>
  <si>
    <t>鋼橋塗装作業</t>
  </si>
  <si>
    <t>噴霧塗装作業</t>
  </si>
  <si>
    <t>工業包装</t>
  </si>
  <si>
    <t>工業包装作業</t>
  </si>
  <si>
    <t>ビルクリーニング</t>
    <phoneticPr fontId="3"/>
  </si>
  <si>
    <t>ビルクリーニング作業</t>
    <rPh sb="8" eb="10">
      <t>サギョウ</t>
    </rPh>
    <phoneticPr fontId="3"/>
  </si>
  <si>
    <t>　合　計</t>
  </si>
  <si>
    <t>※：職種名における番号は、省令順に便宜的に付与したものである。</t>
  </si>
  <si>
    <t>※：休止において計上されている人数は、受検者区分Ｂ又はＤに係るものである。</t>
    <phoneticPr fontId="3"/>
  </si>
  <si>
    <t>※：受検者区分Ｂは、実技試験についてのみ、免除の資格を取得している者である。　</t>
    <rPh sb="5" eb="7">
      <t>クブン</t>
    </rPh>
    <rPh sb="10" eb="12">
      <t>ジツギ</t>
    </rPh>
    <rPh sb="12" eb="14">
      <t>シケン</t>
    </rPh>
    <rPh sb="21" eb="23">
      <t>メンジョ</t>
    </rPh>
    <rPh sb="24" eb="26">
      <t>シカク</t>
    </rPh>
    <rPh sb="27" eb="29">
      <t>シュトク</t>
    </rPh>
    <rPh sb="33" eb="34">
      <t>モノ</t>
    </rPh>
    <phoneticPr fontId="3"/>
  </si>
  <si>
    <t>※：受検者区分Ｄは、学科試験及び実技試験の両方の免除の資格を取得している者である。　</t>
    <rPh sb="5" eb="7">
      <t>クブン</t>
    </rPh>
    <rPh sb="10" eb="12">
      <t>ガッカ</t>
    </rPh>
    <rPh sb="12" eb="14">
      <t>シケン</t>
    </rPh>
    <rPh sb="14" eb="15">
      <t>オヨ</t>
    </rPh>
    <rPh sb="16" eb="18">
      <t>ジツギ</t>
    </rPh>
    <rPh sb="18" eb="20">
      <t>シケン</t>
    </rPh>
    <rPh sb="21" eb="23">
      <t>リョウホウ</t>
    </rPh>
    <rPh sb="24" eb="26">
      <t>メンジョ</t>
    </rPh>
    <rPh sb="27" eb="29">
      <t>シカク</t>
    </rPh>
    <rPh sb="30" eb="32">
      <t>シュトク</t>
    </rPh>
    <rPh sb="36" eb="37">
      <t>モノ</t>
    </rPh>
    <phoneticPr fontId="3"/>
  </si>
  <si>
    <t>　</t>
  </si>
  <si>
    <t>休止</t>
    <rPh sb="0" eb="2">
      <t>キュウシ</t>
    </rPh>
    <phoneticPr fontId="4"/>
  </si>
  <si>
    <t>-</t>
    <phoneticPr fontId="4"/>
  </si>
  <si>
    <t>設定なし</t>
    <rPh sb="0" eb="2">
      <t>セッテイ</t>
    </rPh>
    <phoneticPr fontId="4"/>
  </si>
  <si>
    <t>　　　</t>
    <phoneticPr fontId="3"/>
  </si>
  <si>
    <t>プリント配線板設計作業</t>
  </si>
  <si>
    <t>※：林業職種およびシャッター施工職種については、令和6年度まで技能検定の実績がないことから、上表には記載していない。　</t>
    <rPh sb="2" eb="4">
      <t>リンギョウ</t>
    </rPh>
    <rPh sb="4" eb="6">
      <t>ショクシュ</t>
    </rPh>
    <rPh sb="14" eb="16">
      <t>セコウ</t>
    </rPh>
    <rPh sb="16" eb="18">
      <t>ショクシュ</t>
    </rPh>
    <rPh sb="24" eb="26">
      <t>レイワ</t>
    </rPh>
    <rPh sb="27" eb="29">
      <t>ネンド</t>
    </rPh>
    <rPh sb="31" eb="33">
      <t>ギノウ</t>
    </rPh>
    <rPh sb="33" eb="35">
      <t>ケンテイ</t>
    </rPh>
    <rPh sb="36" eb="38">
      <t>ジッセキ</t>
    </rPh>
    <rPh sb="46" eb="48">
      <t>ジョウヒョウ</t>
    </rPh>
    <rPh sb="50" eb="52">
      <t>キサイ</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</si>
</sst>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0_ "/>
    <numFmt numFmtId="177" formatCode="#,##0_);\(#,##0\)"/>
    <numFmt numFmtId="178" formatCode="#,##0_ ;[Red]\-#,##0\ "/>
    <numFmt numFmtId="179" formatCode="0.0_);[Red]\(0.0\)"/>
    <numFmt numFmtId="180" formatCode="0_);[Red]\(0\)"/>
    <numFmt numFmtId="181" formatCode="#,##0_);[Red]\(#,##0\)"/>
  </numFmts>
  <fonts count="15">
    <font>
      <sz val="11"/>
      <name val="ＭＳ 明朝"/>
      <family val="1"/>
      <charset val="128"/>
    </font>
    <font>
      <sz val="11"/>
      <name val="ＭＳ 明朝"/>
      <family val="1"/>
      <charset val="128"/>
    </font>
    <font>
      <sz val="8"/>
      <name val="ＭＳ 明朝"/>
      <family val="1"/>
      <charset val="128"/>
    </font>
    <font>
      <sz val="6"/>
      <name val="ＭＳ 明朝"/>
      <family val="1"/>
      <charset val="128"/>
    </font>
    <font>
      <sz val="6"/>
      <name val="ＭＳ Ｐ明朝"/>
      <family val="1"/>
      <charset val="128"/>
    </font>
    <font>
      <sz val="10"/>
      <name val="ＭＳ ゴシック"/>
      <family val="3"/>
      <charset val="128"/>
    </font>
    <font>
      <sz val="8"/>
      <color rgb="FF000000"/>
      <name val="ＭＳ 明朝"/>
      <family val="1"/>
      <charset val="128"/>
    </font>
    <font>
      <sz val="8"/>
      <color theme="1"/>
      <name val="ＭＳ 明朝"/>
      <family val="1"/>
      <charset val="128"/>
    </font>
    <font>
      <sz val="10"/>
      <name val="ＭＳ 明朝"/>
      <family val="1"/>
      <charset val="128"/>
    </font>
    <font>
      <u/>
      <sz val="11"/>
      <color indexed="12"/>
      <name val="ＭＳ 明朝"/>
      <family val="1"/>
      <charset val="128"/>
    </font>
    <font>
      <sz val="11"/>
      <name val="ＭＳ Ｐゴシック"/>
      <family val="3"/>
      <charset val="128"/>
    </font>
    <font>
      <sz val="8"/>
      <color rgb="FFFF0000"/>
      <name val="ＭＳ 明朝"/>
      <family val="1"/>
      <charset val="128"/>
    </font>
    <font>
      <b/>
      <sz val="9"/>
      <color indexed="81"/>
      <name val="MS P ゴシック"/>
      <family val="3"/>
      <charset val="128"/>
    </font>
    <font>
      <sz val="9"/>
      <color indexed="81"/>
      <name val="MS P ゴシック"/>
      <family val="3"/>
      <charset val="128"/>
    </font>
    <font>
      <sz val="11"/>
      <color theme="1"/>
      <name val="游ゴシック"/>
      <family val="2"/>
      <scheme val="minor"/>
    </font>
  </fonts>
  <fills count="5">
    <fill>
      <patternFill patternType="none"/>
    </fill>
    <fill>
      <patternFill patternType="gray125"/>
    </fill>
    <fill>
      <patternFill patternType="solid">
        <fgColor rgb="FFFFFFFF"/>
        <bgColor rgb="FF000000"/>
      </patternFill>
    </fill>
    <fill>
      <patternFill patternType="solid">
        <fgColor rgb="FFFFFF00"/>
        <bgColor indexed="64"/>
      </patternFill>
    </fill>
    <fill>
      <patternFill patternType="solid">
        <fgColor theme="0"/>
        <bgColor indexed="64"/>
      </patternFill>
    </fill>
  </fills>
  <borders count="13">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
      <left/>
      <right style="thin">
        <color indexed="64"/>
      </right>
      <top/>
      <bottom/>
      <diagonal/>
    </border>
    <border>
      <left style="thin">
        <color indexed="64"/>
      </left>
      <right style="thin">
        <color indexed="64"/>
      </right>
      <top/>
      <bottom/>
      <diagonal/>
    </border>
  </borders>
  <cellStyleXfs count="7">
    <xf numFmtId="0" fontId="0" fillId="0" borderId="0"/>
    <xf numFmtId="38" fontId="5" fillId="0" borderId="0" applyFont="0" applyFill="0" applyBorder="0" applyAlignment="0" applyProtection="0">
      <alignment vertical="center"/>
    </xf>
    <xf numFmtId="0" fontId="8" fillId="0" borderId="0"/>
    <xf numFmtId="0" fontId="10" fillId="0" borderId="0"/>
    <xf numFmtId="0" fontId="1" fillId="0" borderId="0"/>
    <xf numFmtId="38" fontId="1" fillId="0" borderId="0" applyFont="0" applyFill="0" applyBorder="0" applyAlignment="0" applyProtection="0"/>
    <xf numFmtId="0" fontId="14" fillId="0" borderId="0"/>
  </cellStyleXfs>
  <cellXfs count="64">
    <xf numFmtId="0" fontId="0" fillId="0" borderId="0" xfId="0"/>
    <xf numFmtId="176" fontId="6" fillId="0" borderId="8" xfId="1" applyNumberFormat="1" applyFont="1" applyFill="1" applyBorder="1" applyAlignment="1">
      <alignment horizontal="right" vertical="center" wrapText="1"/>
    </xf>
    <xf numFmtId="177" fontId="2" fillId="0" borderId="8" xfId="2" applyNumberFormat="1" applyFont="1" applyBorder="1" applyAlignment="1">
      <alignment horizontal="right" vertical="center" wrapText="1"/>
    </xf>
    <xf numFmtId="176" fontId="2" fillId="0" borderId="8" xfId="1" applyNumberFormat="1" applyFont="1" applyFill="1" applyBorder="1" applyAlignment="1">
      <alignment horizontal="right" vertical="center" wrapText="1"/>
    </xf>
    <xf numFmtId="0" fontId="2" fillId="0" borderId="1" xfId="3" applyFont="1" applyBorder="1" applyAlignment="1">
      <alignment horizontal="right" vertical="center"/>
    </xf>
    <xf numFmtId="0" fontId="2" fillId="0" borderId="9" xfId="3" applyFont="1" applyBorder="1" applyAlignment="1">
      <alignment vertical="center"/>
    </xf>
    <xf numFmtId="0" fontId="2" fillId="0" borderId="4" xfId="3" applyFont="1" applyBorder="1" applyAlignment="1">
      <alignment horizontal="right" vertical="center"/>
    </xf>
    <xf numFmtId="0" fontId="2" fillId="0" borderId="10" xfId="3" applyFont="1" applyBorder="1" applyAlignment="1">
      <alignment horizontal="left" vertical="center" indent="1"/>
    </xf>
    <xf numFmtId="0" fontId="2" fillId="0" borderId="7" xfId="3" applyFont="1" applyBorder="1" applyAlignment="1">
      <alignment horizontal="right" vertical="center"/>
    </xf>
    <xf numFmtId="0" fontId="2" fillId="0" borderId="0" xfId="3" applyFont="1" applyAlignment="1">
      <alignment vertical="center"/>
    </xf>
    <xf numFmtId="0" fontId="2" fillId="0" borderId="0" xfId="3" applyFont="1" applyAlignment="1">
      <alignment horizontal="left" vertical="center" indent="1"/>
    </xf>
    <xf numFmtId="0" fontId="2" fillId="0" borderId="0" xfId="4" applyFont="1" applyAlignment="1">
      <alignment vertical="center"/>
    </xf>
    <xf numFmtId="0" fontId="1" fillId="0" borderId="0" xfId="4" quotePrefix="1" applyAlignment="1">
      <alignment horizontal="left" vertical="center"/>
    </xf>
    <xf numFmtId="0" fontId="2" fillId="0" borderId="0" xfId="4" applyFont="1" applyAlignment="1">
      <alignment horizontal="right" vertical="center"/>
    </xf>
    <xf numFmtId="0" fontId="2" fillId="0" borderId="0" xfId="4" applyFont="1" applyAlignment="1">
      <alignment horizontal="center" vertical="center"/>
    </xf>
    <xf numFmtId="49" fontId="2" fillId="0" borderId="3" xfId="4" applyNumberFormat="1" applyFont="1" applyBorder="1" applyAlignment="1">
      <alignment horizontal="center" vertical="center"/>
    </xf>
    <xf numFmtId="0" fontId="2" fillId="0" borderId="6" xfId="4" applyFont="1" applyBorder="1" applyAlignment="1">
      <alignment vertical="center"/>
    </xf>
    <xf numFmtId="0" fontId="2" fillId="0" borderId="6" xfId="4" applyFont="1" applyBorder="1" applyAlignment="1">
      <alignment horizontal="right" vertical="center"/>
    </xf>
    <xf numFmtId="38" fontId="2" fillId="0" borderId="6" xfId="5" applyFont="1" applyBorder="1" applyAlignment="1">
      <alignment vertical="center"/>
    </xf>
    <xf numFmtId="0" fontId="2" fillId="0" borderId="7" xfId="4" applyFont="1" applyBorder="1" applyAlignment="1">
      <alignment horizontal="right" vertical="center"/>
    </xf>
    <xf numFmtId="177" fontId="2" fillId="0" borderId="8" xfId="5" applyNumberFormat="1" applyFont="1" applyFill="1" applyBorder="1" applyAlignment="1">
      <alignment horizontal="right" vertical="center" wrapText="1"/>
    </xf>
    <xf numFmtId="178" fontId="2" fillId="0" borderId="8" xfId="5" applyNumberFormat="1" applyFont="1" applyBorder="1" applyAlignment="1">
      <alignment horizontal="right" vertical="center" wrapText="1"/>
    </xf>
    <xf numFmtId="0" fontId="2" fillId="0" borderId="0" xfId="4" applyFont="1" applyAlignment="1">
      <alignment horizontal="left" vertical="center" indent="1"/>
    </xf>
    <xf numFmtId="180" fontId="7" fillId="0" borderId="8" xfId="5" applyNumberFormat="1" applyFont="1" applyFill="1" applyBorder="1" applyAlignment="1">
      <alignment horizontal="right" vertical="center" wrapText="1"/>
    </xf>
    <xf numFmtId="0" fontId="2" fillId="0" borderId="4" xfId="4" applyFont="1" applyBorder="1" applyAlignment="1">
      <alignment horizontal="right" vertical="center"/>
    </xf>
    <xf numFmtId="0" fontId="2" fillId="0" borderId="5" xfId="4" applyFont="1" applyBorder="1" applyAlignment="1">
      <alignment horizontal="left" vertical="center" indent="1"/>
    </xf>
    <xf numFmtId="38" fontId="6" fillId="0" borderId="8" xfId="5" applyFont="1" applyFill="1" applyBorder="1" applyAlignment="1">
      <alignment horizontal="right" vertical="center"/>
    </xf>
    <xf numFmtId="0" fontId="2" fillId="0" borderId="1" xfId="4" applyFont="1" applyBorder="1" applyAlignment="1">
      <alignment horizontal="right" vertical="center"/>
    </xf>
    <xf numFmtId="0" fontId="2" fillId="0" borderId="9" xfId="4" applyFont="1" applyBorder="1" applyAlignment="1">
      <alignment vertical="center"/>
    </xf>
    <xf numFmtId="38" fontId="6" fillId="0" borderId="8" xfId="5" applyFont="1" applyFill="1" applyBorder="1" applyAlignment="1">
      <alignment horizontal="right" vertical="center" wrapText="1"/>
    </xf>
    <xf numFmtId="0" fontId="2" fillId="0" borderId="2" xfId="4" applyFont="1" applyBorder="1" applyAlignment="1">
      <alignment vertical="center"/>
    </xf>
    <xf numFmtId="0" fontId="2" fillId="0" borderId="10" xfId="4" applyFont="1" applyBorder="1" applyAlignment="1">
      <alignment horizontal="left" vertical="center" indent="1"/>
    </xf>
    <xf numFmtId="0" fontId="2" fillId="0" borderId="7" xfId="4" applyFont="1" applyBorder="1" applyAlignment="1">
      <alignment horizontal="right"/>
    </xf>
    <xf numFmtId="0" fontId="2" fillId="0" borderId="0" xfId="4" applyFont="1"/>
    <xf numFmtId="0" fontId="2" fillId="0" borderId="0" xfId="4" applyFont="1" applyAlignment="1">
      <alignment horizontal="left" indent="1"/>
    </xf>
    <xf numFmtId="0" fontId="2" fillId="0" borderId="7" xfId="6" applyFont="1" applyBorder="1" applyAlignment="1">
      <alignment horizontal="right" vertical="center"/>
    </xf>
    <xf numFmtId="0" fontId="2" fillId="0" borderId="0" xfId="6" applyFont="1" applyAlignment="1">
      <alignment horizontal="left" vertical="center" indent="1"/>
    </xf>
    <xf numFmtId="38" fontId="2" fillId="0" borderId="8" xfId="5" applyFont="1" applyFill="1" applyBorder="1" applyAlignment="1">
      <alignment horizontal="right" vertical="center" wrapText="1"/>
    </xf>
    <xf numFmtId="177" fontId="2" fillId="0" borderId="8" xfId="5" applyNumberFormat="1" applyFont="1" applyFill="1" applyBorder="1" applyAlignment="1">
      <alignment vertical="center" wrapText="1"/>
    </xf>
    <xf numFmtId="0" fontId="2" fillId="0" borderId="0" xfId="6" applyFont="1" applyAlignment="1">
      <alignment vertical="center"/>
    </xf>
    <xf numFmtId="177" fontId="2" fillId="0" borderId="8" xfId="5" quotePrefix="1" applyNumberFormat="1" applyFont="1" applyFill="1" applyBorder="1" applyAlignment="1">
      <alignment horizontal="right" vertical="center" wrapText="1"/>
    </xf>
    <xf numFmtId="0" fontId="2" fillId="0" borderId="11" xfId="4" applyFont="1" applyBorder="1" applyAlignment="1">
      <alignment horizontal="left" vertical="center" indent="1"/>
    </xf>
    <xf numFmtId="179" fontId="7" fillId="0" borderId="8" xfId="5" applyNumberFormat="1" applyFont="1" applyFill="1" applyBorder="1" applyAlignment="1">
      <alignment horizontal="right" vertical="center" wrapText="1"/>
    </xf>
    <xf numFmtId="38" fontId="7" fillId="0" borderId="8" xfId="5" applyFont="1" applyBorder="1" applyAlignment="1">
      <alignment horizontal="right" vertical="center"/>
    </xf>
    <xf numFmtId="38" fontId="6" fillId="2" borderId="8" xfId="5" applyFont="1" applyFill="1" applyBorder="1" applyAlignment="1">
      <alignment horizontal="right" vertical="center" wrapText="1"/>
    </xf>
    <xf numFmtId="0" fontId="1" fillId="0" borderId="0" xfId="4"/>
    <xf numFmtId="177" fontId="2" fillId="0" borderId="12" xfId="4" applyNumberFormat="1" applyFont="1" applyBorder="1" applyAlignment="1">
      <alignment horizontal="right" vertical="center" wrapText="1"/>
    </xf>
    <xf numFmtId="178" fontId="2" fillId="0" borderId="3" xfId="5" applyNumberFormat="1" applyFont="1" applyBorder="1" applyAlignment="1">
      <alignment horizontal="right" vertical="center" wrapText="1"/>
    </xf>
    <xf numFmtId="38" fontId="6" fillId="0" borderId="6" xfId="5" applyFont="1" applyFill="1" applyBorder="1" applyAlignment="1">
      <alignment horizontal="right" vertical="center"/>
    </xf>
    <xf numFmtId="178" fontId="2" fillId="0" borderId="6" xfId="4" applyNumberFormat="1" applyFont="1" applyBorder="1" applyAlignment="1">
      <alignment horizontal="right" vertical="center" wrapText="1"/>
    </xf>
    <xf numFmtId="178" fontId="2" fillId="0" borderId="6" xfId="5" applyNumberFormat="1" applyFont="1" applyBorder="1" applyAlignment="1">
      <alignment horizontal="right" vertical="center" wrapText="1"/>
    </xf>
    <xf numFmtId="178" fontId="2" fillId="0" borderId="0" xfId="4" applyNumberFormat="1" applyFont="1" applyAlignment="1">
      <alignment vertical="center"/>
    </xf>
    <xf numFmtId="177" fontId="2" fillId="0" borderId="0" xfId="4" applyNumberFormat="1" applyFont="1" applyAlignment="1">
      <alignment horizontal="right" vertical="center" wrapText="1"/>
    </xf>
    <xf numFmtId="38" fontId="2" fillId="0" borderId="0" xfId="4" applyNumberFormat="1" applyFont="1" applyAlignment="1">
      <alignment vertical="center"/>
    </xf>
    <xf numFmtId="0" fontId="2" fillId="3" borderId="8" xfId="4" applyFont="1" applyFill="1" applyBorder="1"/>
    <xf numFmtId="0" fontId="2" fillId="4" borderId="0" xfId="4" applyFont="1" applyFill="1" applyAlignment="1">
      <alignment horizontal="left"/>
    </xf>
    <xf numFmtId="181" fontId="2" fillId="4" borderId="8" xfId="5" applyNumberFormat="1" applyFont="1" applyFill="1" applyBorder="1" applyAlignment="1">
      <alignment horizontal="center"/>
    </xf>
    <xf numFmtId="0" fontId="11" fillId="0" borderId="0" xfId="4" applyFont="1" applyAlignment="1">
      <alignment horizontal="right" vertical="center"/>
    </xf>
    <xf numFmtId="178" fontId="2" fillId="0" borderId="0" xfId="4" applyNumberFormat="1" applyFont="1" applyAlignment="1">
      <alignment horizontal="right" vertical="center"/>
    </xf>
    <xf numFmtId="0" fontId="2" fillId="0" borderId="1" xfId="4" applyFont="1" applyBorder="1" applyAlignment="1">
      <alignment vertical="center"/>
    </xf>
    <xf numFmtId="0" fontId="2" fillId="0" borderId="2" xfId="4" applyFont="1" applyBorder="1" applyAlignment="1">
      <alignment vertical="center"/>
    </xf>
    <xf numFmtId="0" fontId="2" fillId="0" borderId="4" xfId="4" applyFont="1" applyBorder="1" applyAlignment="1">
      <alignment vertical="center"/>
    </xf>
    <xf numFmtId="0" fontId="2" fillId="0" borderId="5" xfId="4" applyFont="1" applyBorder="1" applyAlignment="1">
      <alignment vertical="center"/>
    </xf>
    <xf numFmtId="0" fontId="2" fillId="4" borderId="0" xfId="4" applyFont="1" applyFill="1" applyAlignment="1">
      <alignment vertical="center"/>
    </xf>
  </cellXfs>
  <cellStyles count="7">
    <cellStyle name="桁区切り 2" xfId="5" xr:uid="{803BB4F3-673A-4A6B-935D-06C4A1D99189}"/>
    <cellStyle name="桁区切り 2 2" xfId="1" xr:uid="{DA26C244-47D0-4F92-975F-D25CC3E73F17}"/>
    <cellStyle name="標準" xfId="0" builtinId="0"/>
    <cellStyle name="標準 2" xfId="4" xr:uid="{D5360DDA-69D5-48B6-9A29-37C89EC6E522}"/>
    <cellStyle name="標準 2 3" xfId="2" xr:uid="{7386B4AA-78F0-4991-B122-CC0FBAAB33A1}"/>
    <cellStyle name="標準 3" xfId="6" xr:uid="{9CAC8F73-6D0B-449B-8A93-5101A2EA2C4B}"/>
    <cellStyle name="標準_H10基礎級申込集計4(和歌山-沖縄)" xfId="3" xr:uid="{5ACB3CE0-9206-49EE-9504-614BBA55E4D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https://mhlwlan-my.sharepoint.com/personal/fyntt_lansys_mhlw_go_jp/Documents/PassageDrive/PCfolder/Desktop/&#31532;23&#34920;&#65288;&#215;&#65289;.xlsx" TargetMode="External"/><Relationship Id="rId1" Type="http://schemas.openxmlformats.org/officeDocument/2006/relationships/externalLinkPath" Target="/sites/12558000/WorkingDocLib/40&#12288;&#26908;&#23450;&#29677;/&#22823;&#20998;&#39006;04&#12289;12&#12289;14&#12289;15&#12289;21&#12289;24&#12289;27&#12289;28&#12288;&#25216;&#33021;&#26908;&#23450;/&#25216;&#33021;&#26908;&#23450;&#23455;&#26045;/&#25216;&#33021;&#26908;&#23450;&#23455;&#26045;&#21407;&#35696;&#65288;2025&#24180;&#24230;&#65289;/&#25216;&#33021;&#26908;&#23450;&#23455;&#26045;&#29366;&#27841;/R06&#24180;&#24230;&#29992;&#25216;&#33021;&#26908;&#23450;&#23455;&#26045;&#29366;&#27841;&#65288;&#30333;&#34920;&#32025;&#65289;/01_&#30333;&#34920;&#32025;&#20316;&#26989;/23_&#31532;23&#34920;/&#31532;23&#34920;&#65288;&#215;&#6528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随２合格（第23表）"/>
      <sheetName val="○第4表（２級・随時２級）"/>
      <sheetName val="○２級・随時２級（第４表）"/>
    </sheetNames>
    <sheetDataSet>
      <sheetData sheetId="0"/>
      <sheetData sheetId="1">
        <row r="6">
          <cell r="B6" t="str">
            <v>ウェブデザイン</v>
          </cell>
          <cell r="C6">
            <v>864</v>
          </cell>
          <cell r="D6">
            <v>406</v>
          </cell>
          <cell r="E6">
            <v>46.99074074074074</v>
          </cell>
          <cell r="F6" t="str">
            <v>-</v>
          </cell>
          <cell r="G6" t="str">
            <v>-</v>
          </cell>
          <cell r="H6" t="str">
            <v>-</v>
          </cell>
        </row>
        <row r="7">
          <cell r="B7" t="str">
            <v>ウェブデザイン作業</v>
          </cell>
          <cell r="C7">
            <v>864</v>
          </cell>
          <cell r="D7">
            <v>406</v>
          </cell>
          <cell r="E7">
            <v>46.99074074074074</v>
          </cell>
          <cell r="F7" t="str">
            <v>-</v>
          </cell>
          <cell r="G7" t="str">
            <v>-</v>
          </cell>
          <cell r="H7" t="str">
            <v>-</v>
          </cell>
        </row>
        <row r="8">
          <cell r="B8" t="str">
            <v>キャリアコンサルティング</v>
          </cell>
          <cell r="C8">
            <v>4431</v>
          </cell>
          <cell r="D8">
            <v>600</v>
          </cell>
          <cell r="E8">
            <v>13.540961408259985</v>
          </cell>
          <cell r="F8" t="str">
            <v>-</v>
          </cell>
          <cell r="G8" t="str">
            <v>-</v>
          </cell>
          <cell r="H8" t="str">
            <v>-</v>
          </cell>
        </row>
        <row r="9">
          <cell r="B9" t="str">
            <v>キャリアコンサルティング作業</v>
          </cell>
          <cell r="C9">
            <v>4431</v>
          </cell>
          <cell r="D9">
            <v>600</v>
          </cell>
          <cell r="E9">
            <v>13.540961408259985</v>
          </cell>
          <cell r="F9" t="str">
            <v>-</v>
          </cell>
          <cell r="G9" t="str">
            <v>-</v>
          </cell>
          <cell r="H9" t="str">
            <v>-</v>
          </cell>
        </row>
        <row r="10">
          <cell r="B10" t="str">
            <v>ピアノ調律</v>
          </cell>
          <cell r="C10">
            <v>103</v>
          </cell>
          <cell r="D10">
            <v>57</v>
          </cell>
          <cell r="E10">
            <v>55.339805825242713</v>
          </cell>
          <cell r="F10" t="str">
            <v>-</v>
          </cell>
          <cell r="G10" t="str">
            <v>-</v>
          </cell>
          <cell r="H10" t="str">
            <v>-</v>
          </cell>
        </row>
        <row r="11">
          <cell r="B11" t="str">
            <v>ピアノ調律作業</v>
          </cell>
          <cell r="C11">
            <v>103</v>
          </cell>
          <cell r="D11">
            <v>57</v>
          </cell>
          <cell r="E11">
            <v>55.339805825242713</v>
          </cell>
          <cell r="F11" t="str">
            <v>-</v>
          </cell>
          <cell r="G11" t="str">
            <v>-</v>
          </cell>
          <cell r="H11" t="str">
            <v>-</v>
          </cell>
        </row>
        <row r="12">
          <cell r="B12" t="str">
            <v>ファイナンシャル・プランニング</v>
          </cell>
          <cell r="C12">
            <v>193063</v>
          </cell>
          <cell r="D12">
            <v>50249</v>
          </cell>
          <cell r="E12">
            <v>26.027255351879958</v>
          </cell>
          <cell r="F12" t="str">
            <v>-</v>
          </cell>
          <cell r="G12" t="str">
            <v>-</v>
          </cell>
          <cell r="H12" t="str">
            <v>-</v>
          </cell>
        </row>
        <row r="13">
          <cell r="B13" t="str">
            <v>資産相談業務</v>
          </cell>
          <cell r="F13" t="str">
            <v>-</v>
          </cell>
          <cell r="G13" t="str">
            <v>-</v>
          </cell>
          <cell r="H13" t="str">
            <v>-</v>
          </cell>
        </row>
        <row r="14">
          <cell r="B14" t="str">
            <v>資産設計提案業務</v>
          </cell>
          <cell r="C14">
            <v>93490</v>
          </cell>
          <cell r="D14">
            <v>33646</v>
          </cell>
          <cell r="E14">
            <v>35.98887581559525</v>
          </cell>
          <cell r="F14" t="str">
            <v>-</v>
          </cell>
          <cell r="G14" t="str">
            <v>-</v>
          </cell>
          <cell r="H14" t="str">
            <v>-</v>
          </cell>
        </row>
        <row r="15">
          <cell r="B15" t="str">
            <v>個人資産相談業務</v>
          </cell>
          <cell r="C15">
            <v>38473</v>
          </cell>
          <cell r="D15">
            <v>9533</v>
          </cell>
          <cell r="E15">
            <v>24.778416032022456</v>
          </cell>
          <cell r="F15" t="str">
            <v>-</v>
          </cell>
          <cell r="G15" t="str">
            <v>-</v>
          </cell>
          <cell r="H15" t="str">
            <v>-</v>
          </cell>
        </row>
        <row r="16">
          <cell r="B16" t="str">
            <v>中小事業主資産相談業務</v>
          </cell>
          <cell r="C16">
            <v>2384</v>
          </cell>
          <cell r="D16">
            <v>470</v>
          </cell>
          <cell r="E16">
            <v>19.714765100671141</v>
          </cell>
          <cell r="F16" t="str">
            <v>-</v>
          </cell>
          <cell r="G16" t="str">
            <v>-</v>
          </cell>
          <cell r="H16" t="str">
            <v>-</v>
          </cell>
        </row>
        <row r="17">
          <cell r="B17" t="str">
            <v>生保顧客資産相談業務</v>
          </cell>
          <cell r="C17">
            <v>45620</v>
          </cell>
          <cell r="D17">
            <v>6468</v>
          </cell>
          <cell r="E17">
            <v>14.177992108724244</v>
          </cell>
          <cell r="F17" t="str">
            <v>-</v>
          </cell>
          <cell r="G17" t="str">
            <v>-</v>
          </cell>
          <cell r="H17" t="str">
            <v>-</v>
          </cell>
        </row>
        <row r="18">
          <cell r="B18" t="str">
            <v>損保顧客資産相談業務</v>
          </cell>
          <cell r="C18">
            <v>416</v>
          </cell>
          <cell r="D18">
            <v>132</v>
          </cell>
          <cell r="E18">
            <v>31.73076923076923</v>
          </cell>
          <cell r="F18" t="str">
            <v>-</v>
          </cell>
          <cell r="G18" t="str">
            <v>-</v>
          </cell>
          <cell r="H18" t="str">
            <v>-</v>
          </cell>
        </row>
        <row r="19">
          <cell r="B19" t="str">
            <v>保険顧客資産相談業務</v>
          </cell>
          <cell r="F19" t="str">
            <v>-</v>
          </cell>
          <cell r="G19" t="str">
            <v>-</v>
          </cell>
          <cell r="H19" t="str">
            <v>-</v>
          </cell>
        </row>
        <row r="20">
          <cell r="B20" t="str">
            <v>　　学科試験のみ</v>
          </cell>
          <cell r="C20">
            <v>12680</v>
          </cell>
          <cell r="D20">
            <v>0</v>
          </cell>
          <cell r="E20">
            <v>0</v>
          </cell>
          <cell r="F20" t="str">
            <v>-</v>
          </cell>
          <cell r="G20" t="str">
            <v>-</v>
          </cell>
          <cell r="H20" t="str">
            <v>-</v>
          </cell>
        </row>
        <row r="21">
          <cell r="B21" t="str">
            <v>眼鏡作製</v>
          </cell>
          <cell r="C21">
            <v>2798</v>
          </cell>
          <cell r="D21">
            <v>797</v>
          </cell>
          <cell r="E21">
            <v>28.484631879914225</v>
          </cell>
          <cell r="F21" t="str">
            <v>-</v>
          </cell>
          <cell r="G21" t="str">
            <v>-</v>
          </cell>
          <cell r="H21" t="str">
            <v>-</v>
          </cell>
        </row>
        <row r="22">
          <cell r="B22" t="str">
            <v>　　眼鏡作製作業</v>
          </cell>
          <cell r="C22">
            <v>2798</v>
          </cell>
          <cell r="D22">
            <v>797</v>
          </cell>
          <cell r="E22">
            <v>28.484631879914225</v>
          </cell>
          <cell r="F22" t="str">
            <v>-</v>
          </cell>
          <cell r="G22" t="str">
            <v>-</v>
          </cell>
          <cell r="H22" t="str">
            <v>-</v>
          </cell>
        </row>
        <row r="23">
          <cell r="B23" t="str">
            <v>知的財産管理</v>
          </cell>
          <cell r="C23">
            <v>7989</v>
          </cell>
          <cell r="D23">
            <v>2518</v>
          </cell>
          <cell r="E23">
            <v>31.518337714357241</v>
          </cell>
          <cell r="F23" t="str">
            <v>-</v>
          </cell>
          <cell r="G23" t="str">
            <v>-</v>
          </cell>
          <cell r="H23" t="str">
            <v>-</v>
          </cell>
        </row>
        <row r="24">
          <cell r="B24" t="str">
            <v>管理業務</v>
          </cell>
          <cell r="C24">
            <v>7989</v>
          </cell>
          <cell r="D24">
            <v>2518</v>
          </cell>
          <cell r="E24">
            <v>31.518337714357241</v>
          </cell>
          <cell r="F24" t="str">
            <v>-</v>
          </cell>
          <cell r="G24" t="str">
            <v>-</v>
          </cell>
          <cell r="H24" t="str">
            <v>-</v>
          </cell>
        </row>
        <row r="25">
          <cell r="B25" t="str">
            <v>特許専門業務</v>
          </cell>
          <cell r="F25" t="str">
            <v>-</v>
          </cell>
          <cell r="G25" t="str">
            <v>-</v>
          </cell>
          <cell r="H25" t="str">
            <v>-</v>
          </cell>
        </row>
        <row r="26">
          <cell r="B26" t="str">
            <v>コンテンツ専門業務</v>
          </cell>
          <cell r="F26" t="str">
            <v>-</v>
          </cell>
          <cell r="G26" t="str">
            <v>-</v>
          </cell>
          <cell r="H26" t="str">
            <v>-</v>
          </cell>
        </row>
        <row r="27">
          <cell r="B27" t="str">
            <v>　　ブランド専門業務</v>
          </cell>
          <cell r="F27" t="str">
            <v>-</v>
          </cell>
          <cell r="G27" t="str">
            <v>-</v>
          </cell>
          <cell r="H27" t="str">
            <v>-</v>
          </cell>
        </row>
        <row r="28">
          <cell r="B28" t="str">
            <v>金融窓口サービス</v>
          </cell>
          <cell r="C28">
            <v>718</v>
          </cell>
          <cell r="D28">
            <v>93</v>
          </cell>
          <cell r="E28">
            <v>12.952646239554316</v>
          </cell>
          <cell r="F28" t="str">
            <v>-</v>
          </cell>
          <cell r="G28" t="str">
            <v>-</v>
          </cell>
          <cell r="H28" t="str">
            <v>-</v>
          </cell>
        </row>
        <row r="29">
          <cell r="B29" t="str">
            <v>金融窓口サービス業務</v>
          </cell>
          <cell r="C29">
            <v>718</v>
          </cell>
          <cell r="D29">
            <v>93</v>
          </cell>
          <cell r="E29">
            <v>12.952646239554316</v>
          </cell>
          <cell r="F29" t="str">
            <v>-</v>
          </cell>
          <cell r="G29" t="str">
            <v>-</v>
          </cell>
          <cell r="H29" t="str">
            <v>-</v>
          </cell>
        </row>
        <row r="30">
          <cell r="B30" t="str">
            <v>テラー業務</v>
          </cell>
          <cell r="F30" t="str">
            <v>-</v>
          </cell>
          <cell r="G30" t="str">
            <v>-</v>
          </cell>
          <cell r="H30" t="str">
            <v>-</v>
          </cell>
        </row>
        <row r="31">
          <cell r="B31" t="str">
            <v>　　金融商品コンサルティング業務</v>
          </cell>
          <cell r="F31" t="str">
            <v>-</v>
          </cell>
          <cell r="G31" t="str">
            <v>-</v>
          </cell>
          <cell r="H31" t="str">
            <v>-</v>
          </cell>
        </row>
        <row r="32">
          <cell r="B32" t="str">
            <v>学科試験のみ</v>
          </cell>
          <cell r="F32" t="str">
            <v>-</v>
          </cell>
          <cell r="G32" t="str">
            <v>-</v>
          </cell>
          <cell r="H32" t="str">
            <v>-</v>
          </cell>
        </row>
        <row r="33">
          <cell r="B33" t="str">
            <v>ブライダルコーディネート</v>
          </cell>
          <cell r="C33">
            <v>162</v>
          </cell>
          <cell r="D33">
            <v>46</v>
          </cell>
          <cell r="E33">
            <v>28.39506172839506</v>
          </cell>
          <cell r="F33" t="str">
            <v>-</v>
          </cell>
          <cell r="G33" t="str">
            <v>-</v>
          </cell>
          <cell r="H33" t="str">
            <v>-</v>
          </cell>
        </row>
        <row r="34">
          <cell r="B34" t="str">
            <v>ブライダルコーディネート作業</v>
          </cell>
          <cell r="C34">
            <v>162</v>
          </cell>
          <cell r="D34">
            <v>46</v>
          </cell>
          <cell r="E34">
            <v>28.39506172839506</v>
          </cell>
          <cell r="F34" t="str">
            <v>-</v>
          </cell>
          <cell r="G34" t="str">
            <v>-</v>
          </cell>
          <cell r="H34" t="str">
            <v>-</v>
          </cell>
        </row>
        <row r="35">
          <cell r="B35" t="str">
            <v>接客販売</v>
          </cell>
          <cell r="C35">
            <v>255</v>
          </cell>
          <cell r="D35">
            <v>57</v>
          </cell>
          <cell r="E35">
            <v>22.352941176470591</v>
          </cell>
          <cell r="F35" t="str">
            <v>-</v>
          </cell>
          <cell r="G35" t="str">
            <v>-</v>
          </cell>
          <cell r="H35" t="str">
            <v>-</v>
          </cell>
        </row>
        <row r="36">
          <cell r="B36" t="str">
            <v>レディスファッション販売作業</v>
          </cell>
          <cell r="C36">
            <v>31</v>
          </cell>
          <cell r="D36">
            <v>9</v>
          </cell>
          <cell r="E36">
            <v>29.032258064516132</v>
          </cell>
          <cell r="F36" t="str">
            <v>-</v>
          </cell>
          <cell r="G36" t="str">
            <v>-</v>
          </cell>
          <cell r="H36" t="str">
            <v>-</v>
          </cell>
        </row>
        <row r="37">
          <cell r="B37" t="str">
            <v>　　メンズファッション販売作業</v>
          </cell>
          <cell r="C37">
            <v>32</v>
          </cell>
          <cell r="D37">
            <v>12</v>
          </cell>
          <cell r="E37">
            <v>37.5</v>
          </cell>
          <cell r="F37" t="str">
            <v>-</v>
          </cell>
          <cell r="G37" t="str">
            <v>-</v>
          </cell>
          <cell r="H37" t="str">
            <v>-</v>
          </cell>
        </row>
        <row r="38">
          <cell r="B38" t="str">
            <v>ギフト販売作業</v>
          </cell>
          <cell r="C38">
            <v>192</v>
          </cell>
          <cell r="D38">
            <v>36</v>
          </cell>
          <cell r="E38">
            <v>18.75</v>
          </cell>
          <cell r="F38" t="str">
            <v>-</v>
          </cell>
          <cell r="G38" t="str">
            <v>-</v>
          </cell>
          <cell r="H38" t="str">
            <v>-</v>
          </cell>
        </row>
        <row r="39">
          <cell r="B39" t="str">
            <v>着付け</v>
          </cell>
          <cell r="C39">
            <v>325</v>
          </cell>
          <cell r="D39">
            <v>239</v>
          </cell>
          <cell r="E39">
            <v>73.538461538461547</v>
          </cell>
          <cell r="F39" t="str">
            <v>-</v>
          </cell>
          <cell r="G39" t="str">
            <v>-</v>
          </cell>
          <cell r="H39" t="str">
            <v>-</v>
          </cell>
        </row>
        <row r="40">
          <cell r="B40" t="str">
            <v>着付け作業</v>
          </cell>
          <cell r="C40">
            <v>325</v>
          </cell>
          <cell r="D40">
            <v>239</v>
          </cell>
          <cell r="E40">
            <v>73.538461538461547</v>
          </cell>
          <cell r="F40" t="str">
            <v>-</v>
          </cell>
          <cell r="G40" t="str">
            <v>-</v>
          </cell>
          <cell r="H40" t="str">
            <v>-</v>
          </cell>
        </row>
        <row r="41">
          <cell r="B41" t="str">
            <v>ホテル・マネジメント</v>
          </cell>
          <cell r="C41">
            <v>65</v>
          </cell>
          <cell r="D41">
            <v>18</v>
          </cell>
          <cell r="E41">
            <v>27.692307692307693</v>
          </cell>
          <cell r="F41" t="str">
            <v>-</v>
          </cell>
          <cell r="G41" t="str">
            <v>-</v>
          </cell>
          <cell r="H41" t="str">
            <v>-</v>
          </cell>
        </row>
        <row r="42">
          <cell r="B42" t="str">
            <v>ホテル・マネジメント作業</v>
          </cell>
          <cell r="C42">
            <v>65</v>
          </cell>
          <cell r="D42">
            <v>18</v>
          </cell>
          <cell r="E42">
            <v>27.692307692307693</v>
          </cell>
          <cell r="F42" t="str">
            <v>-</v>
          </cell>
          <cell r="G42" t="str">
            <v>-</v>
          </cell>
          <cell r="H42" t="str">
            <v>-</v>
          </cell>
        </row>
        <row r="43">
          <cell r="B43" t="str">
            <v>レストランサービス</v>
          </cell>
          <cell r="C43">
            <v>538</v>
          </cell>
          <cell r="D43">
            <v>293</v>
          </cell>
          <cell r="E43">
            <v>54.460966542750931</v>
          </cell>
          <cell r="F43" t="str">
            <v>-</v>
          </cell>
          <cell r="G43" t="str">
            <v>-</v>
          </cell>
          <cell r="H43" t="str">
            <v>-</v>
          </cell>
        </row>
        <row r="44">
          <cell r="B44" t="str">
            <v>レストランサービス作業</v>
          </cell>
          <cell r="C44">
            <v>538</v>
          </cell>
          <cell r="D44">
            <v>293</v>
          </cell>
          <cell r="E44">
            <v>54.460966542750931</v>
          </cell>
          <cell r="F44" t="str">
            <v>-</v>
          </cell>
          <cell r="G44" t="str">
            <v>-</v>
          </cell>
          <cell r="H44" t="str">
            <v>-</v>
          </cell>
        </row>
        <row r="45">
          <cell r="B45" t="str">
            <v>フィットネスクラブ・マネジメント</v>
          </cell>
          <cell r="C45">
            <v>277</v>
          </cell>
          <cell r="D45">
            <v>63</v>
          </cell>
          <cell r="E45">
            <v>22.743682310469314</v>
          </cell>
          <cell r="F45" t="str">
            <v>-</v>
          </cell>
          <cell r="G45" t="str">
            <v>-</v>
          </cell>
          <cell r="H45" t="str">
            <v>-</v>
          </cell>
        </row>
        <row r="46">
          <cell r="B46" t="str">
            <v>フィットネスクラブ・マネジメント作業</v>
          </cell>
          <cell r="C46">
            <v>277</v>
          </cell>
          <cell r="D46">
            <v>63</v>
          </cell>
          <cell r="E46">
            <v>22.743682310469314</v>
          </cell>
          <cell r="F46" t="str">
            <v>-</v>
          </cell>
          <cell r="G46" t="str">
            <v>-</v>
          </cell>
          <cell r="H46" t="str">
            <v>-</v>
          </cell>
        </row>
        <row r="47">
          <cell r="B47" t="str">
            <v>ビル設備管理</v>
          </cell>
          <cell r="C47">
            <v>27</v>
          </cell>
          <cell r="D47">
            <v>12</v>
          </cell>
          <cell r="E47">
            <v>44.444444444444443</v>
          </cell>
          <cell r="F47" t="str">
            <v>-</v>
          </cell>
          <cell r="G47" t="str">
            <v>-</v>
          </cell>
          <cell r="H47" t="str">
            <v>-</v>
          </cell>
        </row>
        <row r="48">
          <cell r="B48" t="str">
            <v>ビル設備管理作業</v>
          </cell>
          <cell r="C48">
            <v>27</v>
          </cell>
          <cell r="D48">
            <v>12</v>
          </cell>
          <cell r="E48">
            <v>44.444444444444443</v>
          </cell>
          <cell r="F48" t="str">
            <v>-</v>
          </cell>
          <cell r="G48" t="str">
            <v>-</v>
          </cell>
          <cell r="H48" t="str">
            <v>-</v>
          </cell>
        </row>
        <row r="49">
          <cell r="B49" t="str">
            <v>林業</v>
          </cell>
          <cell r="C49">
            <v>0</v>
          </cell>
          <cell r="D49">
            <v>0</v>
          </cell>
          <cell r="E49">
            <v>0</v>
          </cell>
          <cell r="F49" t="str">
            <v>-</v>
          </cell>
          <cell r="G49" t="str">
            <v>-</v>
          </cell>
          <cell r="H49" t="str">
            <v>-</v>
          </cell>
        </row>
        <row r="50">
          <cell r="B50" t="str">
            <v>林業作業</v>
          </cell>
          <cell r="C50">
            <v>0</v>
          </cell>
          <cell r="D50">
            <v>0</v>
          </cell>
          <cell r="E50">
            <v>0</v>
          </cell>
          <cell r="F50" t="str">
            <v>-</v>
          </cell>
          <cell r="G50" t="str">
            <v>-</v>
          </cell>
          <cell r="H50" t="str">
            <v>-</v>
          </cell>
        </row>
        <row r="51">
          <cell r="B51" t="str">
            <v>機械保全</v>
          </cell>
          <cell r="C51">
            <v>13794</v>
          </cell>
          <cell r="D51">
            <v>5155</v>
          </cell>
          <cell r="E51">
            <v>37.371320864143833</v>
          </cell>
          <cell r="F51">
            <v>166</v>
          </cell>
          <cell r="G51">
            <v>2</v>
          </cell>
          <cell r="H51">
            <v>1.2048192771084338</v>
          </cell>
        </row>
        <row r="52">
          <cell r="B52" t="str">
            <v>機械系保全作業</v>
          </cell>
          <cell r="C52">
            <v>10823</v>
          </cell>
          <cell r="D52">
            <v>4366</v>
          </cell>
          <cell r="E52">
            <v>40.340016631248268</v>
          </cell>
          <cell r="F52">
            <v>166</v>
          </cell>
          <cell r="G52">
            <v>2</v>
          </cell>
          <cell r="H52">
            <v>1.2048192771084338</v>
          </cell>
        </row>
        <row r="53">
          <cell r="B53" t="str">
            <v>電気系保全作業</v>
          </cell>
          <cell r="C53">
            <v>2627</v>
          </cell>
          <cell r="D53">
            <v>671</v>
          </cell>
          <cell r="E53">
            <v>25.542443852303009</v>
          </cell>
          <cell r="F53" t="str">
            <v>-</v>
          </cell>
          <cell r="G53" t="str">
            <v>-</v>
          </cell>
          <cell r="H53" t="str">
            <v>-</v>
          </cell>
        </row>
        <row r="54">
          <cell r="B54" t="str">
            <v>設備診断作業</v>
          </cell>
          <cell r="C54">
            <v>344</v>
          </cell>
          <cell r="D54">
            <v>118</v>
          </cell>
          <cell r="E54">
            <v>34.302325581395351</v>
          </cell>
          <cell r="F54" t="str">
            <v>-</v>
          </cell>
          <cell r="G54" t="str">
            <v>-</v>
          </cell>
          <cell r="H54" t="str">
            <v>-</v>
          </cell>
        </row>
        <row r="55">
          <cell r="B55" t="str">
            <v>機械保全作業</v>
          </cell>
          <cell r="F55" t="str">
            <v>-</v>
          </cell>
          <cell r="G55" t="str">
            <v>-</v>
          </cell>
          <cell r="H55" t="str">
            <v>-</v>
          </cell>
        </row>
        <row r="56">
          <cell r="B56" t="str">
            <v>情報配線施工</v>
          </cell>
          <cell r="C56">
            <v>72</v>
          </cell>
          <cell r="D56">
            <v>29</v>
          </cell>
          <cell r="E56">
            <v>40.277777777777779</v>
          </cell>
          <cell r="F56" t="str">
            <v>-</v>
          </cell>
          <cell r="G56" t="str">
            <v>-</v>
          </cell>
          <cell r="H56" t="str">
            <v>-</v>
          </cell>
        </row>
        <row r="57">
          <cell r="B57" t="str">
            <v>情報配線施工作業</v>
          </cell>
          <cell r="C57">
            <v>72</v>
          </cell>
          <cell r="D57">
            <v>29</v>
          </cell>
          <cell r="E57">
            <v>40.277777777777779</v>
          </cell>
          <cell r="F57" t="str">
            <v>-</v>
          </cell>
          <cell r="G57" t="str">
            <v>-</v>
          </cell>
          <cell r="H57" t="str">
            <v>-</v>
          </cell>
        </row>
        <row r="58">
          <cell r="B58" t="str">
            <v>ガラス用フィルム施工</v>
          </cell>
          <cell r="C58">
            <v>73</v>
          </cell>
          <cell r="D58">
            <v>56</v>
          </cell>
          <cell r="E58">
            <v>76.712328767123282</v>
          </cell>
          <cell r="F58" t="str">
            <v>-</v>
          </cell>
          <cell r="G58" t="str">
            <v>-</v>
          </cell>
          <cell r="H58" t="str">
            <v>-</v>
          </cell>
        </row>
        <row r="59">
          <cell r="B59" t="str">
            <v>自動車フィルム作業</v>
          </cell>
          <cell r="C59">
            <v>4</v>
          </cell>
          <cell r="D59">
            <v>3</v>
          </cell>
          <cell r="E59">
            <v>75</v>
          </cell>
          <cell r="F59" t="str">
            <v>-</v>
          </cell>
          <cell r="G59" t="str">
            <v>-</v>
          </cell>
          <cell r="H59" t="str">
            <v>-</v>
          </cell>
        </row>
        <row r="60">
          <cell r="B60" t="str">
            <v>建築フィルム作業</v>
          </cell>
          <cell r="C60">
            <v>69</v>
          </cell>
          <cell r="D60">
            <v>53</v>
          </cell>
          <cell r="E60">
            <v>76.811594202898547</v>
          </cell>
          <cell r="F60" t="str">
            <v>-</v>
          </cell>
          <cell r="G60" t="str">
            <v>-</v>
          </cell>
          <cell r="H60" t="str">
            <v>-</v>
          </cell>
        </row>
        <row r="61">
          <cell r="B61" t="str">
            <v>調理</v>
          </cell>
          <cell r="F61" t="str">
            <v>-</v>
          </cell>
          <cell r="G61" t="str">
            <v>-</v>
          </cell>
          <cell r="H61" t="str">
            <v>-</v>
          </cell>
        </row>
        <row r="62">
          <cell r="B62" t="str">
            <v>日本料理作業</v>
          </cell>
          <cell r="F62" t="str">
            <v>-</v>
          </cell>
          <cell r="G62" t="str">
            <v>-</v>
          </cell>
          <cell r="H62" t="str">
            <v>-</v>
          </cell>
        </row>
        <row r="63">
          <cell r="B63" t="str">
            <v>すし料理作業</v>
          </cell>
          <cell r="F63" t="str">
            <v>-</v>
          </cell>
          <cell r="G63" t="str">
            <v>-</v>
          </cell>
          <cell r="H63" t="str">
            <v>-</v>
          </cell>
        </row>
        <row r="64">
          <cell r="B64" t="str">
            <v>西洋料理作業</v>
          </cell>
          <cell r="F64" t="str">
            <v>-</v>
          </cell>
          <cell r="G64" t="str">
            <v>-</v>
          </cell>
          <cell r="H64" t="str">
            <v>-</v>
          </cell>
        </row>
        <row r="65">
          <cell r="B65" t="str">
            <v>中国料理作業</v>
          </cell>
          <cell r="F65" t="str">
            <v>-</v>
          </cell>
          <cell r="G65" t="str">
            <v>-</v>
          </cell>
          <cell r="H65" t="str">
            <v>-</v>
          </cell>
        </row>
        <row r="66">
          <cell r="B66" t="str">
            <v>麺料理作業</v>
          </cell>
          <cell r="F66" t="str">
            <v>-</v>
          </cell>
          <cell r="G66" t="str">
            <v>-</v>
          </cell>
          <cell r="H66" t="str">
            <v>-</v>
          </cell>
        </row>
        <row r="67">
          <cell r="B67" t="str">
            <v>給食用特殊料理作業</v>
          </cell>
          <cell r="F67" t="str">
            <v>-</v>
          </cell>
          <cell r="G67" t="str">
            <v>-</v>
          </cell>
          <cell r="H67" t="str">
            <v>-</v>
          </cell>
        </row>
        <row r="68">
          <cell r="B68" t="str">
            <v>ビルクリーニング</v>
          </cell>
          <cell r="C68">
            <v>690</v>
          </cell>
          <cell r="D68">
            <v>312</v>
          </cell>
          <cell r="E68">
            <v>45.217391304347828</v>
          </cell>
          <cell r="F68">
            <v>308</v>
          </cell>
          <cell r="G68">
            <v>34</v>
          </cell>
          <cell r="H68">
            <v>11.038961038961039</v>
          </cell>
        </row>
        <row r="69">
          <cell r="B69" t="str">
            <v>ビルクリーニング作業</v>
          </cell>
          <cell r="C69">
            <v>690</v>
          </cell>
          <cell r="D69">
            <v>312</v>
          </cell>
          <cell r="E69">
            <v>45.217391304347828</v>
          </cell>
          <cell r="F69">
            <v>308</v>
          </cell>
          <cell r="G69">
            <v>34</v>
          </cell>
          <cell r="H69">
            <v>11.038961038961039</v>
          </cell>
        </row>
        <row r="70">
          <cell r="B70" t="str">
            <v>ハウスクリーニング</v>
          </cell>
          <cell r="F70" t="str">
            <v>-</v>
          </cell>
          <cell r="G70" t="str">
            <v>-</v>
          </cell>
          <cell r="H70" t="str">
            <v>-</v>
          </cell>
        </row>
        <row r="71">
          <cell r="B71" t="str">
            <v>ハウスクリーニング作業</v>
          </cell>
          <cell r="F71" t="str">
            <v>-</v>
          </cell>
          <cell r="G71" t="str">
            <v>-</v>
          </cell>
          <cell r="H71" t="str">
            <v>-</v>
          </cell>
        </row>
        <row r="72">
          <cell r="B72" t="str">
            <v>園芸装飾</v>
          </cell>
          <cell r="C72">
            <v>87</v>
          </cell>
          <cell r="D72">
            <v>66</v>
          </cell>
          <cell r="E72">
            <v>75.862068965517238</v>
          </cell>
          <cell r="F72" t="str">
            <v>-</v>
          </cell>
          <cell r="G72" t="str">
            <v>-</v>
          </cell>
          <cell r="H72" t="str">
            <v>-</v>
          </cell>
        </row>
        <row r="73">
          <cell r="B73" t="str">
            <v>室内園芸装飾作業</v>
          </cell>
          <cell r="C73">
            <v>87</v>
          </cell>
          <cell r="D73">
            <v>66</v>
          </cell>
          <cell r="E73">
            <v>75.862068965517238</v>
          </cell>
          <cell r="F73" t="str">
            <v>-</v>
          </cell>
          <cell r="G73" t="str">
            <v>-</v>
          </cell>
          <cell r="H73" t="str">
            <v>-</v>
          </cell>
        </row>
        <row r="74">
          <cell r="B74" t="str">
            <v>造園</v>
          </cell>
          <cell r="C74">
            <v>1169</v>
          </cell>
          <cell r="D74">
            <v>621</v>
          </cell>
          <cell r="E74">
            <v>53.122326775021392</v>
          </cell>
          <cell r="F74" t="str">
            <v>-</v>
          </cell>
          <cell r="G74" t="str">
            <v>-</v>
          </cell>
          <cell r="H74" t="str">
            <v>-</v>
          </cell>
        </row>
        <row r="75">
          <cell r="B75" t="str">
            <v>造園工事作業</v>
          </cell>
          <cell r="C75">
            <v>1169</v>
          </cell>
          <cell r="D75">
            <v>621</v>
          </cell>
          <cell r="E75">
            <v>53.122326775021392</v>
          </cell>
          <cell r="F75" t="str">
            <v>-</v>
          </cell>
          <cell r="G75" t="str">
            <v>-</v>
          </cell>
          <cell r="H75" t="str">
            <v>-</v>
          </cell>
        </row>
        <row r="76">
          <cell r="B76" t="str">
            <v>さく井</v>
          </cell>
          <cell r="C76">
            <v>200</v>
          </cell>
          <cell r="D76">
            <v>138</v>
          </cell>
          <cell r="E76">
            <v>69</v>
          </cell>
          <cell r="F76">
            <v>26</v>
          </cell>
          <cell r="G76">
            <v>0</v>
          </cell>
          <cell r="H76">
            <v>0</v>
          </cell>
        </row>
        <row r="77">
          <cell r="B77" t="str">
            <v>パーカッション式さく井工事作業</v>
          </cell>
          <cell r="C77">
            <v>50</v>
          </cell>
          <cell r="D77">
            <v>32</v>
          </cell>
          <cell r="E77">
            <v>64</v>
          </cell>
          <cell r="F77">
            <v>5</v>
          </cell>
          <cell r="G77">
            <v>0</v>
          </cell>
          <cell r="H77">
            <v>0</v>
          </cell>
        </row>
        <row r="78">
          <cell r="B78" t="str">
            <v>ロータリー式さく井工事作業</v>
          </cell>
          <cell r="C78">
            <v>150</v>
          </cell>
          <cell r="D78">
            <v>106</v>
          </cell>
          <cell r="E78">
            <v>70.666666666666671</v>
          </cell>
          <cell r="F78">
            <v>21</v>
          </cell>
          <cell r="G78">
            <v>0</v>
          </cell>
          <cell r="H78">
            <v>0</v>
          </cell>
        </row>
        <row r="79">
          <cell r="B79" t="str">
            <v>金属溶解</v>
          </cell>
          <cell r="C79">
            <v>15</v>
          </cell>
          <cell r="D79">
            <v>7</v>
          </cell>
          <cell r="E79">
            <v>46.666666666666664</v>
          </cell>
          <cell r="F79" t="str">
            <v>-</v>
          </cell>
          <cell r="G79" t="str">
            <v>-</v>
          </cell>
          <cell r="H79" t="str">
            <v>-</v>
          </cell>
        </row>
        <row r="80">
          <cell r="B80" t="str">
            <v>鋳鉄溶解作業</v>
          </cell>
          <cell r="C80">
            <v>15</v>
          </cell>
          <cell r="D80">
            <v>7</v>
          </cell>
          <cell r="E80">
            <v>46.666666666666664</v>
          </cell>
          <cell r="F80" t="str">
            <v>-</v>
          </cell>
          <cell r="G80" t="str">
            <v>-</v>
          </cell>
          <cell r="H80" t="str">
            <v>-</v>
          </cell>
        </row>
        <row r="81">
          <cell r="B81" t="str">
            <v>鋳鋼溶解作業</v>
          </cell>
          <cell r="F81" t="str">
            <v>-</v>
          </cell>
          <cell r="G81" t="str">
            <v>-</v>
          </cell>
          <cell r="H81" t="str">
            <v>-</v>
          </cell>
        </row>
        <row r="82">
          <cell r="B82" t="str">
            <v>軽合金溶解炉溶解作業</v>
          </cell>
          <cell r="F82" t="str">
            <v>-</v>
          </cell>
          <cell r="G82" t="str">
            <v>-</v>
          </cell>
          <cell r="H82" t="str">
            <v>-</v>
          </cell>
        </row>
        <row r="83">
          <cell r="B83" t="str">
            <v>鋳造</v>
          </cell>
          <cell r="C83">
            <v>250</v>
          </cell>
          <cell r="D83">
            <v>179</v>
          </cell>
          <cell r="E83">
            <v>71.599999999999994</v>
          </cell>
          <cell r="F83">
            <v>241</v>
          </cell>
          <cell r="G83">
            <v>2</v>
          </cell>
          <cell r="H83">
            <v>0.82987551867219922</v>
          </cell>
        </row>
        <row r="84">
          <cell r="B84" t="str">
            <v>鋳鉄鋳物鋳造作業</v>
          </cell>
          <cell r="C84">
            <v>240</v>
          </cell>
          <cell r="D84">
            <v>174</v>
          </cell>
          <cell r="E84">
            <v>72.5</v>
          </cell>
          <cell r="F84">
            <v>161</v>
          </cell>
          <cell r="G84">
            <v>2</v>
          </cell>
          <cell r="H84">
            <v>1.2422360248447204</v>
          </cell>
        </row>
        <row r="85">
          <cell r="B85" t="str">
            <v>鋳鋼鋳物鋳造作業</v>
          </cell>
          <cell r="C85">
            <v>10</v>
          </cell>
          <cell r="D85">
            <v>5</v>
          </cell>
          <cell r="E85">
            <v>50</v>
          </cell>
          <cell r="F85" t="str">
            <v>-</v>
          </cell>
          <cell r="G85" t="str">
            <v>-</v>
          </cell>
          <cell r="H85" t="str">
            <v>-</v>
          </cell>
        </row>
        <row r="86">
          <cell r="B86" t="str">
            <v>非鉄金属鋳物鋳造作業</v>
          </cell>
          <cell r="F86">
            <v>80</v>
          </cell>
          <cell r="G86">
            <v>0</v>
          </cell>
          <cell r="H86">
            <v>0</v>
          </cell>
        </row>
        <row r="87">
          <cell r="B87" t="str">
            <v>鍛造</v>
          </cell>
          <cell r="C87">
            <v>26</v>
          </cell>
          <cell r="D87">
            <v>17</v>
          </cell>
          <cell r="E87">
            <v>65.384615384615387</v>
          </cell>
          <cell r="F87">
            <v>18</v>
          </cell>
          <cell r="G87">
            <v>0</v>
          </cell>
          <cell r="H87">
            <v>0</v>
          </cell>
        </row>
        <row r="88">
          <cell r="B88" t="str">
            <v>自由鍛造作業</v>
          </cell>
          <cell r="F88" t="str">
            <v>-</v>
          </cell>
          <cell r="G88" t="str">
            <v>-</v>
          </cell>
          <cell r="H88" t="str">
            <v>-</v>
          </cell>
        </row>
        <row r="89">
          <cell r="B89" t="str">
            <v>ハンマ型鍛造作業</v>
          </cell>
          <cell r="C89">
            <v>25</v>
          </cell>
          <cell r="D89">
            <v>16</v>
          </cell>
          <cell r="E89">
            <v>64</v>
          </cell>
          <cell r="F89">
            <v>2</v>
          </cell>
          <cell r="G89">
            <v>0</v>
          </cell>
          <cell r="H89">
            <v>0</v>
          </cell>
        </row>
        <row r="90">
          <cell r="B90" t="str">
            <v>プレス型鍛造作業</v>
          </cell>
          <cell r="C90">
            <v>1</v>
          </cell>
          <cell r="D90">
            <v>1</v>
          </cell>
          <cell r="E90">
            <v>100</v>
          </cell>
          <cell r="F90">
            <v>16</v>
          </cell>
          <cell r="G90">
            <v>0</v>
          </cell>
          <cell r="H90">
            <v>0</v>
          </cell>
        </row>
        <row r="91">
          <cell r="B91" t="str">
            <v>金属熱処理</v>
          </cell>
          <cell r="C91">
            <v>1895</v>
          </cell>
          <cell r="D91">
            <v>1078</v>
          </cell>
          <cell r="E91">
            <v>56.886543535620049</v>
          </cell>
          <cell r="F91" t="str">
            <v>-</v>
          </cell>
          <cell r="G91" t="str">
            <v>-</v>
          </cell>
          <cell r="H91" t="str">
            <v>-</v>
          </cell>
        </row>
        <row r="92">
          <cell r="B92" t="str">
            <v>一般熱処理作業</v>
          </cell>
          <cell r="C92">
            <v>1186</v>
          </cell>
          <cell r="D92">
            <v>627</v>
          </cell>
          <cell r="E92">
            <v>52.86677908937606</v>
          </cell>
          <cell r="F92" t="str">
            <v>-</v>
          </cell>
          <cell r="G92" t="str">
            <v>-</v>
          </cell>
          <cell r="H92" t="str">
            <v>-</v>
          </cell>
        </row>
        <row r="93">
          <cell r="B93" t="str">
            <v>浸炭・浸炭窒化・窒化処理作業</v>
          </cell>
          <cell r="C93">
            <v>368</v>
          </cell>
          <cell r="D93">
            <v>246</v>
          </cell>
          <cell r="E93">
            <v>66.847826086956516</v>
          </cell>
          <cell r="F93" t="str">
            <v>-</v>
          </cell>
          <cell r="G93" t="str">
            <v>-</v>
          </cell>
          <cell r="H93" t="str">
            <v>-</v>
          </cell>
        </row>
        <row r="94">
          <cell r="B94" t="str">
            <v>高周波・炎熱処理作業</v>
          </cell>
          <cell r="C94">
            <v>341</v>
          </cell>
          <cell r="D94">
            <v>205</v>
          </cell>
          <cell r="E94">
            <v>60.117302052785924</v>
          </cell>
          <cell r="F94" t="str">
            <v>-</v>
          </cell>
          <cell r="G94" t="str">
            <v>-</v>
          </cell>
          <cell r="H94" t="str">
            <v>-</v>
          </cell>
        </row>
        <row r="95">
          <cell r="B95" t="str">
            <v>粉末冶金</v>
          </cell>
          <cell r="C95">
            <v>22</v>
          </cell>
          <cell r="D95">
            <v>20</v>
          </cell>
          <cell r="E95">
            <v>90.909090909090907</v>
          </cell>
          <cell r="F95" t="str">
            <v>-</v>
          </cell>
          <cell r="G95" t="str">
            <v>-</v>
          </cell>
          <cell r="H95" t="str">
            <v>-</v>
          </cell>
        </row>
        <row r="96">
          <cell r="B96" t="str">
            <v>成形・再圧縮作業</v>
          </cell>
          <cell r="C96">
            <v>1</v>
          </cell>
          <cell r="D96">
            <v>1</v>
          </cell>
          <cell r="F96" t="str">
            <v>-</v>
          </cell>
          <cell r="G96" t="str">
            <v>-</v>
          </cell>
          <cell r="H96" t="str">
            <v>-</v>
          </cell>
        </row>
        <row r="97">
          <cell r="B97" t="str">
            <v>焼結作業</v>
          </cell>
          <cell r="C97">
            <v>21</v>
          </cell>
          <cell r="D97">
            <v>19</v>
          </cell>
          <cell r="E97">
            <v>90.476190476190482</v>
          </cell>
          <cell r="F97" t="str">
            <v>-</v>
          </cell>
          <cell r="G97" t="str">
            <v>-</v>
          </cell>
          <cell r="H97" t="str">
            <v>-</v>
          </cell>
        </row>
        <row r="98">
          <cell r="B98" t="str">
            <v>機械加工</v>
          </cell>
          <cell r="C98">
            <v>4557</v>
          </cell>
          <cell r="D98">
            <v>2313</v>
          </cell>
          <cell r="E98">
            <v>50.757077024358132</v>
          </cell>
          <cell r="F98">
            <v>647</v>
          </cell>
          <cell r="G98">
            <v>14</v>
          </cell>
          <cell r="H98">
            <v>2.1638330757341575</v>
          </cell>
        </row>
        <row r="99">
          <cell r="B99" t="str">
            <v>普通旋盤作業</v>
          </cell>
          <cell r="C99">
            <v>1242</v>
          </cell>
          <cell r="D99">
            <v>742</v>
          </cell>
          <cell r="E99">
            <v>59.742351046698872</v>
          </cell>
          <cell r="F99">
            <v>206</v>
          </cell>
          <cell r="G99">
            <v>6</v>
          </cell>
          <cell r="H99">
            <v>2.912621359223301</v>
          </cell>
        </row>
        <row r="100">
          <cell r="B100" t="str">
            <v>数値制御旋盤作業</v>
          </cell>
          <cell r="C100">
            <v>812</v>
          </cell>
          <cell r="D100">
            <v>395</v>
          </cell>
          <cell r="E100">
            <v>48.645320197044335</v>
          </cell>
          <cell r="F100">
            <v>187</v>
          </cell>
          <cell r="G100">
            <v>5</v>
          </cell>
          <cell r="H100">
            <v>2.6737967914438503</v>
          </cell>
        </row>
        <row r="101">
          <cell r="B101" t="str">
            <v>立旋盤作業</v>
          </cell>
          <cell r="F101" t="str">
            <v>-</v>
          </cell>
          <cell r="G101" t="str">
            <v>-</v>
          </cell>
          <cell r="H101" t="str">
            <v>-</v>
          </cell>
        </row>
        <row r="102">
          <cell r="B102" t="str">
            <v>フライス盤作業</v>
          </cell>
          <cell r="C102">
            <v>351</v>
          </cell>
          <cell r="D102">
            <v>165</v>
          </cell>
          <cell r="E102">
            <v>47.008547008547005</v>
          </cell>
          <cell r="F102">
            <v>158</v>
          </cell>
          <cell r="G102">
            <v>3</v>
          </cell>
          <cell r="H102">
            <v>1.89873417721519</v>
          </cell>
        </row>
        <row r="103">
          <cell r="B103" t="str">
            <v>数値制御フライス盤作業</v>
          </cell>
          <cell r="C103">
            <v>384</v>
          </cell>
          <cell r="D103">
            <v>207</v>
          </cell>
          <cell r="E103">
            <v>53.90625</v>
          </cell>
          <cell r="F103" t="str">
            <v>-</v>
          </cell>
          <cell r="G103" t="str">
            <v>-</v>
          </cell>
          <cell r="H103" t="str">
            <v>-</v>
          </cell>
        </row>
        <row r="104">
          <cell r="B104" t="str">
            <v>ブローチ盤作業</v>
          </cell>
          <cell r="F104" t="str">
            <v>-</v>
          </cell>
          <cell r="G104" t="str">
            <v>-</v>
          </cell>
          <cell r="H104" t="str">
            <v>-</v>
          </cell>
        </row>
        <row r="105">
          <cell r="B105" t="str">
            <v>ボール盤作業</v>
          </cell>
          <cell r="F105" t="str">
            <v>-</v>
          </cell>
          <cell r="G105" t="str">
            <v>-</v>
          </cell>
          <cell r="H105" t="str">
            <v>-</v>
          </cell>
        </row>
        <row r="106">
          <cell r="B106" t="str">
            <v>数値制御ボール盤作業</v>
          </cell>
          <cell r="F106" t="str">
            <v>-</v>
          </cell>
          <cell r="G106" t="str">
            <v>-</v>
          </cell>
          <cell r="H106" t="str">
            <v>-</v>
          </cell>
        </row>
        <row r="107">
          <cell r="B107" t="str">
            <v>横中ぐり盤作業</v>
          </cell>
          <cell r="F107" t="str">
            <v>-</v>
          </cell>
          <cell r="G107" t="str">
            <v>-</v>
          </cell>
          <cell r="H107" t="str">
            <v>-</v>
          </cell>
        </row>
        <row r="108">
          <cell r="B108" t="str">
            <v>ジグ中ぐり盤作業</v>
          </cell>
          <cell r="F108" t="str">
            <v>-</v>
          </cell>
          <cell r="G108" t="str">
            <v>-</v>
          </cell>
          <cell r="H108" t="str">
            <v>-</v>
          </cell>
        </row>
        <row r="109">
          <cell r="B109" t="str">
            <v>平面研削盤作業</v>
          </cell>
          <cell r="C109">
            <v>271</v>
          </cell>
          <cell r="D109">
            <v>119</v>
          </cell>
          <cell r="E109">
            <v>43.911439114391143</v>
          </cell>
          <cell r="F109" t="str">
            <v>-</v>
          </cell>
          <cell r="G109" t="str">
            <v>-</v>
          </cell>
          <cell r="H109" t="str">
            <v>-</v>
          </cell>
        </row>
        <row r="110">
          <cell r="B110" t="str">
            <v>数値制御平面研削盤作業</v>
          </cell>
          <cell r="F110" t="str">
            <v>-</v>
          </cell>
          <cell r="G110" t="str">
            <v>-</v>
          </cell>
          <cell r="H110" t="str">
            <v>-</v>
          </cell>
        </row>
        <row r="111">
          <cell r="B111" t="str">
            <v>円筒研削盤作業</v>
          </cell>
          <cell r="C111">
            <v>132</v>
          </cell>
          <cell r="D111">
            <v>64</v>
          </cell>
          <cell r="E111">
            <v>48.484848484848484</v>
          </cell>
          <cell r="F111" t="str">
            <v>-</v>
          </cell>
          <cell r="G111" t="str">
            <v>-</v>
          </cell>
          <cell r="H111" t="str">
            <v>-</v>
          </cell>
        </row>
        <row r="112">
          <cell r="B112" t="str">
            <v>数値制御円筒研削盤作業</v>
          </cell>
          <cell r="F112" t="str">
            <v>-</v>
          </cell>
          <cell r="G112" t="str">
            <v>-</v>
          </cell>
          <cell r="H112" t="str">
            <v>-</v>
          </cell>
        </row>
        <row r="113">
          <cell r="B113" t="str">
            <v>心無し研削盤作業</v>
          </cell>
          <cell r="F113" t="str">
            <v>-</v>
          </cell>
          <cell r="G113" t="str">
            <v>-</v>
          </cell>
          <cell r="H113" t="str">
            <v>-</v>
          </cell>
        </row>
        <row r="114">
          <cell r="B114" t="str">
            <v>ホブ盤作業</v>
          </cell>
          <cell r="C114">
            <v>55</v>
          </cell>
          <cell r="D114">
            <v>29</v>
          </cell>
          <cell r="E114">
            <v>52.72727272727272</v>
          </cell>
          <cell r="F114" t="str">
            <v>-</v>
          </cell>
          <cell r="G114" t="str">
            <v>-</v>
          </cell>
          <cell r="H114" t="str">
            <v>-</v>
          </cell>
        </row>
        <row r="115">
          <cell r="B115" t="str">
            <v>数値制御ホブ盤作業</v>
          </cell>
          <cell r="C115">
            <v>13</v>
          </cell>
          <cell r="D115">
            <v>8</v>
          </cell>
          <cell r="E115">
            <v>61.53846153846154</v>
          </cell>
          <cell r="F115" t="str">
            <v>-</v>
          </cell>
          <cell r="G115" t="str">
            <v>-</v>
          </cell>
          <cell r="H115" t="str">
            <v>-</v>
          </cell>
        </row>
        <row r="116">
          <cell r="B116" t="str">
            <v>歯車形削り盤作業</v>
          </cell>
          <cell r="F116" t="str">
            <v>-</v>
          </cell>
          <cell r="G116" t="str">
            <v>-</v>
          </cell>
          <cell r="H116" t="str">
            <v>-</v>
          </cell>
        </row>
        <row r="117">
          <cell r="B117" t="str">
            <v>かさ歯車歯切り盤作業</v>
          </cell>
          <cell r="F117" t="str">
            <v>-</v>
          </cell>
          <cell r="G117" t="str">
            <v>-</v>
          </cell>
          <cell r="H117" t="str">
            <v>-</v>
          </cell>
        </row>
        <row r="118">
          <cell r="B118" t="str">
            <v>ホーニング盤作業</v>
          </cell>
          <cell r="F118" t="str">
            <v>-</v>
          </cell>
          <cell r="G118" t="str">
            <v>-</v>
          </cell>
          <cell r="H118" t="str">
            <v>-</v>
          </cell>
        </row>
        <row r="119">
          <cell r="B119" t="str">
            <v>マシニングセンタ作業</v>
          </cell>
          <cell r="C119">
            <v>1297</v>
          </cell>
          <cell r="D119">
            <v>584</v>
          </cell>
          <cell r="E119">
            <v>45.026985350809561</v>
          </cell>
          <cell r="F119">
            <v>96</v>
          </cell>
          <cell r="G119">
            <v>0</v>
          </cell>
          <cell r="H119">
            <v>0</v>
          </cell>
        </row>
        <row r="120">
          <cell r="B120" t="str">
            <v>精密器具製作作業</v>
          </cell>
          <cell r="C120">
            <v>0</v>
          </cell>
          <cell r="D120">
            <v>0</v>
          </cell>
          <cell r="F120" t="str">
            <v>-</v>
          </cell>
          <cell r="G120" t="str">
            <v>-</v>
          </cell>
          <cell r="H120" t="str">
            <v>-</v>
          </cell>
        </row>
        <row r="121">
          <cell r="B121" t="str">
            <v>けがき作業</v>
          </cell>
          <cell r="F121" t="str">
            <v>-</v>
          </cell>
          <cell r="G121" t="str">
            <v>-</v>
          </cell>
          <cell r="H121" t="str">
            <v>-</v>
          </cell>
        </row>
        <row r="122">
          <cell r="B122" t="str">
            <v>非接触除去加工</v>
          </cell>
          <cell r="C122">
            <v>261</v>
          </cell>
          <cell r="D122">
            <v>150</v>
          </cell>
          <cell r="E122">
            <v>57.47126436781609</v>
          </cell>
          <cell r="F122" t="str">
            <v>-</v>
          </cell>
          <cell r="G122" t="str">
            <v>-</v>
          </cell>
          <cell r="H122" t="str">
            <v>-</v>
          </cell>
        </row>
        <row r="123">
          <cell r="B123" t="str">
            <v>形彫り放電加工作業</v>
          </cell>
          <cell r="F123" t="str">
            <v>-</v>
          </cell>
          <cell r="G123" t="str">
            <v>-</v>
          </cell>
          <cell r="H123" t="str">
            <v>-</v>
          </cell>
        </row>
        <row r="124">
          <cell r="B124" t="str">
            <v>数値制御形彫り放電加工作業</v>
          </cell>
          <cell r="C124">
            <v>46</v>
          </cell>
          <cell r="D124">
            <v>28</v>
          </cell>
          <cell r="E124">
            <v>60.869565217391312</v>
          </cell>
          <cell r="F124" t="str">
            <v>-</v>
          </cell>
          <cell r="G124" t="str">
            <v>-</v>
          </cell>
          <cell r="H124" t="str">
            <v>-</v>
          </cell>
        </row>
        <row r="125">
          <cell r="B125" t="str">
            <v>ワイヤ放電加工作業</v>
          </cell>
          <cell r="C125">
            <v>141</v>
          </cell>
          <cell r="D125">
            <v>73</v>
          </cell>
          <cell r="E125">
            <v>51.773049645390067</v>
          </cell>
          <cell r="F125" t="str">
            <v>-</v>
          </cell>
          <cell r="G125" t="str">
            <v>-</v>
          </cell>
          <cell r="H125" t="str">
            <v>-</v>
          </cell>
        </row>
        <row r="126">
          <cell r="B126" t="str">
            <v>レーザー加工作業</v>
          </cell>
          <cell r="C126">
            <v>74</v>
          </cell>
          <cell r="D126">
            <v>49</v>
          </cell>
          <cell r="E126">
            <v>66.21621621621621</v>
          </cell>
          <cell r="F126" t="str">
            <v>-</v>
          </cell>
          <cell r="G126" t="str">
            <v>-</v>
          </cell>
          <cell r="H126" t="str">
            <v>-</v>
          </cell>
        </row>
        <row r="127">
          <cell r="B127" t="str">
            <v>金型製作</v>
          </cell>
          <cell r="C127">
            <v>2</v>
          </cell>
          <cell r="D127">
            <v>2</v>
          </cell>
          <cell r="E127">
            <v>100</v>
          </cell>
          <cell r="F127" t="str">
            <v>-</v>
          </cell>
          <cell r="G127" t="str">
            <v>-</v>
          </cell>
          <cell r="H127" t="str">
            <v>-</v>
          </cell>
        </row>
        <row r="128">
          <cell r="B128" t="str">
            <v>プレス金型製作作業</v>
          </cell>
          <cell r="F128" t="str">
            <v>-</v>
          </cell>
          <cell r="G128" t="str">
            <v>-</v>
          </cell>
          <cell r="H128" t="str">
            <v>-</v>
          </cell>
        </row>
        <row r="129">
          <cell r="B129" t="str">
            <v>プラスチック成形用金型製作作業</v>
          </cell>
          <cell r="C129">
            <v>2</v>
          </cell>
          <cell r="D129">
            <v>2</v>
          </cell>
          <cell r="E129">
            <v>100</v>
          </cell>
          <cell r="F129" t="str">
            <v>-</v>
          </cell>
          <cell r="G129" t="str">
            <v>-</v>
          </cell>
          <cell r="H129" t="str">
            <v>-</v>
          </cell>
        </row>
        <row r="130">
          <cell r="B130" t="str">
            <v>金属プレス加工</v>
          </cell>
          <cell r="C130">
            <v>482</v>
          </cell>
          <cell r="D130">
            <v>223</v>
          </cell>
          <cell r="E130">
            <v>46.265560165975103</v>
          </cell>
          <cell r="F130">
            <v>586</v>
          </cell>
          <cell r="G130">
            <v>12</v>
          </cell>
          <cell r="H130">
            <v>2.0477815699658701</v>
          </cell>
        </row>
        <row r="131">
          <cell r="B131" t="str">
            <v>金属プレス作業</v>
          </cell>
          <cell r="C131">
            <v>482</v>
          </cell>
          <cell r="D131">
            <v>223</v>
          </cell>
          <cell r="E131">
            <v>46.265560165975103</v>
          </cell>
          <cell r="F131">
            <v>586</v>
          </cell>
          <cell r="G131">
            <v>12</v>
          </cell>
          <cell r="H131">
            <v>2.0477815699658701</v>
          </cell>
        </row>
        <row r="132">
          <cell r="B132" t="str">
            <v>鉄工</v>
          </cell>
          <cell r="C132">
            <v>526</v>
          </cell>
          <cell r="D132">
            <v>314</v>
          </cell>
          <cell r="E132">
            <v>59.695817490494299</v>
          </cell>
          <cell r="F132">
            <v>536</v>
          </cell>
          <cell r="G132">
            <v>11</v>
          </cell>
          <cell r="H132">
            <v>2.0522388059701493</v>
          </cell>
        </row>
        <row r="133">
          <cell r="B133" t="str">
            <v>製缶作業</v>
          </cell>
          <cell r="C133">
            <v>119</v>
          </cell>
          <cell r="D133">
            <v>69</v>
          </cell>
          <cell r="E133">
            <v>57.983193277310932</v>
          </cell>
          <cell r="F133" t="str">
            <v>-</v>
          </cell>
          <cell r="G133" t="str">
            <v>-</v>
          </cell>
          <cell r="H133" t="str">
            <v>-</v>
          </cell>
        </row>
        <row r="134">
          <cell r="B134" t="str">
            <v>構造物鉄工作業</v>
          </cell>
          <cell r="C134">
            <v>407</v>
          </cell>
          <cell r="D134">
            <v>245</v>
          </cell>
          <cell r="E134">
            <v>60.196560196560199</v>
          </cell>
          <cell r="F134">
            <v>536</v>
          </cell>
          <cell r="G134">
            <v>11</v>
          </cell>
          <cell r="H134">
            <v>2.0522388059701493</v>
          </cell>
        </row>
        <row r="135">
          <cell r="B135" t="str">
            <v>構造物現図作業</v>
          </cell>
          <cell r="F135" t="str">
            <v>-</v>
          </cell>
          <cell r="G135" t="str">
            <v>-</v>
          </cell>
          <cell r="H135" t="str">
            <v>-</v>
          </cell>
        </row>
        <row r="136">
          <cell r="B136" t="str">
            <v>建築板金</v>
          </cell>
          <cell r="C136">
            <v>475</v>
          </cell>
          <cell r="D136">
            <v>218</v>
          </cell>
          <cell r="E136">
            <v>45.89473684210526</v>
          </cell>
          <cell r="F136">
            <v>140</v>
          </cell>
          <cell r="G136">
            <v>3</v>
          </cell>
          <cell r="H136">
            <v>2.1428571428571428</v>
          </cell>
        </row>
        <row r="137">
          <cell r="B137" t="str">
            <v>内外装板金作業</v>
          </cell>
          <cell r="C137">
            <v>301</v>
          </cell>
          <cell r="D137">
            <v>165</v>
          </cell>
          <cell r="E137">
            <v>54.817275747508312</v>
          </cell>
          <cell r="F137">
            <v>61</v>
          </cell>
          <cell r="G137">
            <v>1</v>
          </cell>
          <cell r="H137">
            <v>1.639344262295082</v>
          </cell>
        </row>
        <row r="138">
          <cell r="B138" t="str">
            <v>ダクト板金作業</v>
          </cell>
          <cell r="C138">
            <v>174</v>
          </cell>
          <cell r="D138">
            <v>53</v>
          </cell>
          <cell r="E138">
            <v>30.459770114942529</v>
          </cell>
          <cell r="F138">
            <v>79</v>
          </cell>
          <cell r="G138">
            <v>2</v>
          </cell>
          <cell r="H138">
            <v>2.5316455696202533</v>
          </cell>
        </row>
        <row r="139">
          <cell r="B139" t="str">
            <v>工場板金</v>
          </cell>
          <cell r="C139">
            <v>829</v>
          </cell>
          <cell r="D139">
            <v>517</v>
          </cell>
          <cell r="E139">
            <v>62.364294330518696</v>
          </cell>
          <cell r="F139">
            <v>248</v>
          </cell>
          <cell r="G139">
            <v>2</v>
          </cell>
          <cell r="H139">
            <v>0.80645161290322576</v>
          </cell>
        </row>
        <row r="140">
          <cell r="B140" t="str">
            <v>曲げ板金作業</v>
          </cell>
          <cell r="C140">
            <v>206</v>
          </cell>
          <cell r="D140">
            <v>123</v>
          </cell>
          <cell r="E140">
            <v>59.708737864077662</v>
          </cell>
          <cell r="F140" t="str">
            <v>-</v>
          </cell>
          <cell r="G140" t="str">
            <v>-</v>
          </cell>
          <cell r="H140" t="str">
            <v>-</v>
          </cell>
        </row>
        <row r="141">
          <cell r="B141" t="str">
            <v>打出し板金作業</v>
          </cell>
          <cell r="C141">
            <v>135</v>
          </cell>
          <cell r="D141">
            <v>79</v>
          </cell>
          <cell r="E141">
            <v>58.518518518518512</v>
          </cell>
          <cell r="F141" t="str">
            <v>-</v>
          </cell>
          <cell r="G141" t="str">
            <v>-</v>
          </cell>
          <cell r="H141" t="str">
            <v>-</v>
          </cell>
        </row>
        <row r="142">
          <cell r="B142" t="str">
            <v>機械板金作業</v>
          </cell>
          <cell r="C142">
            <v>363</v>
          </cell>
          <cell r="D142">
            <v>234</v>
          </cell>
          <cell r="E142">
            <v>64.462809917355372</v>
          </cell>
          <cell r="F142">
            <v>248</v>
          </cell>
          <cell r="G142">
            <v>2</v>
          </cell>
          <cell r="H142">
            <v>0.80645161290322576</v>
          </cell>
        </row>
        <row r="143">
          <cell r="B143" t="str">
            <v>数値制御タレットパンチプレス板金作業</v>
          </cell>
          <cell r="C143">
            <v>125</v>
          </cell>
          <cell r="D143">
            <v>81</v>
          </cell>
          <cell r="E143">
            <v>64.8</v>
          </cell>
          <cell r="F143" t="str">
            <v>-</v>
          </cell>
          <cell r="G143" t="str">
            <v>-</v>
          </cell>
          <cell r="H143" t="str">
            <v>-</v>
          </cell>
        </row>
        <row r="144">
          <cell r="B144" t="str">
            <v>めっき</v>
          </cell>
          <cell r="C144">
            <v>681</v>
          </cell>
          <cell r="D144">
            <v>337</v>
          </cell>
          <cell r="E144">
            <v>49.486049926578559</v>
          </cell>
          <cell r="F144">
            <v>271</v>
          </cell>
          <cell r="G144">
            <v>1</v>
          </cell>
          <cell r="H144">
            <v>0.36900369003690037</v>
          </cell>
        </row>
        <row r="145">
          <cell r="B145" t="str">
            <v>電気めっき作業</v>
          </cell>
          <cell r="C145">
            <v>602</v>
          </cell>
          <cell r="D145">
            <v>282</v>
          </cell>
          <cell r="E145">
            <v>46.843853820598007</v>
          </cell>
          <cell r="F145">
            <v>210</v>
          </cell>
          <cell r="G145">
            <v>1</v>
          </cell>
          <cell r="H145">
            <v>0.47619047619047622</v>
          </cell>
        </row>
        <row r="146">
          <cell r="B146" t="str">
            <v>溶融亜鉛めっき作業</v>
          </cell>
          <cell r="C146">
            <v>79</v>
          </cell>
          <cell r="D146">
            <v>55</v>
          </cell>
          <cell r="E146">
            <v>69.620253164556971</v>
          </cell>
          <cell r="F146">
            <v>61</v>
          </cell>
          <cell r="G146">
            <v>0</v>
          </cell>
          <cell r="H146">
            <v>0</v>
          </cell>
        </row>
        <row r="147">
          <cell r="B147" t="str">
            <v>アルミニウム陽極酸化処理</v>
          </cell>
          <cell r="C147">
            <v>52</v>
          </cell>
          <cell r="D147">
            <v>39</v>
          </cell>
          <cell r="E147">
            <v>75</v>
          </cell>
          <cell r="F147">
            <v>35</v>
          </cell>
          <cell r="G147">
            <v>8</v>
          </cell>
          <cell r="H147">
            <v>22.857142857142858</v>
          </cell>
        </row>
        <row r="148">
          <cell r="B148" t="str">
            <v>陽極酸化処理作業</v>
          </cell>
          <cell r="C148">
            <v>52</v>
          </cell>
          <cell r="D148">
            <v>39</v>
          </cell>
          <cell r="E148">
            <v>75</v>
          </cell>
          <cell r="F148">
            <v>35</v>
          </cell>
          <cell r="G148">
            <v>8</v>
          </cell>
          <cell r="H148">
            <v>22.857142857142858</v>
          </cell>
        </row>
        <row r="149">
          <cell r="B149" t="str">
            <v>金属ばね製造</v>
          </cell>
          <cell r="C149">
            <v>241</v>
          </cell>
          <cell r="D149">
            <v>130</v>
          </cell>
          <cell r="E149">
            <v>53.941908713692946</v>
          </cell>
          <cell r="F149" t="str">
            <v>-</v>
          </cell>
          <cell r="G149" t="str">
            <v>-</v>
          </cell>
          <cell r="H149" t="str">
            <v>-</v>
          </cell>
        </row>
        <row r="150">
          <cell r="B150" t="str">
            <v>線ばね製造作業</v>
          </cell>
          <cell r="C150">
            <v>154</v>
          </cell>
          <cell r="D150">
            <v>90</v>
          </cell>
          <cell r="E150">
            <v>58.441558441558442</v>
          </cell>
          <cell r="F150" t="str">
            <v>-</v>
          </cell>
          <cell r="G150" t="str">
            <v>-</v>
          </cell>
          <cell r="H150" t="str">
            <v>-</v>
          </cell>
        </row>
        <row r="151">
          <cell r="B151" t="str">
            <v>薄板ばね製造作業</v>
          </cell>
          <cell r="C151">
            <v>87</v>
          </cell>
          <cell r="D151">
            <v>40</v>
          </cell>
          <cell r="E151">
            <v>45.977011494252871</v>
          </cell>
          <cell r="F151" t="str">
            <v>-</v>
          </cell>
          <cell r="G151" t="str">
            <v>-</v>
          </cell>
          <cell r="H151" t="str">
            <v>-</v>
          </cell>
        </row>
        <row r="152">
          <cell r="B152" t="str">
            <v>ロープ加工</v>
          </cell>
          <cell r="C152">
            <v>82</v>
          </cell>
          <cell r="D152">
            <v>43</v>
          </cell>
          <cell r="E152">
            <v>52.439024390243901</v>
          </cell>
          <cell r="F152" t="str">
            <v>-</v>
          </cell>
          <cell r="G152" t="str">
            <v>-</v>
          </cell>
          <cell r="H152" t="str">
            <v>-</v>
          </cell>
        </row>
        <row r="153">
          <cell r="B153" t="str">
            <v>ロープ加工作業</v>
          </cell>
          <cell r="C153">
            <v>82</v>
          </cell>
          <cell r="D153">
            <v>43</v>
          </cell>
          <cell r="E153">
            <v>52.439024390243901</v>
          </cell>
          <cell r="F153" t="str">
            <v>-</v>
          </cell>
          <cell r="G153" t="str">
            <v>-</v>
          </cell>
          <cell r="H153" t="str">
            <v>-</v>
          </cell>
        </row>
        <row r="154">
          <cell r="B154" t="str">
            <v>仕上げ</v>
          </cell>
          <cell r="C154">
            <v>1734</v>
          </cell>
          <cell r="D154">
            <v>879</v>
          </cell>
          <cell r="E154">
            <v>50.692041522491351</v>
          </cell>
          <cell r="F154">
            <v>151</v>
          </cell>
          <cell r="G154">
            <v>1</v>
          </cell>
          <cell r="H154">
            <v>0.66225165562913912</v>
          </cell>
        </row>
        <row r="155">
          <cell r="B155" t="str">
            <v>治工具仕上げ作業</v>
          </cell>
          <cell r="C155">
            <v>392</v>
          </cell>
          <cell r="D155">
            <v>175</v>
          </cell>
          <cell r="E155">
            <v>44.642857142857146</v>
          </cell>
          <cell r="F155">
            <v>30</v>
          </cell>
          <cell r="G155">
            <v>0</v>
          </cell>
          <cell r="H155">
            <v>0</v>
          </cell>
        </row>
        <row r="156">
          <cell r="B156" t="str">
            <v>金型仕上げ作業</v>
          </cell>
          <cell r="C156">
            <v>101</v>
          </cell>
          <cell r="D156">
            <v>37</v>
          </cell>
          <cell r="E156">
            <v>36.633663366336634</v>
          </cell>
          <cell r="F156">
            <v>18</v>
          </cell>
          <cell r="G156">
            <v>1</v>
          </cell>
          <cell r="H156">
            <v>5.5555555555555554</v>
          </cell>
        </row>
        <row r="157">
          <cell r="B157" t="str">
            <v>機械組立仕上げ作業</v>
          </cell>
          <cell r="C157">
            <v>1241</v>
          </cell>
          <cell r="D157">
            <v>667</v>
          </cell>
          <cell r="E157">
            <v>53.746978243352139</v>
          </cell>
          <cell r="F157">
            <v>103</v>
          </cell>
          <cell r="G157">
            <v>0</v>
          </cell>
          <cell r="H157">
            <v>0</v>
          </cell>
        </row>
        <row r="158">
          <cell r="B158" t="str">
            <v>切削工具研削</v>
          </cell>
          <cell r="C158">
            <v>64</v>
          </cell>
          <cell r="D158">
            <v>40</v>
          </cell>
          <cell r="E158">
            <v>62.5</v>
          </cell>
          <cell r="F158" t="str">
            <v>-</v>
          </cell>
          <cell r="G158" t="str">
            <v>-</v>
          </cell>
          <cell r="H158" t="str">
            <v>-</v>
          </cell>
        </row>
        <row r="159">
          <cell r="B159" t="str">
            <v>工作機械用切削工具研削作業</v>
          </cell>
          <cell r="C159">
            <v>55</v>
          </cell>
          <cell r="D159">
            <v>37</v>
          </cell>
          <cell r="E159">
            <v>67.272727272727266</v>
          </cell>
          <cell r="F159" t="str">
            <v>-</v>
          </cell>
          <cell r="G159" t="str">
            <v>-</v>
          </cell>
          <cell r="H159" t="str">
            <v>-</v>
          </cell>
        </row>
        <row r="160">
          <cell r="B160" t="str">
            <v>超硬刃物研磨作業</v>
          </cell>
          <cell r="C160">
            <v>9</v>
          </cell>
          <cell r="D160">
            <v>3</v>
          </cell>
          <cell r="E160">
            <v>33.333333333333329</v>
          </cell>
          <cell r="F160" t="str">
            <v>-</v>
          </cell>
          <cell r="G160" t="str">
            <v>-</v>
          </cell>
          <cell r="H160" t="str">
            <v>-</v>
          </cell>
        </row>
        <row r="161">
          <cell r="B161" t="str">
            <v>機械検査</v>
          </cell>
          <cell r="C161">
            <v>2637</v>
          </cell>
          <cell r="D161">
            <v>913</v>
          </cell>
          <cell r="E161">
            <v>34.622677284793326</v>
          </cell>
          <cell r="F161">
            <v>288</v>
          </cell>
          <cell r="G161">
            <v>6</v>
          </cell>
          <cell r="H161">
            <v>2.083333333333333</v>
          </cell>
        </row>
        <row r="162">
          <cell r="B162" t="str">
            <v>機械検査作業</v>
          </cell>
          <cell r="C162">
            <v>2637</v>
          </cell>
          <cell r="D162">
            <v>913</v>
          </cell>
          <cell r="E162">
            <v>34.622677284793326</v>
          </cell>
          <cell r="F162">
            <v>288</v>
          </cell>
          <cell r="G162">
            <v>6</v>
          </cell>
          <cell r="H162">
            <v>2.083333333333333</v>
          </cell>
        </row>
        <row r="163">
          <cell r="B163" t="str">
            <v>ダイカスト</v>
          </cell>
          <cell r="C163">
            <v>352</v>
          </cell>
          <cell r="D163">
            <v>202</v>
          </cell>
          <cell r="E163">
            <v>57.386363636363633</v>
          </cell>
          <cell r="F163">
            <v>73</v>
          </cell>
          <cell r="G163">
            <v>0</v>
          </cell>
          <cell r="H163">
            <v>0</v>
          </cell>
        </row>
        <row r="164">
          <cell r="B164" t="str">
            <v>ホットチャンバダイカスト作業</v>
          </cell>
          <cell r="F164">
            <v>4</v>
          </cell>
          <cell r="G164">
            <v>0</v>
          </cell>
          <cell r="H164">
            <v>0</v>
          </cell>
        </row>
        <row r="165">
          <cell r="B165" t="str">
            <v>コールドチャンバダイカスト作業</v>
          </cell>
          <cell r="C165">
            <v>352</v>
          </cell>
          <cell r="D165">
            <v>202</v>
          </cell>
          <cell r="E165">
            <v>57.386363636363633</v>
          </cell>
          <cell r="F165">
            <v>69</v>
          </cell>
          <cell r="G165">
            <v>0</v>
          </cell>
          <cell r="H165">
            <v>0</v>
          </cell>
        </row>
        <row r="166">
          <cell r="B166" t="str">
            <v>電子機器組立て</v>
          </cell>
          <cell r="C166">
            <v>1779</v>
          </cell>
          <cell r="D166">
            <v>836</v>
          </cell>
          <cell r="E166">
            <v>46.992692523889822</v>
          </cell>
          <cell r="F166">
            <v>426</v>
          </cell>
          <cell r="G166">
            <v>3</v>
          </cell>
          <cell r="H166">
            <v>0.70422535211267612</v>
          </cell>
        </row>
        <row r="167">
          <cell r="B167" t="str">
            <v>電子機器組立て作業</v>
          </cell>
          <cell r="C167">
            <v>1779</v>
          </cell>
          <cell r="D167">
            <v>836</v>
          </cell>
          <cell r="E167">
            <v>46.992692523889822</v>
          </cell>
          <cell r="F167">
            <v>426</v>
          </cell>
          <cell r="G167">
            <v>3</v>
          </cell>
          <cell r="H167">
            <v>0.70422535211267612</v>
          </cell>
        </row>
        <row r="168">
          <cell r="B168" t="str">
            <v>電気機器組立て</v>
          </cell>
          <cell r="C168">
            <v>871</v>
          </cell>
          <cell r="D168">
            <v>428</v>
          </cell>
          <cell r="E168">
            <v>49.138920780711828</v>
          </cell>
          <cell r="F168">
            <v>107</v>
          </cell>
          <cell r="G168">
            <v>4</v>
          </cell>
          <cell r="H168">
            <v>3.7383177570093453</v>
          </cell>
        </row>
        <row r="169">
          <cell r="B169" t="str">
            <v>回転電機組立て作業</v>
          </cell>
          <cell r="F169">
            <v>26</v>
          </cell>
          <cell r="G169">
            <v>0</v>
          </cell>
          <cell r="H169">
            <v>0</v>
          </cell>
        </row>
        <row r="170">
          <cell r="B170" t="str">
            <v>変圧器組立て作業</v>
          </cell>
          <cell r="C170">
            <v>40</v>
          </cell>
          <cell r="D170">
            <v>34</v>
          </cell>
          <cell r="E170">
            <v>85</v>
          </cell>
          <cell r="F170">
            <v>2</v>
          </cell>
          <cell r="G170">
            <v>0</v>
          </cell>
          <cell r="H170" t="str">
            <v>-</v>
          </cell>
        </row>
        <row r="171">
          <cell r="B171" t="str">
            <v>配電盤・制御盤組立て作業</v>
          </cell>
          <cell r="C171">
            <v>831</v>
          </cell>
          <cell r="D171">
            <v>394</v>
          </cell>
          <cell r="E171">
            <v>47.41275571600481</v>
          </cell>
          <cell r="F171">
            <v>55</v>
          </cell>
          <cell r="G171">
            <v>2</v>
          </cell>
          <cell r="H171">
            <v>3.6363636363636362</v>
          </cell>
        </row>
        <row r="172">
          <cell r="B172" t="str">
            <v>開閉制御器具組立て作業</v>
          </cell>
          <cell r="F172">
            <v>24</v>
          </cell>
          <cell r="G172">
            <v>2</v>
          </cell>
          <cell r="H172">
            <v>8.3333333333333321</v>
          </cell>
        </row>
        <row r="173">
          <cell r="B173" t="str">
            <v>回転電機巻線製作作業</v>
          </cell>
          <cell r="F173">
            <v>0</v>
          </cell>
          <cell r="G173">
            <v>0</v>
          </cell>
          <cell r="H173">
            <v>0</v>
          </cell>
        </row>
        <row r="174">
          <cell r="B174" t="str">
            <v>シーケンス制御</v>
          </cell>
          <cell r="C174">
            <v>1182</v>
          </cell>
          <cell r="D174">
            <v>541</v>
          </cell>
          <cell r="E174">
            <v>45.769881556683586</v>
          </cell>
          <cell r="F174" t="str">
            <v>-</v>
          </cell>
          <cell r="G174" t="str">
            <v>-</v>
          </cell>
          <cell r="H174" t="str">
            <v>-</v>
          </cell>
        </row>
        <row r="175">
          <cell r="B175" t="str">
            <v>シーケンス制御作業</v>
          </cell>
          <cell r="C175">
            <v>1182</v>
          </cell>
          <cell r="D175">
            <v>541</v>
          </cell>
          <cell r="E175">
            <v>45.769881556683586</v>
          </cell>
          <cell r="F175" t="str">
            <v>-</v>
          </cell>
          <cell r="G175" t="str">
            <v>-</v>
          </cell>
          <cell r="H175" t="str">
            <v>-</v>
          </cell>
        </row>
        <row r="176">
          <cell r="B176" t="str">
            <v>半導体製品製造</v>
          </cell>
          <cell r="C176">
            <v>687</v>
          </cell>
          <cell r="D176">
            <v>413</v>
          </cell>
          <cell r="E176">
            <v>60.11644832605532</v>
          </cell>
          <cell r="F176" t="str">
            <v>-</v>
          </cell>
          <cell r="G176" t="str">
            <v>-</v>
          </cell>
          <cell r="H176" t="str">
            <v>-</v>
          </cell>
        </row>
        <row r="177">
          <cell r="B177" t="str">
            <v>集積回路チップ製造作業</v>
          </cell>
          <cell r="C177">
            <v>530</v>
          </cell>
          <cell r="D177">
            <v>314</v>
          </cell>
          <cell r="E177">
            <v>59.245283018867923</v>
          </cell>
          <cell r="F177" t="str">
            <v>-</v>
          </cell>
          <cell r="G177" t="str">
            <v>-</v>
          </cell>
          <cell r="H177" t="str">
            <v>-</v>
          </cell>
        </row>
        <row r="178">
          <cell r="B178" t="str">
            <v>集積回路組立て作業</v>
          </cell>
          <cell r="C178">
            <v>157</v>
          </cell>
          <cell r="D178">
            <v>99</v>
          </cell>
          <cell r="E178">
            <v>63.057324840764331</v>
          </cell>
          <cell r="F178" t="str">
            <v>-</v>
          </cell>
          <cell r="G178" t="str">
            <v>-</v>
          </cell>
          <cell r="H178" t="str">
            <v>-</v>
          </cell>
        </row>
        <row r="179">
          <cell r="B179" t="str">
            <v>プリント配線板製造</v>
          </cell>
          <cell r="C179">
            <v>117</v>
          </cell>
          <cell r="D179">
            <v>69</v>
          </cell>
          <cell r="E179">
            <v>58.974358974358978</v>
          </cell>
          <cell r="F179">
            <v>77</v>
          </cell>
          <cell r="G179">
            <v>3</v>
          </cell>
          <cell r="H179">
            <v>3.8961038961038961</v>
          </cell>
        </row>
        <row r="180">
          <cell r="B180" t="str">
            <v>プリント配線板設計作業</v>
          </cell>
          <cell r="C180">
            <v>12</v>
          </cell>
          <cell r="D180">
            <v>4</v>
          </cell>
          <cell r="E180">
            <v>33.333333333333329</v>
          </cell>
          <cell r="F180">
            <v>0</v>
          </cell>
          <cell r="G180">
            <v>0</v>
          </cell>
          <cell r="H180" t="str">
            <v>-</v>
          </cell>
        </row>
        <row r="181">
          <cell r="B181" t="str">
            <v>プリント配線板製造作業</v>
          </cell>
          <cell r="C181">
            <v>105</v>
          </cell>
          <cell r="D181">
            <v>65</v>
          </cell>
          <cell r="E181">
            <v>61.904761904761905</v>
          </cell>
          <cell r="F181">
            <v>77</v>
          </cell>
          <cell r="G181">
            <v>3</v>
          </cell>
          <cell r="H181">
            <v>3.8961038961038961</v>
          </cell>
        </row>
        <row r="182">
          <cell r="B182" t="str">
            <v>自動販売機調整</v>
          </cell>
          <cell r="C182">
            <v>78</v>
          </cell>
          <cell r="D182">
            <v>34</v>
          </cell>
          <cell r="E182">
            <v>43.589743589743591</v>
          </cell>
          <cell r="F182" t="str">
            <v>-</v>
          </cell>
          <cell r="G182" t="str">
            <v>-</v>
          </cell>
          <cell r="H182" t="str">
            <v>-</v>
          </cell>
        </row>
        <row r="183">
          <cell r="B183" t="str">
            <v>自動販売機調整作業</v>
          </cell>
          <cell r="C183">
            <v>78</v>
          </cell>
          <cell r="D183">
            <v>34</v>
          </cell>
          <cell r="E183">
            <v>43.589743589743591</v>
          </cell>
          <cell r="F183" t="str">
            <v>-</v>
          </cell>
          <cell r="G183" t="str">
            <v>-</v>
          </cell>
          <cell r="H183" t="str">
            <v>-</v>
          </cell>
        </row>
        <row r="184">
          <cell r="B184" t="str">
            <v>産業車両整備</v>
          </cell>
          <cell r="C184">
            <v>174</v>
          </cell>
          <cell r="D184">
            <v>138</v>
          </cell>
          <cell r="E184">
            <v>79.310344827586206</v>
          </cell>
          <cell r="F184" t="str">
            <v>-</v>
          </cell>
          <cell r="G184" t="str">
            <v>-</v>
          </cell>
          <cell r="H184" t="str">
            <v>-</v>
          </cell>
        </row>
        <row r="185">
          <cell r="B185" t="str">
            <v>産業車両整備作業</v>
          </cell>
          <cell r="C185">
            <v>174</v>
          </cell>
          <cell r="D185">
            <v>138</v>
          </cell>
          <cell r="E185">
            <v>79.310344827586206</v>
          </cell>
          <cell r="F185" t="str">
            <v>-</v>
          </cell>
          <cell r="G185" t="str">
            <v>-</v>
          </cell>
          <cell r="H185" t="str">
            <v>-</v>
          </cell>
        </row>
        <row r="186">
          <cell r="B186" t="str">
            <v>鉄道車両製造・整備</v>
          </cell>
          <cell r="C186">
            <v>727</v>
          </cell>
          <cell r="D186">
            <v>437</v>
          </cell>
          <cell r="E186">
            <v>60.110041265474557</v>
          </cell>
          <cell r="F186" t="str">
            <v>-</v>
          </cell>
          <cell r="G186" t="str">
            <v>-</v>
          </cell>
          <cell r="H186" t="str">
            <v>-</v>
          </cell>
        </row>
        <row r="187">
          <cell r="B187" t="str">
            <v>機器ぎ装作業</v>
          </cell>
          <cell r="F187" t="str">
            <v>-</v>
          </cell>
          <cell r="G187" t="str">
            <v>-</v>
          </cell>
          <cell r="H187" t="str">
            <v>-</v>
          </cell>
        </row>
        <row r="188">
          <cell r="B188" t="str">
            <v>内部ぎ装作業</v>
          </cell>
          <cell r="C188">
            <v>79</v>
          </cell>
          <cell r="D188">
            <v>41</v>
          </cell>
          <cell r="E188">
            <v>51.898734177215189</v>
          </cell>
          <cell r="F188" t="str">
            <v>-</v>
          </cell>
          <cell r="G188" t="str">
            <v>-</v>
          </cell>
          <cell r="H188" t="str">
            <v>-</v>
          </cell>
        </row>
        <row r="189">
          <cell r="B189" t="str">
            <v>配管ぎ装作業</v>
          </cell>
          <cell r="C189">
            <v>73</v>
          </cell>
          <cell r="D189">
            <v>52</v>
          </cell>
          <cell r="E189">
            <v>71.232876712328761</v>
          </cell>
          <cell r="F189" t="str">
            <v>-</v>
          </cell>
          <cell r="G189" t="str">
            <v>-</v>
          </cell>
          <cell r="H189" t="str">
            <v>-</v>
          </cell>
        </row>
        <row r="190">
          <cell r="B190" t="str">
            <v>電気ぎ装作業</v>
          </cell>
          <cell r="C190">
            <v>186</v>
          </cell>
          <cell r="D190">
            <v>116</v>
          </cell>
          <cell r="E190">
            <v>62.365591397849464</v>
          </cell>
          <cell r="F190" t="str">
            <v>-</v>
          </cell>
          <cell r="G190" t="str">
            <v>-</v>
          </cell>
          <cell r="H190" t="str">
            <v>-</v>
          </cell>
        </row>
        <row r="191">
          <cell r="B191" t="str">
            <v>鉄道車両現図作業</v>
          </cell>
          <cell r="C191">
            <v>11</v>
          </cell>
          <cell r="D191">
            <v>9</v>
          </cell>
          <cell r="E191">
            <v>81.818181818181827</v>
          </cell>
          <cell r="F191" t="str">
            <v>-</v>
          </cell>
          <cell r="G191" t="str">
            <v>-</v>
          </cell>
          <cell r="H191" t="str">
            <v>-</v>
          </cell>
        </row>
        <row r="192">
          <cell r="B192" t="str">
            <v>走行装置整備作業</v>
          </cell>
          <cell r="C192">
            <v>190</v>
          </cell>
          <cell r="D192">
            <v>130</v>
          </cell>
          <cell r="E192">
            <v>68.421052631578945</v>
          </cell>
          <cell r="F192" t="str">
            <v>-</v>
          </cell>
          <cell r="G192" t="str">
            <v>-</v>
          </cell>
          <cell r="H192" t="str">
            <v>-</v>
          </cell>
        </row>
        <row r="193">
          <cell r="B193" t="str">
            <v>原動機整備作業</v>
          </cell>
          <cell r="F193" t="str">
            <v>-</v>
          </cell>
          <cell r="G193" t="str">
            <v>-</v>
          </cell>
          <cell r="H193" t="str">
            <v>-</v>
          </cell>
        </row>
        <row r="194">
          <cell r="B194" t="str">
            <v>鉄道車両点検・調整作業</v>
          </cell>
          <cell r="C194">
            <v>188</v>
          </cell>
          <cell r="D194">
            <v>89</v>
          </cell>
          <cell r="E194">
            <v>47.340425531914896</v>
          </cell>
          <cell r="F194" t="str">
            <v>-</v>
          </cell>
          <cell r="G194" t="str">
            <v>-</v>
          </cell>
          <cell r="H194" t="str">
            <v>-</v>
          </cell>
        </row>
        <row r="195">
          <cell r="B195" t="str">
            <v>時計修理</v>
          </cell>
          <cell r="C195">
            <v>287</v>
          </cell>
          <cell r="D195">
            <v>173</v>
          </cell>
          <cell r="E195">
            <v>60.278745644599304</v>
          </cell>
          <cell r="F195" t="str">
            <v>-</v>
          </cell>
          <cell r="G195" t="str">
            <v>-</v>
          </cell>
          <cell r="H195" t="str">
            <v>-</v>
          </cell>
        </row>
        <row r="196">
          <cell r="B196" t="str">
            <v>時計修理作業</v>
          </cell>
          <cell r="C196">
            <v>287</v>
          </cell>
          <cell r="D196">
            <v>173</v>
          </cell>
          <cell r="E196">
            <v>60.278745644599304</v>
          </cell>
          <cell r="F196" t="str">
            <v>-</v>
          </cell>
          <cell r="G196" t="str">
            <v>-</v>
          </cell>
          <cell r="H196" t="str">
            <v>-</v>
          </cell>
        </row>
        <row r="197">
          <cell r="B197" t="str">
            <v>光学機器製造</v>
          </cell>
          <cell r="C197">
            <v>178</v>
          </cell>
          <cell r="D197">
            <v>93</v>
          </cell>
          <cell r="E197">
            <v>52.247191011235962</v>
          </cell>
          <cell r="F197" t="str">
            <v>-</v>
          </cell>
          <cell r="G197" t="str">
            <v>-</v>
          </cell>
          <cell r="H197" t="str">
            <v>-</v>
          </cell>
        </row>
        <row r="198">
          <cell r="B198" t="str">
            <v>光学ガラス研磨作業</v>
          </cell>
          <cell r="C198">
            <v>62</v>
          </cell>
          <cell r="D198">
            <v>35</v>
          </cell>
          <cell r="E198">
            <v>56.451612903225815</v>
          </cell>
          <cell r="F198" t="str">
            <v>-</v>
          </cell>
          <cell r="G198" t="str">
            <v>-</v>
          </cell>
          <cell r="H198" t="str">
            <v>-</v>
          </cell>
        </row>
        <row r="199">
          <cell r="B199" t="str">
            <v>光学機器組立て作業</v>
          </cell>
          <cell r="C199">
            <v>116</v>
          </cell>
          <cell r="D199">
            <v>58</v>
          </cell>
          <cell r="E199">
            <v>50</v>
          </cell>
          <cell r="F199" t="str">
            <v>-</v>
          </cell>
          <cell r="G199" t="str">
            <v>-</v>
          </cell>
          <cell r="H199" t="str">
            <v>-</v>
          </cell>
        </row>
        <row r="200">
          <cell r="B200" t="str">
            <v>内燃機関組立て</v>
          </cell>
          <cell r="C200">
            <v>299</v>
          </cell>
          <cell r="D200">
            <v>145</v>
          </cell>
          <cell r="E200">
            <v>48.494983277591977</v>
          </cell>
          <cell r="F200" t="str">
            <v>-</v>
          </cell>
          <cell r="G200" t="str">
            <v>-</v>
          </cell>
          <cell r="H200" t="str">
            <v>-</v>
          </cell>
        </row>
        <row r="201">
          <cell r="B201" t="str">
            <v>量産形内燃機関組立て作業</v>
          </cell>
          <cell r="C201">
            <v>299</v>
          </cell>
          <cell r="D201">
            <v>145</v>
          </cell>
          <cell r="E201">
            <v>48.494983277591977</v>
          </cell>
          <cell r="F201" t="str">
            <v>-</v>
          </cell>
          <cell r="G201" t="str">
            <v>-</v>
          </cell>
          <cell r="H201" t="str">
            <v>-</v>
          </cell>
        </row>
        <row r="202">
          <cell r="B202" t="str">
            <v>空気圧装置組立て</v>
          </cell>
          <cell r="C202">
            <v>1668</v>
          </cell>
          <cell r="D202">
            <v>1067</v>
          </cell>
          <cell r="E202">
            <v>63.968824940047966</v>
          </cell>
          <cell r="F202" t="str">
            <v>-</v>
          </cell>
          <cell r="G202" t="str">
            <v>-</v>
          </cell>
          <cell r="H202" t="str">
            <v>-</v>
          </cell>
        </row>
        <row r="203">
          <cell r="B203" t="str">
            <v>空気圧装置組立て作業</v>
          </cell>
          <cell r="C203">
            <v>1668</v>
          </cell>
          <cell r="D203">
            <v>1067</v>
          </cell>
          <cell r="E203">
            <v>63.968824940047966</v>
          </cell>
          <cell r="F203" t="str">
            <v>-</v>
          </cell>
          <cell r="G203" t="str">
            <v>-</v>
          </cell>
          <cell r="H203" t="str">
            <v>-</v>
          </cell>
        </row>
        <row r="204">
          <cell r="B204" t="str">
            <v>油圧装置調整</v>
          </cell>
          <cell r="C204">
            <v>574</v>
          </cell>
          <cell r="D204">
            <v>303</v>
          </cell>
          <cell r="E204">
            <v>52.78745644599303</v>
          </cell>
          <cell r="F204" t="str">
            <v>-</v>
          </cell>
          <cell r="G204" t="str">
            <v>-</v>
          </cell>
          <cell r="H204" t="str">
            <v>-</v>
          </cell>
        </row>
        <row r="205">
          <cell r="B205" t="str">
            <v>油圧装置調整作業</v>
          </cell>
          <cell r="C205">
            <v>574</v>
          </cell>
          <cell r="D205">
            <v>303</v>
          </cell>
          <cell r="E205">
            <v>52.78745644599303</v>
          </cell>
          <cell r="F205" t="str">
            <v>-</v>
          </cell>
          <cell r="G205" t="str">
            <v>-</v>
          </cell>
          <cell r="H205" t="str">
            <v>-</v>
          </cell>
        </row>
        <row r="206">
          <cell r="B206" t="str">
            <v>縫製機械整備</v>
          </cell>
          <cell r="C206">
            <v>75</v>
          </cell>
          <cell r="D206">
            <v>47</v>
          </cell>
          <cell r="E206">
            <v>62.666666666666671</v>
          </cell>
          <cell r="F206" t="str">
            <v>-</v>
          </cell>
          <cell r="G206" t="str">
            <v>-</v>
          </cell>
          <cell r="H206" t="str">
            <v>-</v>
          </cell>
        </row>
        <row r="207">
          <cell r="B207" t="str">
            <v>縫製機械整備作業</v>
          </cell>
          <cell r="C207">
            <v>75</v>
          </cell>
          <cell r="D207">
            <v>47</v>
          </cell>
          <cell r="E207">
            <v>62.666666666666671</v>
          </cell>
          <cell r="F207" t="str">
            <v>-</v>
          </cell>
          <cell r="G207" t="str">
            <v>-</v>
          </cell>
          <cell r="H207" t="str">
            <v>-</v>
          </cell>
        </row>
        <row r="208">
          <cell r="B208" t="str">
            <v>建設機械整備</v>
          </cell>
          <cell r="C208">
            <v>2553</v>
          </cell>
          <cell r="D208">
            <v>1433</v>
          </cell>
          <cell r="E208">
            <v>56.130043086564832</v>
          </cell>
          <cell r="F208" t="str">
            <v>-</v>
          </cell>
          <cell r="G208" t="str">
            <v>-</v>
          </cell>
          <cell r="H208" t="str">
            <v>-</v>
          </cell>
        </row>
        <row r="209">
          <cell r="B209" t="str">
            <v>建設機械整備作業</v>
          </cell>
          <cell r="C209">
            <v>2553</v>
          </cell>
          <cell r="D209">
            <v>1433</v>
          </cell>
          <cell r="E209">
            <v>56.130043086564832</v>
          </cell>
          <cell r="F209" t="str">
            <v>-</v>
          </cell>
          <cell r="G209" t="str">
            <v>-</v>
          </cell>
          <cell r="H209" t="str">
            <v>-</v>
          </cell>
        </row>
        <row r="210">
          <cell r="B210" t="str">
            <v>農業機械整備</v>
          </cell>
          <cell r="C210">
            <v>730</v>
          </cell>
          <cell r="D210">
            <v>433</v>
          </cell>
          <cell r="E210">
            <v>59.315068493150683</v>
          </cell>
          <cell r="F210" t="str">
            <v>-</v>
          </cell>
          <cell r="G210" t="str">
            <v>-</v>
          </cell>
          <cell r="H210" t="str">
            <v>-</v>
          </cell>
        </row>
        <row r="211">
          <cell r="B211" t="str">
            <v>農業機械整備作業</v>
          </cell>
          <cell r="C211">
            <v>730</v>
          </cell>
          <cell r="D211">
            <v>433</v>
          </cell>
          <cell r="E211">
            <v>59.315068493150683</v>
          </cell>
          <cell r="F211" t="str">
            <v>-</v>
          </cell>
          <cell r="G211" t="str">
            <v>-</v>
          </cell>
          <cell r="H211" t="str">
            <v>-</v>
          </cell>
        </row>
        <row r="212">
          <cell r="B212" t="str">
            <v>冷凍空気調和機器施工</v>
          </cell>
          <cell r="C212">
            <v>770</v>
          </cell>
          <cell r="D212">
            <v>440</v>
          </cell>
          <cell r="E212">
            <v>57.142857142857139</v>
          </cell>
          <cell r="F212">
            <v>91</v>
          </cell>
          <cell r="G212">
            <v>3</v>
          </cell>
          <cell r="H212">
            <v>3.296703296703297</v>
          </cell>
        </row>
        <row r="213">
          <cell r="B213" t="str">
            <v>冷凍空気調和機器施工作業</v>
          </cell>
          <cell r="C213">
            <v>770</v>
          </cell>
          <cell r="D213">
            <v>440</v>
          </cell>
          <cell r="E213">
            <v>57.142857142857139</v>
          </cell>
          <cell r="F213">
            <v>91</v>
          </cell>
          <cell r="G213">
            <v>3</v>
          </cell>
          <cell r="H213">
            <v>3.296703296703297</v>
          </cell>
        </row>
        <row r="214">
          <cell r="B214" t="str">
            <v>染色</v>
          </cell>
          <cell r="C214">
            <v>18</v>
          </cell>
          <cell r="D214">
            <v>12</v>
          </cell>
          <cell r="E214">
            <v>66.666666666666657</v>
          </cell>
          <cell r="F214">
            <v>74</v>
          </cell>
          <cell r="G214">
            <v>2</v>
          </cell>
          <cell r="H214">
            <v>2.7027027027027026</v>
          </cell>
        </row>
        <row r="215">
          <cell r="B215" t="str">
            <v>糸浸染作業</v>
          </cell>
          <cell r="F215">
            <v>10</v>
          </cell>
          <cell r="G215">
            <v>0</v>
          </cell>
          <cell r="H215">
            <v>0</v>
          </cell>
        </row>
        <row r="216">
          <cell r="B216" t="str">
            <v>織物・ニット浸染作業</v>
          </cell>
          <cell r="F216">
            <v>64</v>
          </cell>
          <cell r="G216">
            <v>2</v>
          </cell>
          <cell r="H216">
            <v>3.125</v>
          </cell>
        </row>
        <row r="217">
          <cell r="B217" t="str">
            <v>染色補正作業</v>
          </cell>
          <cell r="C217">
            <v>18</v>
          </cell>
          <cell r="D217">
            <v>12</v>
          </cell>
          <cell r="E217">
            <v>66.666666666666657</v>
          </cell>
          <cell r="F217" t="str">
            <v>-</v>
          </cell>
          <cell r="G217" t="str">
            <v>-</v>
          </cell>
          <cell r="H217" t="str">
            <v>-</v>
          </cell>
        </row>
        <row r="218">
          <cell r="B218" t="str">
            <v>ニット製品製造</v>
          </cell>
          <cell r="F218">
            <v>34</v>
          </cell>
          <cell r="G218">
            <v>2</v>
          </cell>
          <cell r="H218">
            <v>5.8823529411764701</v>
          </cell>
        </row>
        <row r="219">
          <cell r="B219" t="str">
            <v>丸編みニット製造作業</v>
          </cell>
          <cell r="F219">
            <v>8</v>
          </cell>
          <cell r="G219">
            <v>0</v>
          </cell>
          <cell r="H219">
            <v>0</v>
          </cell>
        </row>
        <row r="220">
          <cell r="B220" t="str">
            <v>靴下製造作業</v>
          </cell>
          <cell r="F220">
            <v>26</v>
          </cell>
          <cell r="G220">
            <v>2</v>
          </cell>
          <cell r="H220">
            <v>7.6923076923076925</v>
          </cell>
        </row>
        <row r="221">
          <cell r="B221" t="str">
            <v>婦人子供服製造</v>
          </cell>
          <cell r="C221">
            <v>226</v>
          </cell>
          <cell r="D221">
            <v>134</v>
          </cell>
          <cell r="E221">
            <v>59.292035398230091</v>
          </cell>
          <cell r="F221">
            <v>3366</v>
          </cell>
          <cell r="G221">
            <v>55</v>
          </cell>
          <cell r="H221">
            <v>1.6339869281045754</v>
          </cell>
        </row>
        <row r="222">
          <cell r="B222" t="str">
            <v>婦人子供注文服製作作業</v>
          </cell>
          <cell r="C222">
            <v>132</v>
          </cell>
          <cell r="D222">
            <v>67</v>
          </cell>
          <cell r="E222">
            <v>50.757575757575758</v>
          </cell>
          <cell r="F222" t="str">
            <v>-</v>
          </cell>
          <cell r="G222" t="str">
            <v>-</v>
          </cell>
          <cell r="H222" t="str">
            <v>-</v>
          </cell>
        </row>
        <row r="223">
          <cell r="B223" t="str">
            <v>婦人子供既製服パターンメーキング作業</v>
          </cell>
          <cell r="F223" t="str">
            <v>-</v>
          </cell>
          <cell r="G223" t="str">
            <v>-</v>
          </cell>
          <cell r="H223" t="str">
            <v>-</v>
          </cell>
        </row>
        <row r="224">
          <cell r="B224" t="str">
            <v>婦人子供既製服縫製作業</v>
          </cell>
          <cell r="C224">
            <v>94</v>
          </cell>
          <cell r="D224">
            <v>67</v>
          </cell>
          <cell r="E224">
            <v>71.276595744680847</v>
          </cell>
          <cell r="F224">
            <v>3366</v>
          </cell>
          <cell r="G224">
            <v>55</v>
          </cell>
          <cell r="H224">
            <v>1.6339869281045754</v>
          </cell>
        </row>
        <row r="225">
          <cell r="B225" t="str">
            <v>紳士服製造</v>
          </cell>
          <cell r="C225">
            <v>22</v>
          </cell>
          <cell r="D225">
            <v>10</v>
          </cell>
          <cell r="E225">
            <v>45.454545454545453</v>
          </cell>
          <cell r="F225">
            <v>187</v>
          </cell>
          <cell r="G225">
            <v>2</v>
          </cell>
          <cell r="H225">
            <v>1.0695187165775399</v>
          </cell>
        </row>
        <row r="226">
          <cell r="B226" t="str">
            <v>紳士既製服製造作業</v>
          </cell>
          <cell r="C226">
            <v>22</v>
          </cell>
          <cell r="D226">
            <v>10</v>
          </cell>
          <cell r="E226">
            <v>45.454545454545453</v>
          </cell>
          <cell r="F226">
            <v>187</v>
          </cell>
          <cell r="G226">
            <v>2</v>
          </cell>
          <cell r="H226">
            <v>1.0695187165775399</v>
          </cell>
        </row>
        <row r="227">
          <cell r="B227" t="str">
            <v>和裁</v>
          </cell>
          <cell r="C227">
            <v>70</v>
          </cell>
          <cell r="D227">
            <v>32</v>
          </cell>
          <cell r="E227">
            <v>45.714285714285715</v>
          </cell>
          <cell r="F227" t="str">
            <v>-</v>
          </cell>
          <cell r="G227" t="str">
            <v>-</v>
          </cell>
          <cell r="H227" t="str">
            <v>-</v>
          </cell>
        </row>
        <row r="228">
          <cell r="B228" t="str">
            <v>和服製作作業</v>
          </cell>
          <cell r="C228">
            <v>70</v>
          </cell>
          <cell r="D228">
            <v>32</v>
          </cell>
          <cell r="E228">
            <v>45.714285714285715</v>
          </cell>
          <cell r="F228" t="str">
            <v>-</v>
          </cell>
          <cell r="G228" t="str">
            <v>-</v>
          </cell>
          <cell r="H228" t="str">
            <v>-</v>
          </cell>
        </row>
        <row r="229">
          <cell r="B229" t="str">
            <v>寝具製作</v>
          </cell>
          <cell r="C229">
            <v>10</v>
          </cell>
          <cell r="D229">
            <v>7</v>
          </cell>
          <cell r="E229">
            <v>70</v>
          </cell>
          <cell r="F229">
            <v>28</v>
          </cell>
          <cell r="G229">
            <v>0</v>
          </cell>
          <cell r="H229">
            <v>0</v>
          </cell>
        </row>
        <row r="230">
          <cell r="B230" t="str">
            <v>寝具製作作業</v>
          </cell>
          <cell r="C230">
            <v>10</v>
          </cell>
          <cell r="D230">
            <v>7</v>
          </cell>
          <cell r="E230">
            <v>70</v>
          </cell>
          <cell r="F230">
            <v>28</v>
          </cell>
          <cell r="G230">
            <v>0</v>
          </cell>
          <cell r="H230">
            <v>0</v>
          </cell>
        </row>
        <row r="231">
          <cell r="B231" t="str">
            <v>帆布製品製造</v>
          </cell>
          <cell r="F231">
            <v>79</v>
          </cell>
          <cell r="G231">
            <v>2</v>
          </cell>
          <cell r="H231">
            <v>2.5316455696202533</v>
          </cell>
        </row>
        <row r="232">
          <cell r="B232" t="str">
            <v>帆布製品製造作業</v>
          </cell>
          <cell r="F232">
            <v>79</v>
          </cell>
          <cell r="G232">
            <v>2</v>
          </cell>
          <cell r="H232">
            <v>2.5316455696202533</v>
          </cell>
        </row>
        <row r="233">
          <cell r="B233" t="str">
            <v>布はく縫製</v>
          </cell>
          <cell r="F233">
            <v>60</v>
          </cell>
          <cell r="G233">
            <v>4</v>
          </cell>
          <cell r="H233">
            <v>6.666666666666667</v>
          </cell>
        </row>
        <row r="234">
          <cell r="B234" t="str">
            <v>ワイシャツ製造作業</v>
          </cell>
          <cell r="F234">
            <v>60</v>
          </cell>
          <cell r="G234">
            <v>4</v>
          </cell>
          <cell r="H234">
            <v>6.666666666666667</v>
          </cell>
        </row>
        <row r="235">
          <cell r="B235" t="str">
            <v>衛生白衣製造作業</v>
          </cell>
          <cell r="F235" t="str">
            <v>-</v>
          </cell>
          <cell r="G235" t="str">
            <v>-</v>
          </cell>
          <cell r="H235" t="str">
            <v>-</v>
          </cell>
        </row>
        <row r="236">
          <cell r="B236" t="str">
            <v>機械木工</v>
          </cell>
          <cell r="F236" t="str">
            <v>-</v>
          </cell>
          <cell r="G236" t="str">
            <v>-</v>
          </cell>
          <cell r="H236" t="str">
            <v>-</v>
          </cell>
        </row>
        <row r="237">
          <cell r="B237" t="str">
            <v>機械木工作業</v>
          </cell>
          <cell r="F237" t="str">
            <v>-</v>
          </cell>
          <cell r="G237" t="str">
            <v>-</v>
          </cell>
          <cell r="H237" t="str">
            <v>-</v>
          </cell>
        </row>
        <row r="238">
          <cell r="B238" t="str">
            <v>木工機械整備作業</v>
          </cell>
          <cell r="F238" t="str">
            <v>-</v>
          </cell>
          <cell r="G238" t="str">
            <v>-</v>
          </cell>
          <cell r="H238" t="str">
            <v>-</v>
          </cell>
        </row>
        <row r="239">
          <cell r="B239" t="str">
            <v>家具製作</v>
          </cell>
          <cell r="C239">
            <v>228</v>
          </cell>
          <cell r="D239">
            <v>138</v>
          </cell>
          <cell r="E239">
            <v>60.526315789473685</v>
          </cell>
          <cell r="F239">
            <v>192</v>
          </cell>
          <cell r="G239">
            <v>1</v>
          </cell>
          <cell r="H239">
            <v>0.52083333333333326</v>
          </cell>
        </row>
        <row r="240">
          <cell r="B240" t="str">
            <v>家具手加工作業</v>
          </cell>
          <cell r="C240">
            <v>228</v>
          </cell>
          <cell r="D240">
            <v>138</v>
          </cell>
          <cell r="E240">
            <v>60.526315789473685</v>
          </cell>
          <cell r="F240">
            <v>192</v>
          </cell>
          <cell r="G240">
            <v>1</v>
          </cell>
          <cell r="H240">
            <v>0.52083333333333326</v>
          </cell>
        </row>
        <row r="241">
          <cell r="B241" t="str">
            <v>家具機械加工作業</v>
          </cell>
          <cell r="F241" t="str">
            <v>-</v>
          </cell>
          <cell r="G241" t="str">
            <v>-</v>
          </cell>
          <cell r="H241" t="str">
            <v>-</v>
          </cell>
        </row>
        <row r="242">
          <cell r="B242" t="str">
            <v>いす張り作業</v>
          </cell>
          <cell r="E242">
            <v>0</v>
          </cell>
          <cell r="F242" t="str">
            <v>-</v>
          </cell>
          <cell r="G242" t="str">
            <v>-</v>
          </cell>
          <cell r="H242" t="str">
            <v>-</v>
          </cell>
        </row>
        <row r="243">
          <cell r="B243" t="str">
            <v>建具製作</v>
          </cell>
          <cell r="C243">
            <v>57</v>
          </cell>
          <cell r="D243">
            <v>27</v>
          </cell>
          <cell r="E243">
            <v>47.368421052631575</v>
          </cell>
          <cell r="F243">
            <v>29</v>
          </cell>
          <cell r="G243">
            <v>0</v>
          </cell>
          <cell r="H243">
            <v>0</v>
          </cell>
        </row>
        <row r="244">
          <cell r="B244" t="str">
            <v>木製建具手加工作業</v>
          </cell>
          <cell r="C244">
            <v>57</v>
          </cell>
          <cell r="D244">
            <v>27</v>
          </cell>
          <cell r="E244">
            <v>47.368421052631575</v>
          </cell>
          <cell r="F244">
            <v>29</v>
          </cell>
          <cell r="G244">
            <v>0</v>
          </cell>
          <cell r="H244">
            <v>0</v>
          </cell>
        </row>
        <row r="245">
          <cell r="B245" t="str">
            <v>木製建具機械加工作業</v>
          </cell>
          <cell r="F245" t="str">
            <v>-</v>
          </cell>
          <cell r="G245" t="str">
            <v>-</v>
          </cell>
          <cell r="H245" t="str">
            <v>-</v>
          </cell>
        </row>
        <row r="246">
          <cell r="B246" t="str">
            <v>紙器・段ボール箱製造</v>
          </cell>
          <cell r="F246">
            <v>132</v>
          </cell>
          <cell r="G246">
            <v>4</v>
          </cell>
          <cell r="H246">
            <v>3.0303030303030303</v>
          </cell>
        </row>
        <row r="247">
          <cell r="B247" t="str">
            <v>印刷箱打抜き作業</v>
          </cell>
          <cell r="F247">
            <v>37</v>
          </cell>
          <cell r="G247">
            <v>1</v>
          </cell>
          <cell r="H247">
            <v>2.7027027027027026</v>
          </cell>
        </row>
        <row r="248">
          <cell r="B248" t="str">
            <v>印刷箱製箱作業</v>
          </cell>
          <cell r="F248">
            <v>29</v>
          </cell>
          <cell r="G248">
            <v>0</v>
          </cell>
          <cell r="H248">
            <v>0</v>
          </cell>
        </row>
        <row r="249">
          <cell r="B249" t="str">
            <v>貼箱製造作業</v>
          </cell>
          <cell r="F249">
            <v>17</v>
          </cell>
          <cell r="G249">
            <v>1</v>
          </cell>
          <cell r="H249">
            <v>5.8823529411764701</v>
          </cell>
        </row>
        <row r="250">
          <cell r="B250" t="str">
            <v>段ボール箱製造作業</v>
          </cell>
          <cell r="F250">
            <v>49</v>
          </cell>
          <cell r="G250">
            <v>2</v>
          </cell>
          <cell r="H250">
            <v>4.0816326530612246</v>
          </cell>
        </row>
        <row r="251">
          <cell r="B251" t="str">
            <v>プリプレス</v>
          </cell>
          <cell r="C251">
            <v>45</v>
          </cell>
          <cell r="D251">
            <v>21</v>
          </cell>
          <cell r="E251">
            <v>46.666666666666664</v>
          </cell>
          <cell r="F251" t="str">
            <v>-</v>
          </cell>
          <cell r="G251" t="str">
            <v>-</v>
          </cell>
          <cell r="H251" t="str">
            <v>-</v>
          </cell>
        </row>
        <row r="252">
          <cell r="B252" t="str">
            <v>DTP作業</v>
          </cell>
          <cell r="C252">
            <v>45</v>
          </cell>
          <cell r="D252">
            <v>21</v>
          </cell>
          <cell r="E252">
            <v>46.666666666666664</v>
          </cell>
          <cell r="F252" t="str">
            <v>-</v>
          </cell>
          <cell r="G252" t="str">
            <v>-</v>
          </cell>
          <cell r="H252" t="str">
            <v>-</v>
          </cell>
        </row>
        <row r="253">
          <cell r="B253" t="str">
            <v>印刷</v>
          </cell>
          <cell r="C253">
            <v>123</v>
          </cell>
          <cell r="D253">
            <v>47</v>
          </cell>
          <cell r="E253">
            <v>38.211382113821138</v>
          </cell>
          <cell r="F253">
            <v>100</v>
          </cell>
          <cell r="G253">
            <v>0</v>
          </cell>
          <cell r="H253">
            <v>0</v>
          </cell>
        </row>
        <row r="254">
          <cell r="B254" t="str">
            <v>オフセット印刷作業</v>
          </cell>
          <cell r="C254">
            <v>123</v>
          </cell>
          <cell r="D254">
            <v>47</v>
          </cell>
          <cell r="E254">
            <v>38.211382113821138</v>
          </cell>
          <cell r="F254">
            <v>100</v>
          </cell>
          <cell r="G254">
            <v>0</v>
          </cell>
          <cell r="H254">
            <v>0</v>
          </cell>
        </row>
        <row r="255">
          <cell r="B255" t="str">
            <v>製本</v>
          </cell>
          <cell r="C255">
            <v>28</v>
          </cell>
          <cell r="D255">
            <v>23</v>
          </cell>
          <cell r="E255">
            <v>82.142857142857139</v>
          </cell>
          <cell r="F255">
            <v>143</v>
          </cell>
          <cell r="G255">
            <v>2</v>
          </cell>
          <cell r="H255">
            <v>1.3986013986013985</v>
          </cell>
        </row>
        <row r="256">
          <cell r="B256" t="str">
            <v>製本作業</v>
          </cell>
          <cell r="C256">
            <v>28</v>
          </cell>
          <cell r="D256">
            <v>23</v>
          </cell>
          <cell r="E256">
            <v>82.142857142857139</v>
          </cell>
          <cell r="F256">
            <v>143</v>
          </cell>
          <cell r="G256">
            <v>2</v>
          </cell>
          <cell r="H256">
            <v>1.3986013986013985</v>
          </cell>
        </row>
        <row r="257">
          <cell r="B257" t="str">
            <v>プラスチック成形</v>
          </cell>
          <cell r="C257">
            <v>3267</v>
          </cell>
          <cell r="D257">
            <v>1156</v>
          </cell>
          <cell r="E257">
            <v>35.384144475053567</v>
          </cell>
          <cell r="F257">
            <v>1490</v>
          </cell>
          <cell r="G257">
            <v>32</v>
          </cell>
          <cell r="H257">
            <v>2.1476510067114094</v>
          </cell>
        </row>
        <row r="258">
          <cell r="B258" t="str">
            <v>圧縮成形作業</v>
          </cell>
          <cell r="F258">
            <v>103</v>
          </cell>
          <cell r="G258">
            <v>2</v>
          </cell>
          <cell r="H258">
            <v>1.9417475728155338</v>
          </cell>
        </row>
        <row r="259">
          <cell r="B259" t="str">
            <v>射出成形作業</v>
          </cell>
          <cell r="C259">
            <v>2844</v>
          </cell>
          <cell r="D259">
            <v>1003</v>
          </cell>
          <cell r="E259">
            <v>35.267229254571028</v>
          </cell>
          <cell r="F259">
            <v>1273</v>
          </cell>
          <cell r="G259">
            <v>30</v>
          </cell>
          <cell r="H259">
            <v>2.356637863315004</v>
          </cell>
        </row>
        <row r="260">
          <cell r="B260" t="str">
            <v>インフレーション成形作業</v>
          </cell>
          <cell r="C260">
            <v>152</v>
          </cell>
          <cell r="D260">
            <v>76</v>
          </cell>
          <cell r="E260">
            <v>50</v>
          </cell>
          <cell r="F260">
            <v>51</v>
          </cell>
          <cell r="G260">
            <v>0</v>
          </cell>
          <cell r="H260">
            <v>0</v>
          </cell>
        </row>
        <row r="261">
          <cell r="B261" t="str">
            <v>ブロー成形作業</v>
          </cell>
          <cell r="C261">
            <v>37</v>
          </cell>
          <cell r="D261">
            <v>24</v>
          </cell>
          <cell r="E261">
            <v>64.86486486486487</v>
          </cell>
          <cell r="F261">
            <v>63</v>
          </cell>
          <cell r="G261">
            <v>0</v>
          </cell>
          <cell r="H261">
            <v>0</v>
          </cell>
        </row>
        <row r="262">
          <cell r="B262" t="str">
            <v>真空成形作業</v>
          </cell>
          <cell r="C262">
            <v>234</v>
          </cell>
          <cell r="D262">
            <v>53</v>
          </cell>
          <cell r="E262">
            <v>22.649572649572651</v>
          </cell>
          <cell r="F262" t="str">
            <v>-</v>
          </cell>
          <cell r="G262" t="str">
            <v>-</v>
          </cell>
          <cell r="H262" t="str">
            <v>-</v>
          </cell>
        </row>
        <row r="263">
          <cell r="B263" t="str">
            <v>強化プラスチック成形</v>
          </cell>
          <cell r="C263">
            <v>48</v>
          </cell>
          <cell r="D263">
            <v>19</v>
          </cell>
          <cell r="E263">
            <v>39.583333333333329</v>
          </cell>
          <cell r="F263">
            <v>75</v>
          </cell>
          <cell r="G263">
            <v>1</v>
          </cell>
          <cell r="H263">
            <v>1.3333333333333335</v>
          </cell>
        </row>
        <row r="264">
          <cell r="B264" t="str">
            <v>手積み積層成形作業</v>
          </cell>
          <cell r="C264">
            <v>46</v>
          </cell>
          <cell r="D264">
            <v>17</v>
          </cell>
          <cell r="E264">
            <v>36.95652173913043</v>
          </cell>
          <cell r="F264">
            <v>75</v>
          </cell>
          <cell r="G264">
            <v>1</v>
          </cell>
          <cell r="H264">
            <v>1.3333333333333335</v>
          </cell>
        </row>
        <row r="265">
          <cell r="B265" t="str">
            <v>エポキシ樹脂積層防食作業</v>
          </cell>
          <cell r="C265">
            <v>2</v>
          </cell>
          <cell r="D265">
            <v>2</v>
          </cell>
          <cell r="E265">
            <v>100</v>
          </cell>
          <cell r="F265" t="str">
            <v>-</v>
          </cell>
          <cell r="G265" t="str">
            <v>-</v>
          </cell>
          <cell r="H265" t="str">
            <v>-</v>
          </cell>
        </row>
        <row r="266">
          <cell r="B266" t="str">
            <v>ビニルエステル樹脂積層防食作業</v>
          </cell>
          <cell r="F266" t="str">
            <v>-</v>
          </cell>
          <cell r="G266" t="str">
            <v>-</v>
          </cell>
          <cell r="H266" t="str">
            <v>-</v>
          </cell>
        </row>
        <row r="267">
          <cell r="B267" t="str">
            <v>石材施工</v>
          </cell>
          <cell r="C267">
            <v>13</v>
          </cell>
          <cell r="D267">
            <v>5</v>
          </cell>
          <cell r="E267">
            <v>38.461538461538467</v>
          </cell>
          <cell r="F267">
            <v>45</v>
          </cell>
          <cell r="G267">
            <v>0</v>
          </cell>
          <cell r="H267">
            <v>0</v>
          </cell>
        </row>
        <row r="268">
          <cell r="B268" t="str">
            <v>石材加工作業</v>
          </cell>
          <cell r="C268">
            <v>2</v>
          </cell>
          <cell r="D268">
            <v>2</v>
          </cell>
          <cell r="E268">
            <v>100</v>
          </cell>
          <cell r="F268">
            <v>18</v>
          </cell>
          <cell r="G268">
            <v>0</v>
          </cell>
          <cell r="H268">
            <v>0</v>
          </cell>
        </row>
        <row r="269">
          <cell r="B269" t="str">
            <v>石張り作業</v>
          </cell>
          <cell r="C269">
            <v>8</v>
          </cell>
          <cell r="D269">
            <v>1</v>
          </cell>
          <cell r="E269">
            <v>12.5</v>
          </cell>
          <cell r="F269">
            <v>27</v>
          </cell>
          <cell r="G269">
            <v>0</v>
          </cell>
          <cell r="H269">
            <v>0</v>
          </cell>
        </row>
        <row r="270">
          <cell r="B270" t="str">
            <v>石積み作業</v>
          </cell>
          <cell r="C270">
            <v>3</v>
          </cell>
          <cell r="D270">
            <v>2</v>
          </cell>
          <cell r="E270">
            <v>66.666666666666657</v>
          </cell>
          <cell r="H270" t="str">
            <v>-</v>
          </cell>
        </row>
        <row r="271">
          <cell r="B271" t="str">
            <v>パン製造</v>
          </cell>
          <cell r="C271">
            <v>344</v>
          </cell>
          <cell r="D271">
            <v>239</v>
          </cell>
          <cell r="E271">
            <v>69.476744186046517</v>
          </cell>
          <cell r="F271">
            <v>377</v>
          </cell>
          <cell r="G271">
            <v>1</v>
          </cell>
          <cell r="H271">
            <v>0.2652519893899204</v>
          </cell>
        </row>
        <row r="272">
          <cell r="B272" t="str">
            <v>パン製造作業</v>
          </cell>
          <cell r="C272">
            <v>344</v>
          </cell>
          <cell r="D272">
            <v>239</v>
          </cell>
          <cell r="E272">
            <v>69.476744186046517</v>
          </cell>
          <cell r="F272">
            <v>377</v>
          </cell>
          <cell r="G272">
            <v>1</v>
          </cell>
          <cell r="H272">
            <v>0.2652519893899204</v>
          </cell>
        </row>
        <row r="273">
          <cell r="B273" t="str">
            <v>菓子製造</v>
          </cell>
          <cell r="C273">
            <v>196</v>
          </cell>
          <cell r="D273">
            <v>98</v>
          </cell>
          <cell r="E273">
            <v>50</v>
          </cell>
          <cell r="F273" t="str">
            <v>-</v>
          </cell>
          <cell r="G273" t="str">
            <v>-</v>
          </cell>
          <cell r="H273" t="str">
            <v>-</v>
          </cell>
        </row>
        <row r="274">
          <cell r="B274" t="str">
            <v>洋菓子製造作業</v>
          </cell>
          <cell r="C274">
            <v>126</v>
          </cell>
          <cell r="D274">
            <v>58</v>
          </cell>
          <cell r="E274">
            <v>46.031746031746032</v>
          </cell>
          <cell r="F274" t="str">
            <v>-</v>
          </cell>
          <cell r="G274" t="str">
            <v>-</v>
          </cell>
          <cell r="H274" t="str">
            <v>-</v>
          </cell>
        </row>
        <row r="275">
          <cell r="B275" t="str">
            <v>和菓子製造作業</v>
          </cell>
          <cell r="C275">
            <v>70</v>
          </cell>
          <cell r="D275">
            <v>40</v>
          </cell>
          <cell r="E275">
            <v>57.142857142857139</v>
          </cell>
          <cell r="F275" t="str">
            <v>-</v>
          </cell>
          <cell r="G275" t="str">
            <v>-</v>
          </cell>
          <cell r="H275" t="str">
            <v>-</v>
          </cell>
        </row>
        <row r="276">
          <cell r="B276" t="str">
            <v>ハム・ソーセージ・ベーコン製造</v>
          </cell>
          <cell r="C276">
            <v>83</v>
          </cell>
          <cell r="D276">
            <v>42</v>
          </cell>
          <cell r="E276">
            <v>50.602409638554214</v>
          </cell>
          <cell r="F276">
            <v>101</v>
          </cell>
          <cell r="G276">
            <v>2</v>
          </cell>
          <cell r="H276">
            <v>1.9801980198019802</v>
          </cell>
        </row>
        <row r="277">
          <cell r="B277" t="str">
            <v>ハム・ソーセージ・ベーコン製造作業</v>
          </cell>
          <cell r="C277">
            <v>83</v>
          </cell>
          <cell r="D277">
            <v>42</v>
          </cell>
          <cell r="E277">
            <v>50.602409638554214</v>
          </cell>
          <cell r="F277">
            <v>101</v>
          </cell>
          <cell r="G277">
            <v>2</v>
          </cell>
          <cell r="H277">
            <v>1.9801980198019802</v>
          </cell>
        </row>
        <row r="278">
          <cell r="B278" t="str">
            <v>水産練り製品製造</v>
          </cell>
          <cell r="F278">
            <v>16</v>
          </cell>
          <cell r="G278">
            <v>0</v>
          </cell>
          <cell r="H278">
            <v>0</v>
          </cell>
        </row>
        <row r="279">
          <cell r="B279" t="str">
            <v>かまぼこ製品製造作業</v>
          </cell>
          <cell r="F279">
            <v>16</v>
          </cell>
          <cell r="G279">
            <v>0</v>
          </cell>
          <cell r="H279">
            <v>0</v>
          </cell>
        </row>
        <row r="280">
          <cell r="B280" t="str">
            <v>みそ製造</v>
          </cell>
          <cell r="C280">
            <v>96</v>
          </cell>
          <cell r="D280">
            <v>64</v>
          </cell>
          <cell r="E280">
            <v>66.666666666666657</v>
          </cell>
          <cell r="F280" t="str">
            <v>-</v>
          </cell>
          <cell r="G280" t="str">
            <v>-</v>
          </cell>
          <cell r="H280" t="str">
            <v>-</v>
          </cell>
        </row>
        <row r="281">
          <cell r="B281" t="str">
            <v>みそ製造作業</v>
          </cell>
          <cell r="C281">
            <v>96</v>
          </cell>
          <cell r="D281">
            <v>64</v>
          </cell>
          <cell r="E281">
            <v>66.666666666666657</v>
          </cell>
          <cell r="F281" t="str">
            <v>-</v>
          </cell>
          <cell r="G281" t="str">
            <v>-</v>
          </cell>
          <cell r="H281" t="str">
            <v>-</v>
          </cell>
        </row>
        <row r="282">
          <cell r="B282" t="str">
            <v>酒造</v>
          </cell>
          <cell r="C282">
            <v>50</v>
          </cell>
          <cell r="D282">
            <v>27</v>
          </cell>
          <cell r="E282">
            <v>54</v>
          </cell>
          <cell r="F282" t="str">
            <v>-</v>
          </cell>
          <cell r="G282" t="str">
            <v>-</v>
          </cell>
          <cell r="H282" t="str">
            <v>-</v>
          </cell>
        </row>
        <row r="283">
          <cell r="B283" t="str">
            <v>清酒製造作業</v>
          </cell>
          <cell r="C283">
            <v>50</v>
          </cell>
          <cell r="D283">
            <v>27</v>
          </cell>
          <cell r="E283">
            <v>54</v>
          </cell>
          <cell r="F283" t="str">
            <v>-</v>
          </cell>
          <cell r="G283" t="str">
            <v>-</v>
          </cell>
          <cell r="H283" t="str">
            <v>-</v>
          </cell>
        </row>
        <row r="284">
          <cell r="B284" t="str">
            <v>建築大工</v>
          </cell>
          <cell r="C284">
            <v>1356</v>
          </cell>
          <cell r="D284">
            <v>838</v>
          </cell>
          <cell r="E284">
            <v>61.799410029498524</v>
          </cell>
          <cell r="F284">
            <v>530</v>
          </cell>
          <cell r="G284">
            <v>1</v>
          </cell>
          <cell r="H284">
            <v>0.18867924528301888</v>
          </cell>
        </row>
        <row r="285">
          <cell r="B285" t="str">
            <v>大工工事作業</v>
          </cell>
          <cell r="C285">
            <v>1356</v>
          </cell>
          <cell r="D285">
            <v>838</v>
          </cell>
          <cell r="E285">
            <v>61.799410029498524</v>
          </cell>
          <cell r="F285">
            <v>530</v>
          </cell>
          <cell r="G285">
            <v>1</v>
          </cell>
          <cell r="H285">
            <v>0.18867924528301888</v>
          </cell>
        </row>
        <row r="286">
          <cell r="B286" t="str">
            <v>かわらぶき</v>
          </cell>
          <cell r="C286">
            <v>78</v>
          </cell>
          <cell r="D286">
            <v>39</v>
          </cell>
          <cell r="E286">
            <v>50</v>
          </cell>
          <cell r="F286">
            <v>35</v>
          </cell>
          <cell r="G286">
            <v>2</v>
          </cell>
          <cell r="H286">
            <v>5.7142857142857144</v>
          </cell>
        </row>
        <row r="287">
          <cell r="B287" t="str">
            <v>かわらぶき作業</v>
          </cell>
          <cell r="C287">
            <v>78</v>
          </cell>
          <cell r="D287">
            <v>39</v>
          </cell>
          <cell r="E287">
            <v>50</v>
          </cell>
          <cell r="F287">
            <v>35</v>
          </cell>
          <cell r="G287">
            <v>2</v>
          </cell>
          <cell r="H287">
            <v>5.7142857142857144</v>
          </cell>
        </row>
        <row r="288">
          <cell r="B288" t="str">
            <v>とび</v>
          </cell>
          <cell r="C288">
            <v>332</v>
          </cell>
          <cell r="D288">
            <v>136</v>
          </cell>
          <cell r="E288">
            <v>40.963855421686745</v>
          </cell>
          <cell r="F288">
            <v>2415</v>
          </cell>
          <cell r="G288">
            <v>42</v>
          </cell>
          <cell r="H288">
            <v>1.7391304347826086</v>
          </cell>
        </row>
        <row r="289">
          <cell r="B289" t="str">
            <v>とび作業</v>
          </cell>
          <cell r="C289">
            <v>332</v>
          </cell>
          <cell r="D289">
            <v>136</v>
          </cell>
          <cell r="E289">
            <v>40.963855421686745</v>
          </cell>
          <cell r="F289">
            <v>2415</v>
          </cell>
          <cell r="G289">
            <v>42</v>
          </cell>
          <cell r="H289">
            <v>1.7391304347826086</v>
          </cell>
        </row>
        <row r="290">
          <cell r="B290" t="str">
            <v>左官</v>
          </cell>
          <cell r="C290">
            <v>335</v>
          </cell>
          <cell r="D290">
            <v>201</v>
          </cell>
          <cell r="E290">
            <v>60</v>
          </cell>
          <cell r="F290">
            <v>223</v>
          </cell>
          <cell r="G290">
            <v>1</v>
          </cell>
          <cell r="H290">
            <v>0.44843049327354262</v>
          </cell>
        </row>
        <row r="291">
          <cell r="B291" t="str">
            <v>左官作業</v>
          </cell>
          <cell r="C291">
            <v>335</v>
          </cell>
          <cell r="D291">
            <v>201</v>
          </cell>
          <cell r="E291">
            <v>60</v>
          </cell>
          <cell r="F291">
            <v>223</v>
          </cell>
          <cell r="G291">
            <v>1</v>
          </cell>
          <cell r="H291">
            <v>0.44843049327354262</v>
          </cell>
        </row>
        <row r="292">
          <cell r="B292" t="str">
            <v>築炉</v>
          </cell>
          <cell r="C292">
            <v>184</v>
          </cell>
          <cell r="D292">
            <v>135</v>
          </cell>
          <cell r="E292">
            <v>73.369565217391312</v>
          </cell>
          <cell r="F292">
            <v>36</v>
          </cell>
          <cell r="G292">
            <v>7</v>
          </cell>
          <cell r="H292">
            <v>19.444444444444446</v>
          </cell>
        </row>
        <row r="293">
          <cell r="B293" t="str">
            <v>築炉作業</v>
          </cell>
          <cell r="C293">
            <v>184</v>
          </cell>
          <cell r="D293">
            <v>135</v>
          </cell>
          <cell r="E293">
            <v>73.369565217391312</v>
          </cell>
          <cell r="F293">
            <v>36</v>
          </cell>
          <cell r="G293">
            <v>7</v>
          </cell>
          <cell r="H293">
            <v>19.444444444444446</v>
          </cell>
        </row>
        <row r="294">
          <cell r="B294" t="str">
            <v>ブロック建築</v>
          </cell>
          <cell r="C294">
            <v>75</v>
          </cell>
          <cell r="D294">
            <v>38</v>
          </cell>
          <cell r="E294">
            <v>50.666666666666671</v>
          </cell>
          <cell r="F294" t="str">
            <v>-</v>
          </cell>
          <cell r="G294" t="str">
            <v>-</v>
          </cell>
          <cell r="H294" t="str">
            <v>-</v>
          </cell>
        </row>
        <row r="295">
          <cell r="B295" t="str">
            <v>コンクリートブロック工事作業</v>
          </cell>
          <cell r="C295">
            <v>75</v>
          </cell>
          <cell r="D295">
            <v>38</v>
          </cell>
          <cell r="E295">
            <v>50.666666666666671</v>
          </cell>
          <cell r="F295" t="str">
            <v>-</v>
          </cell>
          <cell r="G295" t="str">
            <v>-</v>
          </cell>
          <cell r="H295" t="str">
            <v>-</v>
          </cell>
        </row>
        <row r="296">
          <cell r="B296" t="str">
            <v>タイル張り</v>
          </cell>
          <cell r="C296">
            <v>93</v>
          </cell>
          <cell r="D296">
            <v>55</v>
          </cell>
          <cell r="E296">
            <v>59.13978494623656</v>
          </cell>
          <cell r="F296">
            <v>111</v>
          </cell>
          <cell r="G296">
            <v>1</v>
          </cell>
          <cell r="H296">
            <v>0.90090090090090091</v>
          </cell>
        </row>
        <row r="297">
          <cell r="B297" t="str">
            <v>タイル張り作業</v>
          </cell>
          <cell r="C297">
            <v>93</v>
          </cell>
          <cell r="D297">
            <v>55</v>
          </cell>
          <cell r="E297">
            <v>59.13978494623656</v>
          </cell>
          <cell r="F297">
            <v>111</v>
          </cell>
          <cell r="G297">
            <v>1</v>
          </cell>
          <cell r="H297">
            <v>0.90090090090090091</v>
          </cell>
        </row>
        <row r="298">
          <cell r="B298" t="str">
            <v>畳製作</v>
          </cell>
          <cell r="C298">
            <v>14</v>
          </cell>
          <cell r="D298">
            <v>8</v>
          </cell>
          <cell r="E298">
            <v>57.142857142857139</v>
          </cell>
          <cell r="F298" t="str">
            <v>-</v>
          </cell>
          <cell r="G298" t="str">
            <v>-</v>
          </cell>
          <cell r="H298" t="str">
            <v>-</v>
          </cell>
        </row>
        <row r="299">
          <cell r="B299" t="str">
            <v>畳製作作業</v>
          </cell>
          <cell r="C299">
            <v>14</v>
          </cell>
          <cell r="D299">
            <v>8</v>
          </cell>
          <cell r="E299">
            <v>57.142857142857139</v>
          </cell>
          <cell r="F299" t="str">
            <v>-</v>
          </cell>
          <cell r="G299" t="str">
            <v>-</v>
          </cell>
          <cell r="H299" t="str">
            <v>-</v>
          </cell>
        </row>
        <row r="300">
          <cell r="B300" t="str">
            <v>配管</v>
          </cell>
          <cell r="C300">
            <v>1149</v>
          </cell>
          <cell r="D300">
            <v>514</v>
          </cell>
          <cell r="E300">
            <v>44.734551784160139</v>
          </cell>
          <cell r="F300">
            <v>242</v>
          </cell>
          <cell r="G300">
            <v>6</v>
          </cell>
          <cell r="H300">
            <v>2.4793388429752068</v>
          </cell>
        </row>
        <row r="301">
          <cell r="B301" t="str">
            <v>建築配管作業</v>
          </cell>
          <cell r="C301">
            <v>1117</v>
          </cell>
          <cell r="D301">
            <v>497</v>
          </cell>
          <cell r="E301">
            <v>44.494180841539837</v>
          </cell>
          <cell r="F301">
            <v>206</v>
          </cell>
          <cell r="G301">
            <v>6</v>
          </cell>
          <cell r="H301">
            <v>2.912621359223301</v>
          </cell>
        </row>
        <row r="302">
          <cell r="B302" t="str">
            <v>プラント配管作業</v>
          </cell>
          <cell r="C302">
            <v>32</v>
          </cell>
          <cell r="D302">
            <v>17</v>
          </cell>
          <cell r="E302">
            <v>53.125</v>
          </cell>
          <cell r="F302">
            <v>36</v>
          </cell>
          <cell r="G302">
            <v>0</v>
          </cell>
          <cell r="H302">
            <v>0</v>
          </cell>
        </row>
        <row r="303">
          <cell r="B303" t="str">
            <v>厨房設備施工</v>
          </cell>
          <cell r="C303">
            <v>70</v>
          </cell>
          <cell r="D303">
            <v>41</v>
          </cell>
          <cell r="E303">
            <v>58.571428571428577</v>
          </cell>
          <cell r="F303" t="str">
            <v>-</v>
          </cell>
          <cell r="G303" t="str">
            <v>-</v>
          </cell>
          <cell r="H303" t="str">
            <v>-</v>
          </cell>
        </row>
        <row r="304">
          <cell r="B304" t="str">
            <v>厨房設備施工作業</v>
          </cell>
          <cell r="C304">
            <v>70</v>
          </cell>
          <cell r="D304">
            <v>41</v>
          </cell>
          <cell r="E304">
            <v>58.571428571428577</v>
          </cell>
          <cell r="F304" t="str">
            <v>-</v>
          </cell>
          <cell r="G304" t="str">
            <v>-</v>
          </cell>
          <cell r="H304" t="str">
            <v>-</v>
          </cell>
        </row>
        <row r="305">
          <cell r="B305" t="str">
            <v>型枠施工</v>
          </cell>
          <cell r="C305">
            <v>117</v>
          </cell>
          <cell r="D305">
            <v>58</v>
          </cell>
          <cell r="E305">
            <v>49.572649572649574</v>
          </cell>
          <cell r="F305">
            <v>922</v>
          </cell>
          <cell r="G305">
            <v>13</v>
          </cell>
          <cell r="H305">
            <v>1.4099783080260302</v>
          </cell>
        </row>
        <row r="306">
          <cell r="B306" t="str">
            <v>型枠工事作業</v>
          </cell>
          <cell r="C306">
            <v>117</v>
          </cell>
          <cell r="D306">
            <v>58</v>
          </cell>
          <cell r="E306">
            <v>49.572649572649574</v>
          </cell>
          <cell r="F306">
            <v>922</v>
          </cell>
          <cell r="G306">
            <v>13</v>
          </cell>
          <cell r="H306">
            <v>1.4099783080260302</v>
          </cell>
        </row>
        <row r="307">
          <cell r="B307" t="str">
            <v>鉄筋施工</v>
          </cell>
          <cell r="C307">
            <v>291</v>
          </cell>
          <cell r="D307">
            <v>145</v>
          </cell>
          <cell r="E307">
            <v>49.828178694158076</v>
          </cell>
          <cell r="F307">
            <v>1112</v>
          </cell>
          <cell r="G307">
            <v>24</v>
          </cell>
          <cell r="H307">
            <v>2.1582733812949639</v>
          </cell>
        </row>
        <row r="308">
          <cell r="B308" t="str">
            <v>鉄筋施工図作成作業</v>
          </cell>
          <cell r="C308">
            <v>17</v>
          </cell>
          <cell r="D308">
            <v>13</v>
          </cell>
          <cell r="E308">
            <v>76.470588235294116</v>
          </cell>
          <cell r="F308" t="str">
            <v>-</v>
          </cell>
          <cell r="G308" t="str">
            <v>-</v>
          </cell>
          <cell r="H308" t="str">
            <v>-</v>
          </cell>
        </row>
        <row r="309">
          <cell r="B309" t="str">
            <v>鉄筋組立て作業</v>
          </cell>
          <cell r="C309">
            <v>274</v>
          </cell>
          <cell r="D309">
            <v>132</v>
          </cell>
          <cell r="E309">
            <v>48.175182481751825</v>
          </cell>
          <cell r="F309">
            <v>1112</v>
          </cell>
          <cell r="G309">
            <v>24</v>
          </cell>
          <cell r="H309">
            <v>2.1582733812949639</v>
          </cell>
        </row>
        <row r="310">
          <cell r="B310" t="str">
            <v>コンクリート圧送施工</v>
          </cell>
          <cell r="C310">
            <v>187</v>
          </cell>
          <cell r="D310">
            <v>116</v>
          </cell>
          <cell r="E310">
            <v>62.032085561497333</v>
          </cell>
          <cell r="F310">
            <v>66</v>
          </cell>
          <cell r="G310">
            <v>0</v>
          </cell>
          <cell r="H310">
            <v>0</v>
          </cell>
        </row>
        <row r="311">
          <cell r="B311" t="str">
            <v>コンクリート圧送工事作業</v>
          </cell>
          <cell r="C311">
            <v>187</v>
          </cell>
          <cell r="D311">
            <v>116</v>
          </cell>
          <cell r="E311">
            <v>62.032085561497333</v>
          </cell>
          <cell r="F311">
            <v>66</v>
          </cell>
          <cell r="G311">
            <v>0</v>
          </cell>
          <cell r="H311">
            <v>0</v>
          </cell>
        </row>
        <row r="312">
          <cell r="B312" t="str">
            <v>防水施工</v>
          </cell>
          <cell r="C312">
            <v>339</v>
          </cell>
          <cell r="D312">
            <v>184</v>
          </cell>
          <cell r="E312">
            <v>54.277286135693217</v>
          </cell>
          <cell r="F312">
            <v>364</v>
          </cell>
          <cell r="G312">
            <v>8</v>
          </cell>
          <cell r="H312">
            <v>2.197802197802198</v>
          </cell>
        </row>
        <row r="313">
          <cell r="B313" t="str">
            <v>アスファルト防水工事作業</v>
          </cell>
          <cell r="C313">
            <v>9</v>
          </cell>
          <cell r="D313">
            <v>6</v>
          </cell>
          <cell r="E313">
            <v>66.666666666666657</v>
          </cell>
          <cell r="F313" t="str">
            <v>-</v>
          </cell>
          <cell r="G313" t="str">
            <v>-</v>
          </cell>
          <cell r="H313" t="str">
            <v>-</v>
          </cell>
        </row>
        <row r="314">
          <cell r="B314" t="str">
            <v>ウレタンゴム系塗膜防水工事作業</v>
          </cell>
          <cell r="C314">
            <v>103</v>
          </cell>
          <cell r="D314">
            <v>47</v>
          </cell>
          <cell r="E314">
            <v>45.631067961165051</v>
          </cell>
          <cell r="F314" t="str">
            <v>-</v>
          </cell>
          <cell r="G314" t="str">
            <v>-</v>
          </cell>
          <cell r="H314" t="str">
            <v>-</v>
          </cell>
        </row>
        <row r="315">
          <cell r="B315" t="str">
            <v>アクリルゴム系塗膜防水工事作業</v>
          </cell>
          <cell r="C315">
            <v>10</v>
          </cell>
          <cell r="D315">
            <v>4</v>
          </cell>
          <cell r="E315">
            <v>40</v>
          </cell>
          <cell r="F315" t="str">
            <v>-</v>
          </cell>
          <cell r="G315" t="str">
            <v>-</v>
          </cell>
          <cell r="H315" t="str">
            <v>-</v>
          </cell>
        </row>
        <row r="316">
          <cell r="B316" t="str">
            <v>合成ゴム系シート防水工事作業</v>
          </cell>
          <cell r="C316">
            <v>4</v>
          </cell>
          <cell r="D316">
            <v>2</v>
          </cell>
          <cell r="E316">
            <v>50</v>
          </cell>
          <cell r="F316" t="str">
            <v>-</v>
          </cell>
          <cell r="G316" t="str">
            <v>-</v>
          </cell>
          <cell r="H316" t="str">
            <v>-</v>
          </cell>
        </row>
        <row r="317">
          <cell r="B317" t="str">
            <v>塩化ビニル系シート防水工事作業</v>
          </cell>
          <cell r="C317">
            <v>47</v>
          </cell>
          <cell r="D317">
            <v>28</v>
          </cell>
          <cell r="E317">
            <v>59.574468085106382</v>
          </cell>
          <cell r="F317" t="str">
            <v>-</v>
          </cell>
          <cell r="G317" t="str">
            <v>-</v>
          </cell>
          <cell r="H317" t="str">
            <v>-</v>
          </cell>
        </row>
        <row r="318">
          <cell r="B318" t="str">
            <v>セメント系防水工事作業</v>
          </cell>
          <cell r="F318" t="str">
            <v>-</v>
          </cell>
          <cell r="G318" t="str">
            <v>-</v>
          </cell>
          <cell r="H318" t="str">
            <v>-</v>
          </cell>
        </row>
        <row r="319">
          <cell r="B319" t="str">
            <v>シーリング防水工事作業</v>
          </cell>
          <cell r="C319">
            <v>118</v>
          </cell>
          <cell r="D319">
            <v>71</v>
          </cell>
          <cell r="E319">
            <v>60.169491525423723</v>
          </cell>
          <cell r="F319">
            <v>364</v>
          </cell>
          <cell r="G319">
            <v>8</v>
          </cell>
          <cell r="H319">
            <v>2.197802197802198</v>
          </cell>
        </row>
        <row r="320">
          <cell r="B320" t="str">
            <v>改質アスファルトシートトーチ工法防水工事作業</v>
          </cell>
          <cell r="C320">
            <v>19</v>
          </cell>
          <cell r="D320">
            <v>9</v>
          </cell>
          <cell r="E320">
            <v>47.368421052631575</v>
          </cell>
          <cell r="F320" t="str">
            <v>-</v>
          </cell>
          <cell r="G320" t="str">
            <v>-</v>
          </cell>
          <cell r="H320" t="str">
            <v>-</v>
          </cell>
        </row>
        <row r="321">
          <cell r="B321" t="str">
            <v>改質アスファルトシート常温粘着工法防水工事作業</v>
          </cell>
          <cell r="C321">
            <v>7</v>
          </cell>
          <cell r="D321">
            <v>4</v>
          </cell>
          <cell r="E321">
            <v>57.142857142857139</v>
          </cell>
          <cell r="F321" t="str">
            <v>-</v>
          </cell>
          <cell r="G321" t="str">
            <v>-</v>
          </cell>
          <cell r="H321" t="str">
            <v>-</v>
          </cell>
        </row>
        <row r="322">
          <cell r="B322" t="str">
            <v>FRP防水工事作業</v>
          </cell>
          <cell r="C322">
            <v>22</v>
          </cell>
          <cell r="D322">
            <v>13</v>
          </cell>
          <cell r="E322">
            <v>59.090909090909093</v>
          </cell>
          <cell r="F322" t="str">
            <v>-</v>
          </cell>
          <cell r="G322" t="str">
            <v>-</v>
          </cell>
          <cell r="H322" t="str">
            <v>-</v>
          </cell>
        </row>
        <row r="323">
          <cell r="B323" t="str">
            <v>樹脂接着剤注入施工</v>
          </cell>
          <cell r="C323">
            <v>55</v>
          </cell>
          <cell r="D323">
            <v>25</v>
          </cell>
          <cell r="E323">
            <v>45.454545454545453</v>
          </cell>
          <cell r="F323" t="str">
            <v>-</v>
          </cell>
          <cell r="G323" t="str">
            <v>-</v>
          </cell>
          <cell r="H323" t="str">
            <v>-</v>
          </cell>
        </row>
        <row r="324">
          <cell r="B324" t="str">
            <v>樹脂接着剤注入工事作業</v>
          </cell>
          <cell r="C324">
            <v>55</v>
          </cell>
          <cell r="D324">
            <v>25</v>
          </cell>
          <cell r="E324">
            <v>45.454545454545453</v>
          </cell>
          <cell r="F324" t="str">
            <v>-</v>
          </cell>
          <cell r="G324" t="str">
            <v>-</v>
          </cell>
          <cell r="H324" t="str">
            <v>-</v>
          </cell>
        </row>
        <row r="325">
          <cell r="B325" t="str">
            <v>内装仕上げ施工</v>
          </cell>
          <cell r="C325">
            <v>182</v>
          </cell>
          <cell r="D325">
            <v>95</v>
          </cell>
          <cell r="E325">
            <v>52.197802197802204</v>
          </cell>
          <cell r="F325">
            <v>325</v>
          </cell>
          <cell r="G325">
            <v>8</v>
          </cell>
          <cell r="H325">
            <v>2.4615384615384617</v>
          </cell>
        </row>
        <row r="326">
          <cell r="B326" t="str">
            <v>プラスチック系床仕上げ工事作業</v>
          </cell>
          <cell r="C326">
            <v>73</v>
          </cell>
          <cell r="D326">
            <v>41</v>
          </cell>
          <cell r="E326">
            <v>56.164383561643838</v>
          </cell>
          <cell r="F326">
            <v>34</v>
          </cell>
          <cell r="G326">
            <v>1</v>
          </cell>
          <cell r="H326">
            <v>2.9411764705882351</v>
          </cell>
        </row>
        <row r="327">
          <cell r="B327" t="str">
            <v>カーペット系床仕上げ工事作業</v>
          </cell>
          <cell r="C327">
            <v>8</v>
          </cell>
          <cell r="D327">
            <v>4</v>
          </cell>
          <cell r="E327">
            <v>50</v>
          </cell>
          <cell r="F327">
            <v>9</v>
          </cell>
          <cell r="G327">
            <v>0</v>
          </cell>
          <cell r="H327">
            <v>0</v>
          </cell>
        </row>
        <row r="328">
          <cell r="B328" t="str">
            <v>木質系床仕上げ工事作業</v>
          </cell>
          <cell r="F328" t="str">
            <v>-</v>
          </cell>
          <cell r="G328" t="str">
            <v>-</v>
          </cell>
          <cell r="H328" t="str">
            <v>-</v>
          </cell>
        </row>
        <row r="329">
          <cell r="B329" t="str">
            <v>鋼製下地工事作業</v>
          </cell>
          <cell r="C329">
            <v>28</v>
          </cell>
          <cell r="D329">
            <v>14</v>
          </cell>
          <cell r="E329">
            <v>50</v>
          </cell>
          <cell r="F329">
            <v>45</v>
          </cell>
          <cell r="G329">
            <v>0</v>
          </cell>
          <cell r="H329">
            <v>0</v>
          </cell>
        </row>
        <row r="330">
          <cell r="B330" t="str">
            <v>ボード仕上げ工事作業</v>
          </cell>
          <cell r="C330">
            <v>48</v>
          </cell>
          <cell r="D330">
            <v>23</v>
          </cell>
          <cell r="E330">
            <v>47.916666666666671</v>
          </cell>
          <cell r="F330">
            <v>177</v>
          </cell>
          <cell r="G330">
            <v>6</v>
          </cell>
          <cell r="H330">
            <v>3.3898305084745761</v>
          </cell>
        </row>
        <row r="331">
          <cell r="B331" t="str">
            <v>カーテン工事作業</v>
          </cell>
          <cell r="F331">
            <v>60</v>
          </cell>
          <cell r="G331">
            <v>1</v>
          </cell>
          <cell r="H331">
            <v>1.6666666666666667</v>
          </cell>
        </row>
        <row r="332">
          <cell r="B332" t="str">
            <v>化粧フィルム工事作業</v>
          </cell>
          <cell r="C332">
            <v>25</v>
          </cell>
          <cell r="D332">
            <v>13</v>
          </cell>
          <cell r="E332">
            <v>52</v>
          </cell>
          <cell r="F332" t="str">
            <v>-</v>
          </cell>
          <cell r="G332" t="str">
            <v>-</v>
          </cell>
          <cell r="H332" t="str">
            <v>-</v>
          </cell>
        </row>
        <row r="333">
          <cell r="B333" t="str">
            <v>熱絶縁施工</v>
          </cell>
          <cell r="C333">
            <v>157</v>
          </cell>
          <cell r="D333">
            <v>81</v>
          </cell>
          <cell r="E333">
            <v>51.592356687898089</v>
          </cell>
          <cell r="F333">
            <v>82</v>
          </cell>
          <cell r="G333">
            <v>5</v>
          </cell>
          <cell r="H333">
            <v>6.0975609756097562</v>
          </cell>
        </row>
        <row r="334">
          <cell r="B334" t="str">
            <v>保温保冷工事作業</v>
          </cell>
          <cell r="C334">
            <v>91</v>
          </cell>
          <cell r="D334">
            <v>44</v>
          </cell>
          <cell r="E334">
            <v>48.35164835164835</v>
          </cell>
          <cell r="F334">
            <v>82</v>
          </cell>
          <cell r="G334">
            <v>5</v>
          </cell>
          <cell r="H334">
            <v>6.0975609756097562</v>
          </cell>
        </row>
        <row r="335">
          <cell r="B335" t="str">
            <v>吹付け硬質ウレタンフォーム断熱工事作業</v>
          </cell>
          <cell r="C335">
            <v>66</v>
          </cell>
          <cell r="D335">
            <v>37</v>
          </cell>
          <cell r="E335">
            <v>56.060606060606055</v>
          </cell>
          <cell r="F335" t="str">
            <v>-</v>
          </cell>
          <cell r="G335" t="str">
            <v>-</v>
          </cell>
          <cell r="H335" t="str">
            <v>-</v>
          </cell>
        </row>
        <row r="336">
          <cell r="B336" t="str">
            <v>カーテンウォール施工</v>
          </cell>
          <cell r="C336">
            <v>6</v>
          </cell>
          <cell r="D336">
            <v>3</v>
          </cell>
          <cell r="E336">
            <v>50</v>
          </cell>
          <cell r="F336" t="str">
            <v>-</v>
          </cell>
          <cell r="G336" t="str">
            <v>-</v>
          </cell>
          <cell r="H336" t="str">
            <v>-</v>
          </cell>
        </row>
        <row r="337">
          <cell r="B337" t="str">
            <v>金属製カーテンウォール工事作業</v>
          </cell>
          <cell r="C337">
            <v>6</v>
          </cell>
          <cell r="D337">
            <v>3</v>
          </cell>
          <cell r="E337">
            <v>50</v>
          </cell>
          <cell r="F337" t="str">
            <v>-</v>
          </cell>
          <cell r="G337" t="str">
            <v>-</v>
          </cell>
          <cell r="H337" t="str">
            <v>-</v>
          </cell>
        </row>
        <row r="338">
          <cell r="B338" t="str">
            <v>サッシ施工</v>
          </cell>
          <cell r="C338">
            <v>116</v>
          </cell>
          <cell r="D338">
            <v>40</v>
          </cell>
          <cell r="E338">
            <v>34.482758620689658</v>
          </cell>
          <cell r="F338">
            <v>48</v>
          </cell>
          <cell r="G338">
            <v>0</v>
          </cell>
          <cell r="H338">
            <v>0</v>
          </cell>
        </row>
        <row r="339">
          <cell r="B339" t="str">
            <v>ビル用サッシ施工作業</v>
          </cell>
          <cell r="C339">
            <v>116</v>
          </cell>
          <cell r="D339">
            <v>40</v>
          </cell>
          <cell r="E339">
            <v>34.482758620689658</v>
          </cell>
          <cell r="F339">
            <v>48</v>
          </cell>
          <cell r="G339">
            <v>0</v>
          </cell>
          <cell r="H339">
            <v>0</v>
          </cell>
        </row>
        <row r="340">
          <cell r="B340" t="str">
            <v>自動ドア施工</v>
          </cell>
          <cell r="C340">
            <v>136</v>
          </cell>
          <cell r="D340">
            <v>94</v>
          </cell>
          <cell r="E340">
            <v>69.117647058823522</v>
          </cell>
          <cell r="F340" t="str">
            <v>-</v>
          </cell>
          <cell r="G340" t="str">
            <v>-</v>
          </cell>
          <cell r="H340" t="str">
            <v>-</v>
          </cell>
        </row>
        <row r="341">
          <cell r="B341" t="str">
            <v>自動ドア施工作業</v>
          </cell>
          <cell r="C341">
            <v>136</v>
          </cell>
          <cell r="D341">
            <v>94</v>
          </cell>
          <cell r="E341">
            <v>69.117647058823522</v>
          </cell>
          <cell r="F341" t="str">
            <v>-</v>
          </cell>
          <cell r="G341" t="str">
            <v>-</v>
          </cell>
          <cell r="H341" t="str">
            <v>-</v>
          </cell>
        </row>
        <row r="342">
          <cell r="B342" t="str">
            <v>ガラス施工</v>
          </cell>
          <cell r="C342">
            <v>131</v>
          </cell>
          <cell r="D342">
            <v>64</v>
          </cell>
          <cell r="E342">
            <v>48.854961832061065</v>
          </cell>
          <cell r="F342" t="str">
            <v>-</v>
          </cell>
          <cell r="G342" t="str">
            <v>-</v>
          </cell>
          <cell r="H342" t="str">
            <v>-</v>
          </cell>
        </row>
        <row r="343">
          <cell r="B343" t="str">
            <v>ガラス工事作業</v>
          </cell>
          <cell r="C343">
            <v>131</v>
          </cell>
          <cell r="D343">
            <v>64</v>
          </cell>
          <cell r="E343">
            <v>48.854961832061065</v>
          </cell>
          <cell r="F343" t="str">
            <v>-</v>
          </cell>
          <cell r="G343" t="str">
            <v>-</v>
          </cell>
          <cell r="H343" t="str">
            <v>-</v>
          </cell>
        </row>
        <row r="344">
          <cell r="B344" t="str">
            <v>ウェルポイント施工</v>
          </cell>
          <cell r="C344">
            <v>33</v>
          </cell>
          <cell r="D344">
            <v>25</v>
          </cell>
          <cell r="E344">
            <v>75.757575757575751</v>
          </cell>
          <cell r="F344">
            <v>0</v>
          </cell>
          <cell r="G344">
            <v>0</v>
          </cell>
          <cell r="H344">
            <v>0</v>
          </cell>
        </row>
        <row r="345">
          <cell r="B345" t="str">
            <v>ウェルポイント工事作業</v>
          </cell>
          <cell r="C345">
            <v>33</v>
          </cell>
          <cell r="D345">
            <v>25</v>
          </cell>
          <cell r="E345">
            <v>75.757575757575751</v>
          </cell>
          <cell r="F345">
            <v>0</v>
          </cell>
          <cell r="G345">
            <v>0</v>
          </cell>
          <cell r="H345">
            <v>0</v>
          </cell>
        </row>
        <row r="346">
          <cell r="B346" t="str">
            <v>テクニカルイラストレーション</v>
          </cell>
          <cell r="F346" t="str">
            <v>-</v>
          </cell>
          <cell r="G346" t="str">
            <v>-</v>
          </cell>
          <cell r="H346" t="str">
            <v>-</v>
          </cell>
        </row>
        <row r="347">
          <cell r="B347" t="str">
            <v>テクニカルイラストレーション手書き作業</v>
          </cell>
          <cell r="F347" t="str">
            <v>-</v>
          </cell>
          <cell r="G347" t="str">
            <v>-</v>
          </cell>
          <cell r="H347" t="str">
            <v>-</v>
          </cell>
        </row>
        <row r="348">
          <cell r="B348" t="str">
            <v>テクニカルイラストレーションＣＡＤ作業</v>
          </cell>
          <cell r="F348" t="str">
            <v>-</v>
          </cell>
          <cell r="G348" t="str">
            <v>-</v>
          </cell>
          <cell r="H348" t="str">
            <v>-</v>
          </cell>
        </row>
        <row r="349">
          <cell r="B349" t="str">
            <v>機械・プラント製図</v>
          </cell>
          <cell r="C349">
            <v>2867</v>
          </cell>
          <cell r="D349">
            <v>1101</v>
          </cell>
          <cell r="E349">
            <v>38.402511335891177</v>
          </cell>
          <cell r="F349" t="str">
            <v>-</v>
          </cell>
          <cell r="G349" t="str">
            <v>-</v>
          </cell>
          <cell r="H349" t="str">
            <v>-</v>
          </cell>
        </row>
        <row r="350">
          <cell r="B350" t="str">
            <v>機械製図手書き作業</v>
          </cell>
          <cell r="C350">
            <v>123</v>
          </cell>
          <cell r="D350">
            <v>70</v>
          </cell>
          <cell r="E350">
            <v>56.910569105691053</v>
          </cell>
          <cell r="F350" t="str">
            <v>-</v>
          </cell>
          <cell r="G350" t="str">
            <v>-</v>
          </cell>
          <cell r="H350" t="str">
            <v>-</v>
          </cell>
        </row>
        <row r="351">
          <cell r="B351" t="str">
            <v>機械製図ＣＡＤ作業</v>
          </cell>
          <cell r="C351">
            <v>2691</v>
          </cell>
          <cell r="D351">
            <v>1008</v>
          </cell>
          <cell r="E351">
            <v>37.458193979933107</v>
          </cell>
          <cell r="F351" t="str">
            <v>-</v>
          </cell>
          <cell r="G351" t="str">
            <v>-</v>
          </cell>
          <cell r="H351" t="str">
            <v>-</v>
          </cell>
        </row>
        <row r="352">
          <cell r="B352" t="str">
            <v>プラント配管製図作業</v>
          </cell>
          <cell r="C352">
            <v>53</v>
          </cell>
          <cell r="D352">
            <v>23</v>
          </cell>
          <cell r="E352">
            <v>43.39622641509434</v>
          </cell>
          <cell r="F352" t="str">
            <v>-</v>
          </cell>
          <cell r="G352" t="str">
            <v>-</v>
          </cell>
          <cell r="H352" t="str">
            <v>-</v>
          </cell>
        </row>
        <row r="353">
          <cell r="B353" t="str">
            <v>電気製図</v>
          </cell>
          <cell r="C353">
            <v>220</v>
          </cell>
          <cell r="D353">
            <v>123</v>
          </cell>
          <cell r="E353">
            <v>55.909090909090907</v>
          </cell>
          <cell r="F353" t="str">
            <v>-</v>
          </cell>
          <cell r="G353" t="str">
            <v>-</v>
          </cell>
          <cell r="H353" t="str">
            <v>-</v>
          </cell>
        </row>
        <row r="354">
          <cell r="B354" t="str">
            <v>配電盤・制御盤製図作業</v>
          </cell>
          <cell r="C354">
            <v>220</v>
          </cell>
          <cell r="D354">
            <v>123</v>
          </cell>
          <cell r="E354">
            <v>55.909090909090907</v>
          </cell>
          <cell r="F354" t="str">
            <v>-</v>
          </cell>
          <cell r="G354" t="str">
            <v>-</v>
          </cell>
          <cell r="H354" t="str">
            <v>-</v>
          </cell>
        </row>
        <row r="355">
          <cell r="B355" t="str">
            <v>化学分析</v>
          </cell>
          <cell r="C355">
            <v>103</v>
          </cell>
          <cell r="D355">
            <v>66</v>
          </cell>
          <cell r="E355">
            <v>64.077669902912632</v>
          </cell>
          <cell r="F355" t="str">
            <v>-</v>
          </cell>
          <cell r="G355" t="str">
            <v>-</v>
          </cell>
          <cell r="H355" t="str">
            <v>-</v>
          </cell>
        </row>
        <row r="356">
          <cell r="B356" t="str">
            <v>化学分析作業</v>
          </cell>
          <cell r="C356">
            <v>103</v>
          </cell>
          <cell r="D356">
            <v>66</v>
          </cell>
          <cell r="E356">
            <v>64.077669902912632</v>
          </cell>
          <cell r="F356" t="str">
            <v>-</v>
          </cell>
          <cell r="G356" t="str">
            <v>-</v>
          </cell>
          <cell r="H356" t="str">
            <v>-</v>
          </cell>
        </row>
        <row r="357">
          <cell r="B357" t="str">
            <v>金属材料試験</v>
          </cell>
          <cell r="C357">
            <v>309</v>
          </cell>
          <cell r="D357">
            <v>144</v>
          </cell>
          <cell r="E357">
            <v>46.601941747572816</v>
          </cell>
          <cell r="F357" t="str">
            <v>-</v>
          </cell>
          <cell r="G357" t="str">
            <v>-</v>
          </cell>
          <cell r="H357" t="str">
            <v>-</v>
          </cell>
        </row>
        <row r="358">
          <cell r="B358" t="str">
            <v>機械試験作業</v>
          </cell>
          <cell r="C358">
            <v>54</v>
          </cell>
          <cell r="D358">
            <v>38</v>
          </cell>
          <cell r="E358">
            <v>70.370370370370367</v>
          </cell>
          <cell r="F358" t="str">
            <v>-</v>
          </cell>
          <cell r="G358" t="str">
            <v>-</v>
          </cell>
          <cell r="H358" t="str">
            <v>-</v>
          </cell>
        </row>
        <row r="359">
          <cell r="B359" t="str">
            <v>組織試験作業</v>
          </cell>
          <cell r="C359">
            <v>255</v>
          </cell>
          <cell r="D359">
            <v>106</v>
          </cell>
          <cell r="E359">
            <v>41.568627450980394</v>
          </cell>
          <cell r="F359" t="str">
            <v>-</v>
          </cell>
          <cell r="G359" t="str">
            <v>-</v>
          </cell>
          <cell r="H359" t="str">
            <v>-</v>
          </cell>
        </row>
        <row r="360">
          <cell r="B360" t="str">
            <v>貴金属装身具製作</v>
          </cell>
          <cell r="C360">
            <v>73</v>
          </cell>
          <cell r="D360">
            <v>27</v>
          </cell>
          <cell r="E360">
            <v>36.986301369863014</v>
          </cell>
          <cell r="F360" t="str">
            <v>-</v>
          </cell>
          <cell r="G360" t="str">
            <v>-</v>
          </cell>
          <cell r="H360" t="str">
            <v>-</v>
          </cell>
        </row>
        <row r="361">
          <cell r="B361" t="str">
            <v>貴金属装身具製作作業</v>
          </cell>
          <cell r="C361">
            <v>73</v>
          </cell>
          <cell r="D361">
            <v>27</v>
          </cell>
          <cell r="E361">
            <v>36.986301369863014</v>
          </cell>
          <cell r="F361" t="str">
            <v>-</v>
          </cell>
          <cell r="G361" t="str">
            <v>-</v>
          </cell>
          <cell r="H361" t="str">
            <v>-</v>
          </cell>
        </row>
        <row r="362">
          <cell r="B362" t="str">
            <v>印章彫刻</v>
          </cell>
          <cell r="C362">
            <v>60</v>
          </cell>
          <cell r="D362">
            <v>47</v>
          </cell>
          <cell r="E362">
            <v>78.333333333333329</v>
          </cell>
          <cell r="F362" t="str">
            <v>-</v>
          </cell>
          <cell r="G362" t="str">
            <v>-</v>
          </cell>
          <cell r="H362" t="str">
            <v>-</v>
          </cell>
        </row>
        <row r="363">
          <cell r="B363" t="str">
            <v>木口彫刻作業</v>
          </cell>
          <cell r="C363">
            <v>60</v>
          </cell>
          <cell r="D363">
            <v>47</v>
          </cell>
          <cell r="E363">
            <v>78.333333333333329</v>
          </cell>
          <cell r="F363" t="str">
            <v>-</v>
          </cell>
          <cell r="G363" t="str">
            <v>-</v>
          </cell>
          <cell r="H363" t="str">
            <v>-</v>
          </cell>
        </row>
        <row r="364">
          <cell r="B364" t="str">
            <v>ガラス用フィルム施工</v>
          </cell>
          <cell r="F364" t="str">
            <v>-</v>
          </cell>
          <cell r="G364" t="str">
            <v>-</v>
          </cell>
          <cell r="H364" t="str">
            <v>-</v>
          </cell>
        </row>
        <row r="365">
          <cell r="B365" t="str">
            <v>自動車フィルム作業</v>
          </cell>
          <cell r="F365" t="str">
            <v>-</v>
          </cell>
          <cell r="G365" t="str">
            <v>-</v>
          </cell>
          <cell r="H365" t="str">
            <v>-</v>
          </cell>
        </row>
        <row r="366">
          <cell r="B366" t="str">
            <v>建築フィルム作業</v>
          </cell>
          <cell r="F366" t="str">
            <v>-</v>
          </cell>
          <cell r="G366" t="str">
            <v>-</v>
          </cell>
          <cell r="H366" t="str">
            <v>-</v>
          </cell>
        </row>
        <row r="367">
          <cell r="B367" t="str">
            <v>表装</v>
          </cell>
          <cell r="C367">
            <v>188</v>
          </cell>
          <cell r="D367">
            <v>107</v>
          </cell>
          <cell r="E367">
            <v>56.914893617021278</v>
          </cell>
          <cell r="F367">
            <v>58</v>
          </cell>
          <cell r="G367">
            <v>2</v>
          </cell>
          <cell r="H367">
            <v>3.4482758620689653</v>
          </cell>
        </row>
        <row r="368">
          <cell r="B368" t="str">
            <v>表具作業</v>
          </cell>
          <cell r="F368" t="str">
            <v>-</v>
          </cell>
          <cell r="G368" t="str">
            <v>-</v>
          </cell>
          <cell r="H368" t="str">
            <v>-</v>
          </cell>
        </row>
        <row r="369">
          <cell r="B369" t="str">
            <v>壁装作業</v>
          </cell>
          <cell r="C369">
            <v>188</v>
          </cell>
          <cell r="D369">
            <v>107</v>
          </cell>
          <cell r="E369">
            <v>56.914893617021278</v>
          </cell>
          <cell r="F369">
            <v>58</v>
          </cell>
          <cell r="G369">
            <v>2</v>
          </cell>
          <cell r="H369">
            <v>3.4482758620689653</v>
          </cell>
        </row>
        <row r="370">
          <cell r="B370" t="str">
            <v>塗装</v>
          </cell>
          <cell r="C370">
            <v>1712</v>
          </cell>
          <cell r="D370">
            <v>919</v>
          </cell>
          <cell r="E370">
            <v>53.679906542056074</v>
          </cell>
          <cell r="F370">
            <v>1099</v>
          </cell>
          <cell r="G370">
            <v>11</v>
          </cell>
          <cell r="H370">
            <v>1.0009099181073704</v>
          </cell>
        </row>
        <row r="371">
          <cell r="B371" t="str">
            <v>木工塗装作業</v>
          </cell>
          <cell r="F371" t="str">
            <v>-</v>
          </cell>
          <cell r="G371" t="str">
            <v>-</v>
          </cell>
          <cell r="H371" t="str">
            <v>-</v>
          </cell>
        </row>
        <row r="372">
          <cell r="B372" t="str">
            <v>建築塗装作業</v>
          </cell>
          <cell r="C372">
            <v>508</v>
          </cell>
          <cell r="D372">
            <v>255</v>
          </cell>
          <cell r="E372">
            <v>50.196850393700785</v>
          </cell>
          <cell r="F372">
            <v>337</v>
          </cell>
          <cell r="G372">
            <v>1</v>
          </cell>
          <cell r="H372">
            <v>0.29673590504451042</v>
          </cell>
        </row>
        <row r="373">
          <cell r="B373" t="str">
            <v>金属塗装作業</v>
          </cell>
          <cell r="C373">
            <v>798</v>
          </cell>
          <cell r="D373">
            <v>467</v>
          </cell>
          <cell r="E373">
            <v>58.521303258145366</v>
          </cell>
          <cell r="F373">
            <v>424</v>
          </cell>
          <cell r="G373">
            <v>4</v>
          </cell>
          <cell r="H373">
            <v>0.94339622641509435</v>
          </cell>
        </row>
        <row r="374">
          <cell r="B374" t="str">
            <v>鋼橋塗装作業</v>
          </cell>
          <cell r="C374">
            <v>117</v>
          </cell>
          <cell r="D374">
            <v>64</v>
          </cell>
          <cell r="E374">
            <v>54.700854700854705</v>
          </cell>
          <cell r="F374">
            <v>68</v>
          </cell>
          <cell r="G374">
            <v>2</v>
          </cell>
          <cell r="H374">
            <v>2.9411764705882351</v>
          </cell>
        </row>
        <row r="375">
          <cell r="B375" t="str">
            <v>噴霧塗装作業</v>
          </cell>
          <cell r="C375">
            <v>289</v>
          </cell>
          <cell r="D375">
            <v>133</v>
          </cell>
          <cell r="E375">
            <v>46.020761245674741</v>
          </cell>
          <cell r="F375">
            <v>270</v>
          </cell>
          <cell r="G375">
            <v>4</v>
          </cell>
          <cell r="H375">
            <v>1.4814814814814816</v>
          </cell>
        </row>
        <row r="376">
          <cell r="B376" t="str">
            <v>広告美術仕上げ</v>
          </cell>
          <cell r="C376">
            <v>34</v>
          </cell>
          <cell r="D376">
            <v>17</v>
          </cell>
          <cell r="E376">
            <v>50</v>
          </cell>
          <cell r="F376" t="str">
            <v>-</v>
          </cell>
          <cell r="G376" t="str">
            <v>-</v>
          </cell>
          <cell r="H376" t="str">
            <v>-</v>
          </cell>
        </row>
        <row r="377">
          <cell r="B377" t="str">
            <v>広告面ペイント仕上げ作業</v>
          </cell>
          <cell r="F377" t="str">
            <v>-</v>
          </cell>
          <cell r="G377" t="str">
            <v>-</v>
          </cell>
          <cell r="H377" t="str">
            <v>-</v>
          </cell>
        </row>
        <row r="378">
          <cell r="B378" t="str">
            <v>広告面プラスチック仕上げ作業</v>
          </cell>
          <cell r="F378" t="str">
            <v>-</v>
          </cell>
          <cell r="G378" t="str">
            <v>-</v>
          </cell>
          <cell r="H378" t="str">
            <v>-</v>
          </cell>
        </row>
        <row r="379">
          <cell r="B379" t="str">
            <v>広告面粘着シート仕上げ作業</v>
          </cell>
          <cell r="C379">
            <v>34</v>
          </cell>
          <cell r="D379">
            <v>17</v>
          </cell>
          <cell r="E379">
            <v>50</v>
          </cell>
          <cell r="F379" t="str">
            <v>-</v>
          </cell>
          <cell r="G379" t="str">
            <v>-</v>
          </cell>
          <cell r="H379" t="str">
            <v>-</v>
          </cell>
        </row>
        <row r="380">
          <cell r="B380" t="str">
            <v>義肢・装具製作</v>
          </cell>
          <cell r="F380" t="str">
            <v>-</v>
          </cell>
          <cell r="G380" t="str">
            <v>-</v>
          </cell>
          <cell r="H380" t="str">
            <v>-</v>
          </cell>
        </row>
        <row r="381">
          <cell r="B381" t="str">
            <v>義肢製作作業</v>
          </cell>
          <cell r="F381" t="str">
            <v>-</v>
          </cell>
          <cell r="G381" t="str">
            <v>-</v>
          </cell>
          <cell r="H381" t="str">
            <v>-</v>
          </cell>
        </row>
        <row r="382">
          <cell r="B382" t="str">
            <v>装具製作作業</v>
          </cell>
          <cell r="F382" t="str">
            <v>-</v>
          </cell>
          <cell r="G382" t="str">
            <v>-</v>
          </cell>
          <cell r="H382" t="str">
            <v>-</v>
          </cell>
        </row>
        <row r="383">
          <cell r="B383" t="str">
            <v>舞台機構調整</v>
          </cell>
          <cell r="C383">
            <v>202</v>
          </cell>
          <cell r="D383">
            <v>102</v>
          </cell>
          <cell r="E383">
            <v>50.495049504950494</v>
          </cell>
          <cell r="F383" t="str">
            <v>-</v>
          </cell>
          <cell r="G383" t="str">
            <v>-</v>
          </cell>
          <cell r="H383" t="str">
            <v>-</v>
          </cell>
        </row>
        <row r="384">
          <cell r="B384" t="str">
            <v>音響機構調整作業</v>
          </cell>
          <cell r="C384">
            <v>202</v>
          </cell>
          <cell r="D384">
            <v>102</v>
          </cell>
          <cell r="E384">
            <v>50.495049504950494</v>
          </cell>
          <cell r="F384" t="str">
            <v>-</v>
          </cell>
          <cell r="G384" t="str">
            <v>-</v>
          </cell>
          <cell r="H384" t="str">
            <v>-</v>
          </cell>
        </row>
        <row r="385">
          <cell r="B385" t="str">
            <v>工業包装</v>
          </cell>
          <cell r="F385">
            <v>913</v>
          </cell>
          <cell r="G385">
            <v>8</v>
          </cell>
          <cell r="H385">
            <v>0.87623220153340631</v>
          </cell>
        </row>
        <row r="386">
          <cell r="B386" t="str">
            <v>工業包装作業</v>
          </cell>
          <cell r="F386">
            <v>913</v>
          </cell>
          <cell r="G386">
            <v>8</v>
          </cell>
          <cell r="H386">
            <v>0.87623220153340631</v>
          </cell>
        </row>
        <row r="387">
          <cell r="B387" t="str">
            <v>写真</v>
          </cell>
          <cell r="F387" t="str">
            <v>-</v>
          </cell>
          <cell r="G387" t="str">
            <v>-</v>
          </cell>
          <cell r="H387" t="str">
            <v>-</v>
          </cell>
        </row>
        <row r="388">
          <cell r="B388" t="str">
            <v>肖像写真デジタル作業</v>
          </cell>
          <cell r="F388" t="str">
            <v>-</v>
          </cell>
          <cell r="G388" t="str">
            <v>-</v>
          </cell>
          <cell r="H388" t="str">
            <v>-</v>
          </cell>
        </row>
        <row r="389">
          <cell r="B389" t="str">
            <v>商品装飾展示</v>
          </cell>
          <cell r="F389" t="str">
            <v>-</v>
          </cell>
          <cell r="G389" t="str">
            <v>-</v>
          </cell>
          <cell r="H389" t="str">
            <v>-</v>
          </cell>
        </row>
        <row r="390">
          <cell r="B390" t="str">
            <v>商品装飾展示作業</v>
          </cell>
          <cell r="F390" t="str">
            <v>-</v>
          </cell>
          <cell r="G390" t="str">
            <v>-</v>
          </cell>
          <cell r="H390" t="str">
            <v>-</v>
          </cell>
        </row>
        <row r="391">
          <cell r="B391" t="str">
            <v>フラワー装飾</v>
          </cell>
          <cell r="C391">
            <v>381</v>
          </cell>
          <cell r="D391">
            <v>318</v>
          </cell>
          <cell r="E391">
            <v>83.464566929133852</v>
          </cell>
          <cell r="F391" t="str">
            <v>-</v>
          </cell>
          <cell r="G391" t="str">
            <v>-</v>
          </cell>
          <cell r="H391" t="str">
            <v>-</v>
          </cell>
        </row>
        <row r="392">
          <cell r="B392" t="str">
            <v>フラワー装飾作業</v>
          </cell>
          <cell r="C392">
            <v>381</v>
          </cell>
          <cell r="D392">
            <v>318</v>
          </cell>
          <cell r="E392">
            <v>83.464566929133852</v>
          </cell>
          <cell r="F392" t="str">
            <v>-</v>
          </cell>
          <cell r="G392" t="str">
            <v>-</v>
          </cell>
          <cell r="H392" t="str">
            <v>-</v>
          </cell>
        </row>
      </sheetData>
      <sheetData sheetId="2"/>
    </sheetDataSet>
  </externalBook>
</externalLink>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794B45-05B4-4BBC-BF29-B51EE814E165}">
  <sheetPr>
    <tabColor rgb="FF92D050"/>
  </sheetPr>
  <dimension ref="A1:K158"/>
  <sheetViews>
    <sheetView showGridLines="0" tabSelected="1" view="pageBreakPreview" topLeftCell="A98" zoomScale="120" zoomScaleNormal="100" zoomScaleSheetLayoutView="120" workbookViewId="0">
      <selection activeCell="D157" sqref="D157"/>
    </sheetView>
  </sheetViews>
  <sheetFormatPr defaultColWidth="8.875" defaultRowHeight="12.75" customHeight="1"/>
  <cols>
    <col min="1" max="1" width="3.625" style="11" customWidth="1"/>
    <col min="2" max="2" width="31.5" style="11" customWidth="1"/>
    <col min="3" max="8" width="8.625" style="57" customWidth="1"/>
    <col min="9" max="9" width="8.625" style="13" customWidth="1"/>
    <col min="10" max="10" width="3.25" style="14" customWidth="1"/>
    <col min="11" max="11" width="6" style="11" bestFit="1" customWidth="1"/>
    <col min="12" max="248" width="8.875" style="11"/>
    <col min="249" max="249" width="3.625" style="11" customWidth="1"/>
    <col min="250" max="250" width="31.5" style="11" customWidth="1"/>
    <col min="251" max="258" width="8.625" style="11" customWidth="1"/>
    <col min="259" max="259" width="3.25" style="11" customWidth="1"/>
    <col min="260" max="260" width="4" style="11" bestFit="1" customWidth="1"/>
    <col min="261" max="261" width="22.25" style="11" customWidth="1"/>
    <col min="262" max="262" width="8.875" style="11"/>
    <col min="263" max="263" width="3.25" style="11" bestFit="1" customWidth="1"/>
    <col min="264" max="504" width="8.875" style="11"/>
    <col min="505" max="505" width="3.625" style="11" customWidth="1"/>
    <col min="506" max="506" width="31.5" style="11" customWidth="1"/>
    <col min="507" max="514" width="8.625" style="11" customWidth="1"/>
    <col min="515" max="515" width="3.25" style="11" customWidth="1"/>
    <col min="516" max="516" width="4" style="11" bestFit="1" customWidth="1"/>
    <col min="517" max="517" width="22.25" style="11" customWidth="1"/>
    <col min="518" max="518" width="8.875" style="11"/>
    <col min="519" max="519" width="3.25" style="11" bestFit="1" customWidth="1"/>
    <col min="520" max="760" width="8.875" style="11"/>
    <col min="761" max="761" width="3.625" style="11" customWidth="1"/>
    <col min="762" max="762" width="31.5" style="11" customWidth="1"/>
    <col min="763" max="770" width="8.625" style="11" customWidth="1"/>
    <col min="771" max="771" width="3.25" style="11" customWidth="1"/>
    <col min="772" max="772" width="4" style="11" bestFit="1" customWidth="1"/>
    <col min="773" max="773" width="22.25" style="11" customWidth="1"/>
    <col min="774" max="774" width="8.875" style="11"/>
    <col min="775" max="775" width="3.25" style="11" bestFit="1" customWidth="1"/>
    <col min="776" max="1016" width="8.875" style="11"/>
    <col min="1017" max="1017" width="3.625" style="11" customWidth="1"/>
    <col min="1018" max="1018" width="31.5" style="11" customWidth="1"/>
    <col min="1019" max="1026" width="8.625" style="11" customWidth="1"/>
    <col min="1027" max="1027" width="3.25" style="11" customWidth="1"/>
    <col min="1028" max="1028" width="4" style="11" bestFit="1" customWidth="1"/>
    <col min="1029" max="1029" width="22.25" style="11" customWidth="1"/>
    <col min="1030" max="1030" width="8.875" style="11"/>
    <col min="1031" max="1031" width="3.25" style="11" bestFit="1" customWidth="1"/>
    <col min="1032" max="1272" width="8.875" style="11"/>
    <col min="1273" max="1273" width="3.625" style="11" customWidth="1"/>
    <col min="1274" max="1274" width="31.5" style="11" customWidth="1"/>
    <col min="1275" max="1282" width="8.625" style="11" customWidth="1"/>
    <col min="1283" max="1283" width="3.25" style="11" customWidth="1"/>
    <col min="1284" max="1284" width="4" style="11" bestFit="1" customWidth="1"/>
    <col min="1285" max="1285" width="22.25" style="11" customWidth="1"/>
    <col min="1286" max="1286" width="8.875" style="11"/>
    <col min="1287" max="1287" width="3.25" style="11" bestFit="1" customWidth="1"/>
    <col min="1288" max="1528" width="8.875" style="11"/>
    <col min="1529" max="1529" width="3.625" style="11" customWidth="1"/>
    <col min="1530" max="1530" width="31.5" style="11" customWidth="1"/>
    <col min="1531" max="1538" width="8.625" style="11" customWidth="1"/>
    <col min="1539" max="1539" width="3.25" style="11" customWidth="1"/>
    <col min="1540" max="1540" width="4" style="11" bestFit="1" customWidth="1"/>
    <col min="1541" max="1541" width="22.25" style="11" customWidth="1"/>
    <col min="1542" max="1542" width="8.875" style="11"/>
    <col min="1543" max="1543" width="3.25" style="11" bestFit="1" customWidth="1"/>
    <col min="1544" max="1784" width="8.875" style="11"/>
    <col min="1785" max="1785" width="3.625" style="11" customWidth="1"/>
    <col min="1786" max="1786" width="31.5" style="11" customWidth="1"/>
    <col min="1787" max="1794" width="8.625" style="11" customWidth="1"/>
    <col min="1795" max="1795" width="3.25" style="11" customWidth="1"/>
    <col min="1796" max="1796" width="4" style="11" bestFit="1" customWidth="1"/>
    <col min="1797" max="1797" width="22.25" style="11" customWidth="1"/>
    <col min="1798" max="1798" width="8.875" style="11"/>
    <col min="1799" max="1799" width="3.25" style="11" bestFit="1" customWidth="1"/>
    <col min="1800" max="2040" width="8.875" style="11"/>
    <col min="2041" max="2041" width="3.625" style="11" customWidth="1"/>
    <col min="2042" max="2042" width="31.5" style="11" customWidth="1"/>
    <col min="2043" max="2050" width="8.625" style="11" customWidth="1"/>
    <col min="2051" max="2051" width="3.25" style="11" customWidth="1"/>
    <col min="2052" max="2052" width="4" style="11" bestFit="1" customWidth="1"/>
    <col min="2053" max="2053" width="22.25" style="11" customWidth="1"/>
    <col min="2054" max="2054" width="8.875" style="11"/>
    <col min="2055" max="2055" width="3.25" style="11" bestFit="1" customWidth="1"/>
    <col min="2056" max="2296" width="8.875" style="11"/>
    <col min="2297" max="2297" width="3.625" style="11" customWidth="1"/>
    <col min="2298" max="2298" width="31.5" style="11" customWidth="1"/>
    <col min="2299" max="2306" width="8.625" style="11" customWidth="1"/>
    <col min="2307" max="2307" width="3.25" style="11" customWidth="1"/>
    <col min="2308" max="2308" width="4" style="11" bestFit="1" customWidth="1"/>
    <col min="2309" max="2309" width="22.25" style="11" customWidth="1"/>
    <col min="2310" max="2310" width="8.875" style="11"/>
    <col min="2311" max="2311" width="3.25" style="11" bestFit="1" customWidth="1"/>
    <col min="2312" max="2552" width="8.875" style="11"/>
    <col min="2553" max="2553" width="3.625" style="11" customWidth="1"/>
    <col min="2554" max="2554" width="31.5" style="11" customWidth="1"/>
    <col min="2555" max="2562" width="8.625" style="11" customWidth="1"/>
    <col min="2563" max="2563" width="3.25" style="11" customWidth="1"/>
    <col min="2564" max="2564" width="4" style="11" bestFit="1" customWidth="1"/>
    <col min="2565" max="2565" width="22.25" style="11" customWidth="1"/>
    <col min="2566" max="2566" width="8.875" style="11"/>
    <col min="2567" max="2567" width="3.25" style="11" bestFit="1" customWidth="1"/>
    <col min="2568" max="2808" width="8.875" style="11"/>
    <col min="2809" max="2809" width="3.625" style="11" customWidth="1"/>
    <col min="2810" max="2810" width="31.5" style="11" customWidth="1"/>
    <col min="2811" max="2818" width="8.625" style="11" customWidth="1"/>
    <col min="2819" max="2819" width="3.25" style="11" customWidth="1"/>
    <col min="2820" max="2820" width="4" style="11" bestFit="1" customWidth="1"/>
    <col min="2821" max="2821" width="22.25" style="11" customWidth="1"/>
    <col min="2822" max="2822" width="8.875" style="11"/>
    <col min="2823" max="2823" width="3.25" style="11" bestFit="1" customWidth="1"/>
    <col min="2824" max="3064" width="8.875" style="11"/>
    <col min="3065" max="3065" width="3.625" style="11" customWidth="1"/>
    <col min="3066" max="3066" width="31.5" style="11" customWidth="1"/>
    <col min="3067" max="3074" width="8.625" style="11" customWidth="1"/>
    <col min="3075" max="3075" width="3.25" style="11" customWidth="1"/>
    <col min="3076" max="3076" width="4" style="11" bestFit="1" customWidth="1"/>
    <col min="3077" max="3077" width="22.25" style="11" customWidth="1"/>
    <col min="3078" max="3078" width="8.875" style="11"/>
    <col min="3079" max="3079" width="3.25" style="11" bestFit="1" customWidth="1"/>
    <col min="3080" max="3320" width="8.875" style="11"/>
    <col min="3321" max="3321" width="3.625" style="11" customWidth="1"/>
    <col min="3322" max="3322" width="31.5" style="11" customWidth="1"/>
    <col min="3323" max="3330" width="8.625" style="11" customWidth="1"/>
    <col min="3331" max="3331" width="3.25" style="11" customWidth="1"/>
    <col min="3332" max="3332" width="4" style="11" bestFit="1" customWidth="1"/>
    <col min="3333" max="3333" width="22.25" style="11" customWidth="1"/>
    <col min="3334" max="3334" width="8.875" style="11"/>
    <col min="3335" max="3335" width="3.25" style="11" bestFit="1" customWidth="1"/>
    <col min="3336" max="3576" width="8.875" style="11"/>
    <col min="3577" max="3577" width="3.625" style="11" customWidth="1"/>
    <col min="3578" max="3578" width="31.5" style="11" customWidth="1"/>
    <col min="3579" max="3586" width="8.625" style="11" customWidth="1"/>
    <col min="3587" max="3587" width="3.25" style="11" customWidth="1"/>
    <col min="3588" max="3588" width="4" style="11" bestFit="1" customWidth="1"/>
    <col min="3589" max="3589" width="22.25" style="11" customWidth="1"/>
    <col min="3590" max="3590" width="8.875" style="11"/>
    <col min="3591" max="3591" width="3.25" style="11" bestFit="1" customWidth="1"/>
    <col min="3592" max="3832" width="8.875" style="11"/>
    <col min="3833" max="3833" width="3.625" style="11" customWidth="1"/>
    <col min="3834" max="3834" width="31.5" style="11" customWidth="1"/>
    <col min="3835" max="3842" width="8.625" style="11" customWidth="1"/>
    <col min="3843" max="3843" width="3.25" style="11" customWidth="1"/>
    <col min="3844" max="3844" width="4" style="11" bestFit="1" customWidth="1"/>
    <col min="3845" max="3845" width="22.25" style="11" customWidth="1"/>
    <col min="3846" max="3846" width="8.875" style="11"/>
    <col min="3847" max="3847" width="3.25" style="11" bestFit="1" customWidth="1"/>
    <col min="3848" max="4088" width="8.875" style="11"/>
    <col min="4089" max="4089" width="3.625" style="11" customWidth="1"/>
    <col min="4090" max="4090" width="31.5" style="11" customWidth="1"/>
    <col min="4091" max="4098" width="8.625" style="11" customWidth="1"/>
    <col min="4099" max="4099" width="3.25" style="11" customWidth="1"/>
    <col min="4100" max="4100" width="4" style="11" bestFit="1" customWidth="1"/>
    <col min="4101" max="4101" width="22.25" style="11" customWidth="1"/>
    <col min="4102" max="4102" width="8.875" style="11"/>
    <col min="4103" max="4103" width="3.25" style="11" bestFit="1" customWidth="1"/>
    <col min="4104" max="4344" width="8.875" style="11"/>
    <col min="4345" max="4345" width="3.625" style="11" customWidth="1"/>
    <col min="4346" max="4346" width="31.5" style="11" customWidth="1"/>
    <col min="4347" max="4354" width="8.625" style="11" customWidth="1"/>
    <col min="4355" max="4355" width="3.25" style="11" customWidth="1"/>
    <col min="4356" max="4356" width="4" style="11" bestFit="1" customWidth="1"/>
    <col min="4357" max="4357" width="22.25" style="11" customWidth="1"/>
    <col min="4358" max="4358" width="8.875" style="11"/>
    <col min="4359" max="4359" width="3.25" style="11" bestFit="1" customWidth="1"/>
    <col min="4360" max="4600" width="8.875" style="11"/>
    <col min="4601" max="4601" width="3.625" style="11" customWidth="1"/>
    <col min="4602" max="4602" width="31.5" style="11" customWidth="1"/>
    <col min="4603" max="4610" width="8.625" style="11" customWidth="1"/>
    <col min="4611" max="4611" width="3.25" style="11" customWidth="1"/>
    <col min="4612" max="4612" width="4" style="11" bestFit="1" customWidth="1"/>
    <col min="4613" max="4613" width="22.25" style="11" customWidth="1"/>
    <col min="4614" max="4614" width="8.875" style="11"/>
    <col min="4615" max="4615" width="3.25" style="11" bestFit="1" customWidth="1"/>
    <col min="4616" max="4856" width="8.875" style="11"/>
    <col min="4857" max="4857" width="3.625" style="11" customWidth="1"/>
    <col min="4858" max="4858" width="31.5" style="11" customWidth="1"/>
    <col min="4859" max="4866" width="8.625" style="11" customWidth="1"/>
    <col min="4867" max="4867" width="3.25" style="11" customWidth="1"/>
    <col min="4868" max="4868" width="4" style="11" bestFit="1" customWidth="1"/>
    <col min="4869" max="4869" width="22.25" style="11" customWidth="1"/>
    <col min="4870" max="4870" width="8.875" style="11"/>
    <col min="4871" max="4871" width="3.25" style="11" bestFit="1" customWidth="1"/>
    <col min="4872" max="5112" width="8.875" style="11"/>
    <col min="5113" max="5113" width="3.625" style="11" customWidth="1"/>
    <col min="5114" max="5114" width="31.5" style="11" customWidth="1"/>
    <col min="5115" max="5122" width="8.625" style="11" customWidth="1"/>
    <col min="5123" max="5123" width="3.25" style="11" customWidth="1"/>
    <col min="5124" max="5124" width="4" style="11" bestFit="1" customWidth="1"/>
    <col min="5125" max="5125" width="22.25" style="11" customWidth="1"/>
    <col min="5126" max="5126" width="8.875" style="11"/>
    <col min="5127" max="5127" width="3.25" style="11" bestFit="1" customWidth="1"/>
    <col min="5128" max="5368" width="8.875" style="11"/>
    <col min="5369" max="5369" width="3.625" style="11" customWidth="1"/>
    <col min="5370" max="5370" width="31.5" style="11" customWidth="1"/>
    <col min="5371" max="5378" width="8.625" style="11" customWidth="1"/>
    <col min="5379" max="5379" width="3.25" style="11" customWidth="1"/>
    <col min="5380" max="5380" width="4" style="11" bestFit="1" customWidth="1"/>
    <col min="5381" max="5381" width="22.25" style="11" customWidth="1"/>
    <col min="5382" max="5382" width="8.875" style="11"/>
    <col min="5383" max="5383" width="3.25" style="11" bestFit="1" customWidth="1"/>
    <col min="5384" max="5624" width="8.875" style="11"/>
    <col min="5625" max="5625" width="3.625" style="11" customWidth="1"/>
    <col min="5626" max="5626" width="31.5" style="11" customWidth="1"/>
    <col min="5627" max="5634" width="8.625" style="11" customWidth="1"/>
    <col min="5635" max="5635" width="3.25" style="11" customWidth="1"/>
    <col min="5636" max="5636" width="4" style="11" bestFit="1" customWidth="1"/>
    <col min="5637" max="5637" width="22.25" style="11" customWidth="1"/>
    <col min="5638" max="5638" width="8.875" style="11"/>
    <col min="5639" max="5639" width="3.25" style="11" bestFit="1" customWidth="1"/>
    <col min="5640" max="5880" width="8.875" style="11"/>
    <col min="5881" max="5881" width="3.625" style="11" customWidth="1"/>
    <col min="5882" max="5882" width="31.5" style="11" customWidth="1"/>
    <col min="5883" max="5890" width="8.625" style="11" customWidth="1"/>
    <col min="5891" max="5891" width="3.25" style="11" customWidth="1"/>
    <col min="5892" max="5892" width="4" style="11" bestFit="1" customWidth="1"/>
    <col min="5893" max="5893" width="22.25" style="11" customWidth="1"/>
    <col min="5894" max="5894" width="8.875" style="11"/>
    <col min="5895" max="5895" width="3.25" style="11" bestFit="1" customWidth="1"/>
    <col min="5896" max="6136" width="8.875" style="11"/>
    <col min="6137" max="6137" width="3.625" style="11" customWidth="1"/>
    <col min="6138" max="6138" width="31.5" style="11" customWidth="1"/>
    <col min="6139" max="6146" width="8.625" style="11" customWidth="1"/>
    <col min="6147" max="6147" width="3.25" style="11" customWidth="1"/>
    <col min="6148" max="6148" width="4" style="11" bestFit="1" customWidth="1"/>
    <col min="6149" max="6149" width="22.25" style="11" customWidth="1"/>
    <col min="6150" max="6150" width="8.875" style="11"/>
    <col min="6151" max="6151" width="3.25" style="11" bestFit="1" customWidth="1"/>
    <col min="6152" max="6392" width="8.875" style="11"/>
    <col min="6393" max="6393" width="3.625" style="11" customWidth="1"/>
    <col min="6394" max="6394" width="31.5" style="11" customWidth="1"/>
    <col min="6395" max="6402" width="8.625" style="11" customWidth="1"/>
    <col min="6403" max="6403" width="3.25" style="11" customWidth="1"/>
    <col min="6404" max="6404" width="4" style="11" bestFit="1" customWidth="1"/>
    <col min="6405" max="6405" width="22.25" style="11" customWidth="1"/>
    <col min="6406" max="6406" width="8.875" style="11"/>
    <col min="6407" max="6407" width="3.25" style="11" bestFit="1" customWidth="1"/>
    <col min="6408" max="6648" width="8.875" style="11"/>
    <col min="6649" max="6649" width="3.625" style="11" customWidth="1"/>
    <col min="6650" max="6650" width="31.5" style="11" customWidth="1"/>
    <col min="6651" max="6658" width="8.625" style="11" customWidth="1"/>
    <col min="6659" max="6659" width="3.25" style="11" customWidth="1"/>
    <col min="6660" max="6660" width="4" style="11" bestFit="1" customWidth="1"/>
    <col min="6661" max="6661" width="22.25" style="11" customWidth="1"/>
    <col min="6662" max="6662" width="8.875" style="11"/>
    <col min="6663" max="6663" width="3.25" style="11" bestFit="1" customWidth="1"/>
    <col min="6664" max="6904" width="8.875" style="11"/>
    <col min="6905" max="6905" width="3.625" style="11" customWidth="1"/>
    <col min="6906" max="6906" width="31.5" style="11" customWidth="1"/>
    <col min="6907" max="6914" width="8.625" style="11" customWidth="1"/>
    <col min="6915" max="6915" width="3.25" style="11" customWidth="1"/>
    <col min="6916" max="6916" width="4" style="11" bestFit="1" customWidth="1"/>
    <col min="6917" max="6917" width="22.25" style="11" customWidth="1"/>
    <col min="6918" max="6918" width="8.875" style="11"/>
    <col min="6919" max="6919" width="3.25" style="11" bestFit="1" customWidth="1"/>
    <col min="6920" max="7160" width="8.875" style="11"/>
    <col min="7161" max="7161" width="3.625" style="11" customWidth="1"/>
    <col min="7162" max="7162" width="31.5" style="11" customWidth="1"/>
    <col min="7163" max="7170" width="8.625" style="11" customWidth="1"/>
    <col min="7171" max="7171" width="3.25" style="11" customWidth="1"/>
    <col min="7172" max="7172" width="4" style="11" bestFit="1" customWidth="1"/>
    <col min="7173" max="7173" width="22.25" style="11" customWidth="1"/>
    <col min="7174" max="7174" width="8.875" style="11"/>
    <col min="7175" max="7175" width="3.25" style="11" bestFit="1" customWidth="1"/>
    <col min="7176" max="7416" width="8.875" style="11"/>
    <col min="7417" max="7417" width="3.625" style="11" customWidth="1"/>
    <col min="7418" max="7418" width="31.5" style="11" customWidth="1"/>
    <col min="7419" max="7426" width="8.625" style="11" customWidth="1"/>
    <col min="7427" max="7427" width="3.25" style="11" customWidth="1"/>
    <col min="7428" max="7428" width="4" style="11" bestFit="1" customWidth="1"/>
    <col min="7429" max="7429" width="22.25" style="11" customWidth="1"/>
    <col min="7430" max="7430" width="8.875" style="11"/>
    <col min="7431" max="7431" width="3.25" style="11" bestFit="1" customWidth="1"/>
    <col min="7432" max="7672" width="8.875" style="11"/>
    <col min="7673" max="7673" width="3.625" style="11" customWidth="1"/>
    <col min="7674" max="7674" width="31.5" style="11" customWidth="1"/>
    <col min="7675" max="7682" width="8.625" style="11" customWidth="1"/>
    <col min="7683" max="7683" width="3.25" style="11" customWidth="1"/>
    <col min="7684" max="7684" width="4" style="11" bestFit="1" customWidth="1"/>
    <col min="7685" max="7685" width="22.25" style="11" customWidth="1"/>
    <col min="7686" max="7686" width="8.875" style="11"/>
    <col min="7687" max="7687" width="3.25" style="11" bestFit="1" customWidth="1"/>
    <col min="7688" max="7928" width="8.875" style="11"/>
    <col min="7929" max="7929" width="3.625" style="11" customWidth="1"/>
    <col min="7930" max="7930" width="31.5" style="11" customWidth="1"/>
    <col min="7931" max="7938" width="8.625" style="11" customWidth="1"/>
    <col min="7939" max="7939" width="3.25" style="11" customWidth="1"/>
    <col min="7940" max="7940" width="4" style="11" bestFit="1" customWidth="1"/>
    <col min="7941" max="7941" width="22.25" style="11" customWidth="1"/>
    <col min="7942" max="7942" width="8.875" style="11"/>
    <col min="7943" max="7943" width="3.25" style="11" bestFit="1" customWidth="1"/>
    <col min="7944" max="8184" width="8.875" style="11"/>
    <col min="8185" max="8185" width="3.625" style="11" customWidth="1"/>
    <col min="8186" max="8186" width="31.5" style="11" customWidth="1"/>
    <col min="8187" max="8194" width="8.625" style="11" customWidth="1"/>
    <col min="8195" max="8195" width="3.25" style="11" customWidth="1"/>
    <col min="8196" max="8196" width="4" style="11" bestFit="1" customWidth="1"/>
    <col min="8197" max="8197" width="22.25" style="11" customWidth="1"/>
    <col min="8198" max="8198" width="8.875" style="11"/>
    <col min="8199" max="8199" width="3.25" style="11" bestFit="1" customWidth="1"/>
    <col min="8200" max="8440" width="8.875" style="11"/>
    <col min="8441" max="8441" width="3.625" style="11" customWidth="1"/>
    <col min="8442" max="8442" width="31.5" style="11" customWidth="1"/>
    <col min="8443" max="8450" width="8.625" style="11" customWidth="1"/>
    <col min="8451" max="8451" width="3.25" style="11" customWidth="1"/>
    <col min="8452" max="8452" width="4" style="11" bestFit="1" customWidth="1"/>
    <col min="8453" max="8453" width="22.25" style="11" customWidth="1"/>
    <col min="8454" max="8454" width="8.875" style="11"/>
    <col min="8455" max="8455" width="3.25" style="11" bestFit="1" customWidth="1"/>
    <col min="8456" max="8696" width="8.875" style="11"/>
    <col min="8697" max="8697" width="3.625" style="11" customWidth="1"/>
    <col min="8698" max="8698" width="31.5" style="11" customWidth="1"/>
    <col min="8699" max="8706" width="8.625" style="11" customWidth="1"/>
    <col min="8707" max="8707" width="3.25" style="11" customWidth="1"/>
    <col min="8708" max="8708" width="4" style="11" bestFit="1" customWidth="1"/>
    <col min="8709" max="8709" width="22.25" style="11" customWidth="1"/>
    <col min="8710" max="8710" width="8.875" style="11"/>
    <col min="8711" max="8711" width="3.25" style="11" bestFit="1" customWidth="1"/>
    <col min="8712" max="8952" width="8.875" style="11"/>
    <col min="8953" max="8953" width="3.625" style="11" customWidth="1"/>
    <col min="8954" max="8954" width="31.5" style="11" customWidth="1"/>
    <col min="8955" max="8962" width="8.625" style="11" customWidth="1"/>
    <col min="8963" max="8963" width="3.25" style="11" customWidth="1"/>
    <col min="8964" max="8964" width="4" style="11" bestFit="1" customWidth="1"/>
    <col min="8965" max="8965" width="22.25" style="11" customWidth="1"/>
    <col min="8966" max="8966" width="8.875" style="11"/>
    <col min="8967" max="8967" width="3.25" style="11" bestFit="1" customWidth="1"/>
    <col min="8968" max="9208" width="8.875" style="11"/>
    <col min="9209" max="9209" width="3.625" style="11" customWidth="1"/>
    <col min="9210" max="9210" width="31.5" style="11" customWidth="1"/>
    <col min="9211" max="9218" width="8.625" style="11" customWidth="1"/>
    <col min="9219" max="9219" width="3.25" style="11" customWidth="1"/>
    <col min="9220" max="9220" width="4" style="11" bestFit="1" customWidth="1"/>
    <col min="9221" max="9221" width="22.25" style="11" customWidth="1"/>
    <col min="9222" max="9222" width="8.875" style="11"/>
    <col min="9223" max="9223" width="3.25" style="11" bestFit="1" customWidth="1"/>
    <col min="9224" max="9464" width="8.875" style="11"/>
    <col min="9465" max="9465" width="3.625" style="11" customWidth="1"/>
    <col min="9466" max="9466" width="31.5" style="11" customWidth="1"/>
    <col min="9467" max="9474" width="8.625" style="11" customWidth="1"/>
    <col min="9475" max="9475" width="3.25" style="11" customWidth="1"/>
    <col min="9476" max="9476" width="4" style="11" bestFit="1" customWidth="1"/>
    <col min="9477" max="9477" width="22.25" style="11" customWidth="1"/>
    <col min="9478" max="9478" width="8.875" style="11"/>
    <col min="9479" max="9479" width="3.25" style="11" bestFit="1" customWidth="1"/>
    <col min="9480" max="9720" width="8.875" style="11"/>
    <col min="9721" max="9721" width="3.625" style="11" customWidth="1"/>
    <col min="9722" max="9722" width="31.5" style="11" customWidth="1"/>
    <col min="9723" max="9730" width="8.625" style="11" customWidth="1"/>
    <col min="9731" max="9731" width="3.25" style="11" customWidth="1"/>
    <col min="9732" max="9732" width="4" style="11" bestFit="1" customWidth="1"/>
    <col min="9733" max="9733" width="22.25" style="11" customWidth="1"/>
    <col min="9734" max="9734" width="8.875" style="11"/>
    <col min="9735" max="9735" width="3.25" style="11" bestFit="1" customWidth="1"/>
    <col min="9736" max="9976" width="8.875" style="11"/>
    <col min="9977" max="9977" width="3.625" style="11" customWidth="1"/>
    <col min="9978" max="9978" width="31.5" style="11" customWidth="1"/>
    <col min="9979" max="9986" width="8.625" style="11" customWidth="1"/>
    <col min="9987" max="9987" width="3.25" style="11" customWidth="1"/>
    <col min="9988" max="9988" width="4" style="11" bestFit="1" customWidth="1"/>
    <col min="9989" max="9989" width="22.25" style="11" customWidth="1"/>
    <col min="9990" max="9990" width="8.875" style="11"/>
    <col min="9991" max="9991" width="3.25" style="11" bestFit="1" customWidth="1"/>
    <col min="9992" max="10232" width="8.875" style="11"/>
    <col min="10233" max="10233" width="3.625" style="11" customWidth="1"/>
    <col min="10234" max="10234" width="31.5" style="11" customWidth="1"/>
    <col min="10235" max="10242" width="8.625" style="11" customWidth="1"/>
    <col min="10243" max="10243" width="3.25" style="11" customWidth="1"/>
    <col min="10244" max="10244" width="4" style="11" bestFit="1" customWidth="1"/>
    <col min="10245" max="10245" width="22.25" style="11" customWidth="1"/>
    <col min="10246" max="10246" width="8.875" style="11"/>
    <col min="10247" max="10247" width="3.25" style="11" bestFit="1" customWidth="1"/>
    <col min="10248" max="10488" width="8.875" style="11"/>
    <col min="10489" max="10489" width="3.625" style="11" customWidth="1"/>
    <col min="10490" max="10490" width="31.5" style="11" customWidth="1"/>
    <col min="10491" max="10498" width="8.625" style="11" customWidth="1"/>
    <col min="10499" max="10499" width="3.25" style="11" customWidth="1"/>
    <col min="10500" max="10500" width="4" style="11" bestFit="1" customWidth="1"/>
    <col min="10501" max="10501" width="22.25" style="11" customWidth="1"/>
    <col min="10502" max="10502" width="8.875" style="11"/>
    <col min="10503" max="10503" width="3.25" style="11" bestFit="1" customWidth="1"/>
    <col min="10504" max="10744" width="8.875" style="11"/>
    <col min="10745" max="10745" width="3.625" style="11" customWidth="1"/>
    <col min="10746" max="10746" width="31.5" style="11" customWidth="1"/>
    <col min="10747" max="10754" width="8.625" style="11" customWidth="1"/>
    <col min="10755" max="10755" width="3.25" style="11" customWidth="1"/>
    <col min="10756" max="10756" width="4" style="11" bestFit="1" customWidth="1"/>
    <col min="10757" max="10757" width="22.25" style="11" customWidth="1"/>
    <col min="10758" max="10758" width="8.875" style="11"/>
    <col min="10759" max="10759" width="3.25" style="11" bestFit="1" customWidth="1"/>
    <col min="10760" max="11000" width="8.875" style="11"/>
    <col min="11001" max="11001" width="3.625" style="11" customWidth="1"/>
    <col min="11002" max="11002" width="31.5" style="11" customWidth="1"/>
    <col min="11003" max="11010" width="8.625" style="11" customWidth="1"/>
    <col min="11011" max="11011" width="3.25" style="11" customWidth="1"/>
    <col min="11012" max="11012" width="4" style="11" bestFit="1" customWidth="1"/>
    <col min="11013" max="11013" width="22.25" style="11" customWidth="1"/>
    <col min="11014" max="11014" width="8.875" style="11"/>
    <col min="11015" max="11015" width="3.25" style="11" bestFit="1" customWidth="1"/>
    <col min="11016" max="11256" width="8.875" style="11"/>
    <col min="11257" max="11257" width="3.625" style="11" customWidth="1"/>
    <col min="11258" max="11258" width="31.5" style="11" customWidth="1"/>
    <col min="11259" max="11266" width="8.625" style="11" customWidth="1"/>
    <col min="11267" max="11267" width="3.25" style="11" customWidth="1"/>
    <col min="11268" max="11268" width="4" style="11" bestFit="1" customWidth="1"/>
    <col min="11269" max="11269" width="22.25" style="11" customWidth="1"/>
    <col min="11270" max="11270" width="8.875" style="11"/>
    <col min="11271" max="11271" width="3.25" style="11" bestFit="1" customWidth="1"/>
    <col min="11272" max="11512" width="8.875" style="11"/>
    <col min="11513" max="11513" width="3.625" style="11" customWidth="1"/>
    <col min="11514" max="11514" width="31.5" style="11" customWidth="1"/>
    <col min="11515" max="11522" width="8.625" style="11" customWidth="1"/>
    <col min="11523" max="11523" width="3.25" style="11" customWidth="1"/>
    <col min="11524" max="11524" width="4" style="11" bestFit="1" customWidth="1"/>
    <col min="11525" max="11525" width="22.25" style="11" customWidth="1"/>
    <col min="11526" max="11526" width="8.875" style="11"/>
    <col min="11527" max="11527" width="3.25" style="11" bestFit="1" customWidth="1"/>
    <col min="11528" max="11768" width="8.875" style="11"/>
    <col min="11769" max="11769" width="3.625" style="11" customWidth="1"/>
    <col min="11770" max="11770" width="31.5" style="11" customWidth="1"/>
    <col min="11771" max="11778" width="8.625" style="11" customWidth="1"/>
    <col min="11779" max="11779" width="3.25" style="11" customWidth="1"/>
    <col min="11780" max="11780" width="4" style="11" bestFit="1" customWidth="1"/>
    <col min="11781" max="11781" width="22.25" style="11" customWidth="1"/>
    <col min="11782" max="11782" width="8.875" style="11"/>
    <col min="11783" max="11783" width="3.25" style="11" bestFit="1" customWidth="1"/>
    <col min="11784" max="12024" width="8.875" style="11"/>
    <col min="12025" max="12025" width="3.625" style="11" customWidth="1"/>
    <col min="12026" max="12026" width="31.5" style="11" customWidth="1"/>
    <col min="12027" max="12034" width="8.625" style="11" customWidth="1"/>
    <col min="12035" max="12035" width="3.25" style="11" customWidth="1"/>
    <col min="12036" max="12036" width="4" style="11" bestFit="1" customWidth="1"/>
    <col min="12037" max="12037" width="22.25" style="11" customWidth="1"/>
    <col min="12038" max="12038" width="8.875" style="11"/>
    <col min="12039" max="12039" width="3.25" style="11" bestFit="1" customWidth="1"/>
    <col min="12040" max="12280" width="8.875" style="11"/>
    <col min="12281" max="12281" width="3.625" style="11" customWidth="1"/>
    <col min="12282" max="12282" width="31.5" style="11" customWidth="1"/>
    <col min="12283" max="12290" width="8.625" style="11" customWidth="1"/>
    <col min="12291" max="12291" width="3.25" style="11" customWidth="1"/>
    <col min="12292" max="12292" width="4" style="11" bestFit="1" customWidth="1"/>
    <col min="12293" max="12293" width="22.25" style="11" customWidth="1"/>
    <col min="12294" max="12294" width="8.875" style="11"/>
    <col min="12295" max="12295" width="3.25" style="11" bestFit="1" customWidth="1"/>
    <col min="12296" max="12536" width="8.875" style="11"/>
    <col min="12537" max="12537" width="3.625" style="11" customWidth="1"/>
    <col min="12538" max="12538" width="31.5" style="11" customWidth="1"/>
    <col min="12539" max="12546" width="8.625" style="11" customWidth="1"/>
    <col min="12547" max="12547" width="3.25" style="11" customWidth="1"/>
    <col min="12548" max="12548" width="4" style="11" bestFit="1" customWidth="1"/>
    <col min="12549" max="12549" width="22.25" style="11" customWidth="1"/>
    <col min="12550" max="12550" width="8.875" style="11"/>
    <col min="12551" max="12551" width="3.25" style="11" bestFit="1" customWidth="1"/>
    <col min="12552" max="12792" width="8.875" style="11"/>
    <col min="12793" max="12793" width="3.625" style="11" customWidth="1"/>
    <col min="12794" max="12794" width="31.5" style="11" customWidth="1"/>
    <col min="12795" max="12802" width="8.625" style="11" customWidth="1"/>
    <col min="12803" max="12803" width="3.25" style="11" customWidth="1"/>
    <col min="12804" max="12804" width="4" style="11" bestFit="1" customWidth="1"/>
    <col min="12805" max="12805" width="22.25" style="11" customWidth="1"/>
    <col min="12806" max="12806" width="8.875" style="11"/>
    <col min="12807" max="12807" width="3.25" style="11" bestFit="1" customWidth="1"/>
    <col min="12808" max="13048" width="8.875" style="11"/>
    <col min="13049" max="13049" width="3.625" style="11" customWidth="1"/>
    <col min="13050" max="13050" width="31.5" style="11" customWidth="1"/>
    <col min="13051" max="13058" width="8.625" style="11" customWidth="1"/>
    <col min="13059" max="13059" width="3.25" style="11" customWidth="1"/>
    <col min="13060" max="13060" width="4" style="11" bestFit="1" customWidth="1"/>
    <col min="13061" max="13061" width="22.25" style="11" customWidth="1"/>
    <col min="13062" max="13062" width="8.875" style="11"/>
    <col min="13063" max="13063" width="3.25" style="11" bestFit="1" customWidth="1"/>
    <col min="13064" max="13304" width="8.875" style="11"/>
    <col min="13305" max="13305" width="3.625" style="11" customWidth="1"/>
    <col min="13306" max="13306" width="31.5" style="11" customWidth="1"/>
    <col min="13307" max="13314" width="8.625" style="11" customWidth="1"/>
    <col min="13315" max="13315" width="3.25" style="11" customWidth="1"/>
    <col min="13316" max="13316" width="4" style="11" bestFit="1" customWidth="1"/>
    <col min="13317" max="13317" width="22.25" style="11" customWidth="1"/>
    <col min="13318" max="13318" width="8.875" style="11"/>
    <col min="13319" max="13319" width="3.25" style="11" bestFit="1" customWidth="1"/>
    <col min="13320" max="13560" width="8.875" style="11"/>
    <col min="13561" max="13561" width="3.625" style="11" customWidth="1"/>
    <col min="13562" max="13562" width="31.5" style="11" customWidth="1"/>
    <col min="13563" max="13570" width="8.625" style="11" customWidth="1"/>
    <col min="13571" max="13571" width="3.25" style="11" customWidth="1"/>
    <col min="13572" max="13572" width="4" style="11" bestFit="1" customWidth="1"/>
    <col min="13573" max="13573" width="22.25" style="11" customWidth="1"/>
    <col min="13574" max="13574" width="8.875" style="11"/>
    <col min="13575" max="13575" width="3.25" style="11" bestFit="1" customWidth="1"/>
    <col min="13576" max="13816" width="8.875" style="11"/>
    <col min="13817" max="13817" width="3.625" style="11" customWidth="1"/>
    <col min="13818" max="13818" width="31.5" style="11" customWidth="1"/>
    <col min="13819" max="13826" width="8.625" style="11" customWidth="1"/>
    <col min="13827" max="13827" width="3.25" style="11" customWidth="1"/>
    <col min="13828" max="13828" width="4" style="11" bestFit="1" customWidth="1"/>
    <col min="13829" max="13829" width="22.25" style="11" customWidth="1"/>
    <col min="13830" max="13830" width="8.875" style="11"/>
    <col min="13831" max="13831" width="3.25" style="11" bestFit="1" customWidth="1"/>
    <col min="13832" max="14072" width="8.875" style="11"/>
    <col min="14073" max="14073" width="3.625" style="11" customWidth="1"/>
    <col min="14074" max="14074" width="31.5" style="11" customWidth="1"/>
    <col min="14075" max="14082" width="8.625" style="11" customWidth="1"/>
    <col min="14083" max="14083" width="3.25" style="11" customWidth="1"/>
    <col min="14084" max="14084" width="4" style="11" bestFit="1" customWidth="1"/>
    <col min="14085" max="14085" width="22.25" style="11" customWidth="1"/>
    <col min="14086" max="14086" width="8.875" style="11"/>
    <col min="14087" max="14087" width="3.25" style="11" bestFit="1" customWidth="1"/>
    <col min="14088" max="14328" width="8.875" style="11"/>
    <col min="14329" max="14329" width="3.625" style="11" customWidth="1"/>
    <col min="14330" max="14330" width="31.5" style="11" customWidth="1"/>
    <col min="14331" max="14338" width="8.625" style="11" customWidth="1"/>
    <col min="14339" max="14339" width="3.25" style="11" customWidth="1"/>
    <col min="14340" max="14340" width="4" style="11" bestFit="1" customWidth="1"/>
    <col min="14341" max="14341" width="22.25" style="11" customWidth="1"/>
    <col min="14342" max="14342" width="8.875" style="11"/>
    <col min="14343" max="14343" width="3.25" style="11" bestFit="1" customWidth="1"/>
    <col min="14344" max="14584" width="8.875" style="11"/>
    <col min="14585" max="14585" width="3.625" style="11" customWidth="1"/>
    <col min="14586" max="14586" width="31.5" style="11" customWidth="1"/>
    <col min="14587" max="14594" width="8.625" style="11" customWidth="1"/>
    <col min="14595" max="14595" width="3.25" style="11" customWidth="1"/>
    <col min="14596" max="14596" width="4" style="11" bestFit="1" customWidth="1"/>
    <col min="14597" max="14597" width="22.25" style="11" customWidth="1"/>
    <col min="14598" max="14598" width="8.875" style="11"/>
    <col min="14599" max="14599" width="3.25" style="11" bestFit="1" customWidth="1"/>
    <col min="14600" max="14840" width="8.875" style="11"/>
    <col min="14841" max="14841" width="3.625" style="11" customWidth="1"/>
    <col min="14842" max="14842" width="31.5" style="11" customWidth="1"/>
    <col min="14843" max="14850" width="8.625" style="11" customWidth="1"/>
    <col min="14851" max="14851" width="3.25" style="11" customWidth="1"/>
    <col min="14852" max="14852" width="4" style="11" bestFit="1" customWidth="1"/>
    <col min="14853" max="14853" width="22.25" style="11" customWidth="1"/>
    <col min="14854" max="14854" width="8.875" style="11"/>
    <col min="14855" max="14855" width="3.25" style="11" bestFit="1" customWidth="1"/>
    <col min="14856" max="15096" width="8.875" style="11"/>
    <col min="15097" max="15097" width="3.625" style="11" customWidth="1"/>
    <col min="15098" max="15098" width="31.5" style="11" customWidth="1"/>
    <col min="15099" max="15106" width="8.625" style="11" customWidth="1"/>
    <col min="15107" max="15107" width="3.25" style="11" customWidth="1"/>
    <col min="15108" max="15108" width="4" style="11" bestFit="1" customWidth="1"/>
    <col min="15109" max="15109" width="22.25" style="11" customWidth="1"/>
    <col min="15110" max="15110" width="8.875" style="11"/>
    <col min="15111" max="15111" width="3.25" style="11" bestFit="1" customWidth="1"/>
    <col min="15112" max="15352" width="8.875" style="11"/>
    <col min="15353" max="15353" width="3.625" style="11" customWidth="1"/>
    <col min="15354" max="15354" width="31.5" style="11" customWidth="1"/>
    <col min="15355" max="15362" width="8.625" style="11" customWidth="1"/>
    <col min="15363" max="15363" width="3.25" style="11" customWidth="1"/>
    <col min="15364" max="15364" width="4" style="11" bestFit="1" customWidth="1"/>
    <col min="15365" max="15365" width="22.25" style="11" customWidth="1"/>
    <col min="15366" max="15366" width="8.875" style="11"/>
    <col min="15367" max="15367" width="3.25" style="11" bestFit="1" customWidth="1"/>
    <col min="15368" max="15608" width="8.875" style="11"/>
    <col min="15609" max="15609" width="3.625" style="11" customWidth="1"/>
    <col min="15610" max="15610" width="31.5" style="11" customWidth="1"/>
    <col min="15611" max="15618" width="8.625" style="11" customWidth="1"/>
    <col min="15619" max="15619" width="3.25" style="11" customWidth="1"/>
    <col min="15620" max="15620" width="4" style="11" bestFit="1" customWidth="1"/>
    <col min="15621" max="15621" width="22.25" style="11" customWidth="1"/>
    <col min="15622" max="15622" width="8.875" style="11"/>
    <col min="15623" max="15623" width="3.25" style="11" bestFit="1" customWidth="1"/>
    <col min="15624" max="15864" width="8.875" style="11"/>
    <col min="15865" max="15865" width="3.625" style="11" customWidth="1"/>
    <col min="15866" max="15866" width="31.5" style="11" customWidth="1"/>
    <col min="15867" max="15874" width="8.625" style="11" customWidth="1"/>
    <col min="15875" max="15875" width="3.25" style="11" customWidth="1"/>
    <col min="15876" max="15876" width="4" style="11" bestFit="1" customWidth="1"/>
    <col min="15877" max="15877" width="22.25" style="11" customWidth="1"/>
    <col min="15878" max="15878" width="8.875" style="11"/>
    <col min="15879" max="15879" width="3.25" style="11" bestFit="1" customWidth="1"/>
    <col min="15880" max="16120" width="8.875" style="11"/>
    <col min="16121" max="16121" width="3.625" style="11" customWidth="1"/>
    <col min="16122" max="16122" width="31.5" style="11" customWidth="1"/>
    <col min="16123" max="16130" width="8.625" style="11" customWidth="1"/>
    <col min="16131" max="16131" width="3.25" style="11" customWidth="1"/>
    <col min="16132" max="16132" width="4" style="11" bestFit="1" customWidth="1"/>
    <col min="16133" max="16133" width="22.25" style="11" customWidth="1"/>
    <col min="16134" max="16134" width="8.875" style="11"/>
    <col min="16135" max="16135" width="3.25" style="11" bestFit="1" customWidth="1"/>
    <col min="16136" max="16384" width="8.875" style="11"/>
  </cols>
  <sheetData>
    <row r="1" spans="1:10" ht="15" customHeight="1">
      <c r="B1" s="12" t="s">
        <v>0</v>
      </c>
      <c r="C1" s="11"/>
      <c r="D1" s="13"/>
      <c r="E1" s="13"/>
      <c r="F1" s="11"/>
      <c r="G1" s="13"/>
      <c r="H1" s="13"/>
      <c r="I1" s="11"/>
    </row>
    <row r="2" spans="1:10" ht="15" customHeight="1">
      <c r="C2" s="11"/>
      <c r="D2" s="13"/>
      <c r="E2" s="13"/>
      <c r="F2" s="11"/>
      <c r="G2" s="13"/>
      <c r="H2" s="13"/>
      <c r="I2" s="11"/>
    </row>
    <row r="3" spans="1:10" ht="15" customHeight="1">
      <c r="A3" s="59" t="s">
        <v>1</v>
      </c>
      <c r="B3" s="60"/>
      <c r="C3" s="15" t="s">
        <v>2</v>
      </c>
      <c r="D3" s="15" t="s">
        <v>3</v>
      </c>
      <c r="E3" s="15" t="s">
        <v>4</v>
      </c>
      <c r="F3" s="15" t="s">
        <v>5</v>
      </c>
      <c r="G3" s="15" t="s">
        <v>6</v>
      </c>
      <c r="H3" s="15" t="s">
        <v>7</v>
      </c>
      <c r="I3" s="15" t="s">
        <v>8</v>
      </c>
    </row>
    <row r="4" spans="1:10" ht="15" customHeight="1">
      <c r="A4" s="61" t="s">
        <v>9</v>
      </c>
      <c r="B4" s="62"/>
      <c r="C4" s="16"/>
      <c r="D4" s="17"/>
      <c r="E4" s="17"/>
      <c r="F4" s="16"/>
      <c r="G4" s="17"/>
      <c r="H4" s="17"/>
      <c r="I4" s="18"/>
      <c r="J4" s="11"/>
    </row>
    <row r="5" spans="1:10" ht="15" customHeight="1">
      <c r="A5" s="19">
        <v>17</v>
      </c>
      <c r="B5" s="11" t="s">
        <v>10</v>
      </c>
      <c r="C5" s="1">
        <v>0</v>
      </c>
      <c r="D5" s="20">
        <v>0</v>
      </c>
      <c r="E5" s="20">
        <v>1</v>
      </c>
      <c r="F5" s="20">
        <v>1</v>
      </c>
      <c r="G5" s="20">
        <v>2</v>
      </c>
      <c r="H5" s="20">
        <f>VLOOKUP(B5, '[1]○第4表（２級・随時２級）'!$B$6:$H$392,6,FALSE)</f>
        <v>0</v>
      </c>
      <c r="I5" s="21">
        <f>IF(COUNT(C5:H5)&gt;0,SUM(C5:H5),"")</f>
        <v>4</v>
      </c>
      <c r="J5" s="11"/>
    </row>
    <row r="6" spans="1:10" ht="15" customHeight="1">
      <c r="A6" s="19"/>
      <c r="B6" s="22" t="s">
        <v>11</v>
      </c>
      <c r="C6" s="23">
        <v>0</v>
      </c>
      <c r="D6" s="20">
        <v>0</v>
      </c>
      <c r="E6" s="20">
        <v>0</v>
      </c>
      <c r="F6" s="20">
        <v>0</v>
      </c>
      <c r="G6" s="20">
        <v>1</v>
      </c>
      <c r="H6" s="20">
        <f>VLOOKUP(B6, '[1]○第4表（２級・随時２級）'!$B$6:$H$392,6,FALSE)</f>
        <v>0</v>
      </c>
      <c r="I6" s="21">
        <f t="shared" ref="I6:I70" si="0">IF(COUNT(C6:H6)&gt;0,SUM(C6:H6),"")</f>
        <v>1</v>
      </c>
      <c r="J6" s="11"/>
    </row>
    <row r="7" spans="1:10" ht="15" customHeight="1">
      <c r="A7" s="24"/>
      <c r="B7" s="25" t="s">
        <v>12</v>
      </c>
      <c r="C7" s="26">
        <v>0</v>
      </c>
      <c r="D7" s="20">
        <v>0</v>
      </c>
      <c r="E7" s="20">
        <v>1</v>
      </c>
      <c r="F7" s="20">
        <v>1</v>
      </c>
      <c r="G7" s="20">
        <v>1</v>
      </c>
      <c r="H7" s="20">
        <f>VLOOKUP(B7, '[1]○第4表（２級・随時２級）'!$B$6:$H$392,6,FALSE)</f>
        <v>0</v>
      </c>
      <c r="I7" s="21">
        <f t="shared" si="0"/>
        <v>3</v>
      </c>
      <c r="J7" s="11"/>
    </row>
    <row r="8" spans="1:10" ht="15" customHeight="1">
      <c r="A8" s="19">
        <v>19</v>
      </c>
      <c r="B8" s="11" t="s">
        <v>13</v>
      </c>
      <c r="C8" s="1">
        <v>2</v>
      </c>
      <c r="D8" s="2">
        <v>3</v>
      </c>
      <c r="E8" s="2">
        <v>3</v>
      </c>
      <c r="F8" s="2">
        <v>9</v>
      </c>
      <c r="G8" s="20">
        <v>6</v>
      </c>
      <c r="H8" s="20">
        <f>VLOOKUP(B8, '[1]○第4表（２級・随時２級）'!$B$6:$H$392,6,FALSE)</f>
        <v>2</v>
      </c>
      <c r="I8" s="21">
        <f t="shared" si="0"/>
        <v>25</v>
      </c>
      <c r="J8" s="11"/>
    </row>
    <row r="9" spans="1:10" ht="15" customHeight="1">
      <c r="A9" s="19"/>
      <c r="B9" s="22" t="s">
        <v>14</v>
      </c>
      <c r="C9" s="26">
        <v>2</v>
      </c>
      <c r="D9" s="2">
        <v>3</v>
      </c>
      <c r="E9" s="2">
        <v>3</v>
      </c>
      <c r="F9" s="2">
        <v>8</v>
      </c>
      <c r="G9" s="20">
        <v>6</v>
      </c>
      <c r="H9" s="20">
        <f>VLOOKUP(B9, '[1]○第4表（２級・随時２級）'!$B$6:$H$392,6,FALSE)</f>
        <v>2</v>
      </c>
      <c r="I9" s="21">
        <f t="shared" si="0"/>
        <v>24</v>
      </c>
      <c r="J9" s="11"/>
    </row>
    <row r="10" spans="1:10" ht="15" customHeight="1">
      <c r="A10" s="24"/>
      <c r="B10" s="25" t="s">
        <v>15</v>
      </c>
      <c r="C10" s="26">
        <v>0</v>
      </c>
      <c r="D10" s="20">
        <v>0</v>
      </c>
      <c r="E10" s="20">
        <v>0</v>
      </c>
      <c r="F10" s="20">
        <v>1</v>
      </c>
      <c r="G10" s="20">
        <v>0</v>
      </c>
      <c r="H10" s="20">
        <f>VLOOKUP(B10, '[1]○第4表（２級・随時２級）'!$B$6:$H$392,6,FALSE)</f>
        <v>0</v>
      </c>
      <c r="I10" s="21">
        <f t="shared" si="0"/>
        <v>1</v>
      </c>
      <c r="J10" s="11"/>
    </row>
    <row r="11" spans="1:10" ht="15" customHeight="1">
      <c r="A11" s="19">
        <v>20</v>
      </c>
      <c r="B11" s="11" t="s">
        <v>16</v>
      </c>
      <c r="C11" s="3">
        <v>0</v>
      </c>
      <c r="D11" s="20">
        <v>0</v>
      </c>
      <c r="E11" s="20">
        <v>1</v>
      </c>
      <c r="F11" s="20">
        <v>0</v>
      </c>
      <c r="G11" s="20">
        <v>1</v>
      </c>
      <c r="H11" s="20">
        <f>VLOOKUP(B11, '[1]○第4表（２級・随時２級）'!$B$6:$H$392,6,FALSE)</f>
        <v>0</v>
      </c>
      <c r="I11" s="21">
        <f t="shared" si="0"/>
        <v>2</v>
      </c>
      <c r="J11" s="11"/>
    </row>
    <row r="12" spans="1:10" ht="15" customHeight="1">
      <c r="A12" s="19"/>
      <c r="B12" s="22" t="s">
        <v>17</v>
      </c>
      <c r="C12" s="23">
        <v>0</v>
      </c>
      <c r="D12" s="20">
        <v>0</v>
      </c>
      <c r="E12" s="20">
        <v>1</v>
      </c>
      <c r="F12" s="20">
        <v>0</v>
      </c>
      <c r="G12" s="20">
        <v>0</v>
      </c>
      <c r="H12" s="20">
        <f>VLOOKUP(B12, '[1]○第4表（２級・随時２級）'!$B$6:$H$392,6,FALSE)</f>
        <v>0</v>
      </c>
      <c r="I12" s="21">
        <f t="shared" si="0"/>
        <v>1</v>
      </c>
      <c r="J12" s="11"/>
    </row>
    <row r="13" spans="1:10" ht="15" customHeight="1">
      <c r="A13" s="19"/>
      <c r="B13" s="22" t="s">
        <v>18</v>
      </c>
      <c r="C13" s="20">
        <v>0</v>
      </c>
      <c r="D13" s="20">
        <v>0</v>
      </c>
      <c r="E13" s="20">
        <v>0</v>
      </c>
      <c r="F13" s="20">
        <v>0</v>
      </c>
      <c r="G13" s="20">
        <v>1</v>
      </c>
      <c r="H13" s="20">
        <f>VLOOKUP(B13, '[1]○第4表（２級・随時２級）'!$B$6:$H$392,6,FALSE)</f>
        <v>0</v>
      </c>
      <c r="I13" s="21">
        <f t="shared" si="0"/>
        <v>1</v>
      </c>
      <c r="J13" s="11"/>
    </row>
    <row r="14" spans="1:10" ht="15" customHeight="1">
      <c r="A14" s="27">
        <v>23</v>
      </c>
      <c r="B14" s="28" t="s">
        <v>19</v>
      </c>
      <c r="C14" s="1">
        <v>1</v>
      </c>
      <c r="D14" s="3">
        <v>1</v>
      </c>
      <c r="E14" s="3">
        <v>6</v>
      </c>
      <c r="F14" s="3">
        <v>5</v>
      </c>
      <c r="G14" s="20">
        <v>5</v>
      </c>
      <c r="H14" s="20">
        <f>VLOOKUP(B14, '[1]○第4表（２級・随時２級）'!$B$6:$H$392,6,FALSE)</f>
        <v>14</v>
      </c>
      <c r="I14" s="21">
        <f t="shared" si="0"/>
        <v>32</v>
      </c>
      <c r="J14" s="11"/>
    </row>
    <row r="15" spans="1:10" ht="15" customHeight="1">
      <c r="A15" s="19"/>
      <c r="B15" s="22" t="s">
        <v>20</v>
      </c>
      <c r="C15" s="26">
        <v>1</v>
      </c>
      <c r="D15" s="3">
        <v>1</v>
      </c>
      <c r="E15" s="3">
        <v>5</v>
      </c>
      <c r="F15" s="3">
        <v>5</v>
      </c>
      <c r="G15" s="20">
        <v>4</v>
      </c>
      <c r="H15" s="20">
        <f>VLOOKUP(B15, '[1]○第4表（２級・随時２級）'!$B$6:$H$392,6,FALSE)</f>
        <v>6</v>
      </c>
      <c r="I15" s="21">
        <f t="shared" si="0"/>
        <v>22</v>
      </c>
      <c r="J15" s="11"/>
    </row>
    <row r="16" spans="1:10" ht="15" customHeight="1">
      <c r="A16" s="19"/>
      <c r="B16" s="22" t="s">
        <v>21</v>
      </c>
      <c r="C16" s="26">
        <v>0</v>
      </c>
      <c r="D16" s="20">
        <v>0</v>
      </c>
      <c r="E16" s="20">
        <v>0</v>
      </c>
      <c r="F16" s="20">
        <v>0</v>
      </c>
      <c r="G16" s="20">
        <v>1</v>
      </c>
      <c r="H16" s="20">
        <f>VLOOKUP(B16, '[1]○第4表（２級・随時２級）'!$B$6:$H$392,6,FALSE)</f>
        <v>5</v>
      </c>
      <c r="I16" s="21">
        <f t="shared" si="0"/>
        <v>6</v>
      </c>
      <c r="J16" s="11"/>
    </row>
    <row r="17" spans="1:10" ht="15" customHeight="1">
      <c r="A17" s="19"/>
      <c r="B17" s="22" t="s">
        <v>22</v>
      </c>
      <c r="C17" s="26">
        <v>0</v>
      </c>
      <c r="D17" s="20">
        <v>0</v>
      </c>
      <c r="E17" s="20">
        <v>1</v>
      </c>
      <c r="F17" s="3">
        <v>0</v>
      </c>
      <c r="G17" s="20">
        <v>0</v>
      </c>
      <c r="H17" s="20">
        <f>VLOOKUP(B17, '[1]○第4表（２級・随時２級）'!$B$6:$H$392,6,FALSE)</f>
        <v>3</v>
      </c>
      <c r="I17" s="21">
        <f t="shared" si="0"/>
        <v>4</v>
      </c>
      <c r="J17" s="11"/>
    </row>
    <row r="18" spans="1:10" ht="15" customHeight="1">
      <c r="A18" s="19"/>
      <c r="B18" s="22" t="s">
        <v>23</v>
      </c>
      <c r="C18" s="23">
        <v>0</v>
      </c>
      <c r="D18" s="20">
        <v>0</v>
      </c>
      <c r="E18" s="20">
        <v>0</v>
      </c>
      <c r="F18" s="20">
        <v>0</v>
      </c>
      <c r="G18" s="20">
        <v>0</v>
      </c>
      <c r="H18" s="20">
        <f>VLOOKUP(B18, '[1]○第4表（２級・随時２級）'!$B$6:$H$392,6,FALSE)</f>
        <v>0</v>
      </c>
      <c r="I18" s="21">
        <f t="shared" si="0"/>
        <v>0</v>
      </c>
      <c r="J18" s="11"/>
    </row>
    <row r="19" spans="1:10" ht="15" customHeight="1">
      <c r="A19" s="27">
        <v>26</v>
      </c>
      <c r="B19" s="28" t="s">
        <v>24</v>
      </c>
      <c r="C19" s="29">
        <v>1</v>
      </c>
      <c r="D19" s="3">
        <v>2</v>
      </c>
      <c r="E19" s="3">
        <v>5</v>
      </c>
      <c r="F19" s="3">
        <v>6</v>
      </c>
      <c r="G19" s="20">
        <v>13</v>
      </c>
      <c r="H19" s="20">
        <f>VLOOKUP(B19, '[1]○第4表（２級・随時２級）'!$B$6:$H$392,6,FALSE)</f>
        <v>12</v>
      </c>
      <c r="I19" s="21">
        <f t="shared" si="0"/>
        <v>39</v>
      </c>
      <c r="J19" s="11"/>
    </row>
    <row r="20" spans="1:10" ht="15" customHeight="1">
      <c r="A20" s="24"/>
      <c r="B20" s="25" t="s">
        <v>25</v>
      </c>
      <c r="C20" s="26">
        <v>1</v>
      </c>
      <c r="D20" s="3">
        <v>2</v>
      </c>
      <c r="E20" s="3">
        <v>5</v>
      </c>
      <c r="F20" s="3">
        <v>6</v>
      </c>
      <c r="G20" s="20">
        <v>13</v>
      </c>
      <c r="H20" s="20">
        <f>VLOOKUP(B20, '[1]○第4表（２級・随時２級）'!$B$6:$H$392,6,FALSE)</f>
        <v>12</v>
      </c>
      <c r="I20" s="21">
        <f t="shared" si="0"/>
        <v>39</v>
      </c>
      <c r="J20" s="11"/>
    </row>
    <row r="21" spans="1:10" ht="15" customHeight="1">
      <c r="A21" s="19">
        <v>27</v>
      </c>
      <c r="B21" s="11" t="s">
        <v>26</v>
      </c>
      <c r="C21" s="29">
        <v>2</v>
      </c>
      <c r="D21" s="20">
        <v>1</v>
      </c>
      <c r="E21" s="20">
        <v>0</v>
      </c>
      <c r="F21" s="20">
        <v>5</v>
      </c>
      <c r="G21" s="20">
        <v>6</v>
      </c>
      <c r="H21" s="20">
        <f>VLOOKUP(B21, '[1]○第4表（２級・随時２級）'!$B$6:$H$392,6,FALSE)</f>
        <v>11</v>
      </c>
      <c r="I21" s="21">
        <f t="shared" si="0"/>
        <v>25</v>
      </c>
      <c r="J21" s="11"/>
    </row>
    <row r="22" spans="1:10" ht="15" customHeight="1">
      <c r="A22" s="19"/>
      <c r="B22" s="22" t="s">
        <v>27</v>
      </c>
      <c r="C22" s="26">
        <v>2</v>
      </c>
      <c r="D22" s="20">
        <v>1</v>
      </c>
      <c r="E22" s="20">
        <v>0</v>
      </c>
      <c r="F22" s="20">
        <v>5</v>
      </c>
      <c r="G22" s="20">
        <v>6</v>
      </c>
      <c r="H22" s="20">
        <f>VLOOKUP(B22, '[1]○第4表（２級・随時２級）'!$B$6:$H$392,6,FALSE)</f>
        <v>11</v>
      </c>
      <c r="I22" s="21">
        <f t="shared" si="0"/>
        <v>25</v>
      </c>
      <c r="J22" s="11"/>
    </row>
    <row r="23" spans="1:10" ht="15" customHeight="1">
      <c r="A23" s="27">
        <v>28</v>
      </c>
      <c r="B23" s="28" t="s">
        <v>28</v>
      </c>
      <c r="C23" s="29">
        <v>2</v>
      </c>
      <c r="D23" s="2">
        <v>2</v>
      </c>
      <c r="E23" s="2">
        <v>1</v>
      </c>
      <c r="F23" s="2">
        <v>3</v>
      </c>
      <c r="G23" s="20">
        <v>4</v>
      </c>
      <c r="H23" s="20">
        <f>VLOOKUP(B23, '[1]○第4表（２級・随時２級）'!$B$6:$H$392,6,FALSE)</f>
        <v>3</v>
      </c>
      <c r="I23" s="21">
        <f t="shared" si="0"/>
        <v>15</v>
      </c>
      <c r="J23" s="11"/>
    </row>
    <row r="24" spans="1:10" ht="15" customHeight="1">
      <c r="A24" s="19"/>
      <c r="B24" s="22" t="s">
        <v>29</v>
      </c>
      <c r="C24" s="29">
        <v>0</v>
      </c>
      <c r="D24" s="20">
        <v>0</v>
      </c>
      <c r="E24" s="20">
        <v>0</v>
      </c>
      <c r="F24" s="20">
        <v>1</v>
      </c>
      <c r="G24" s="20">
        <v>1</v>
      </c>
      <c r="H24" s="20">
        <f>VLOOKUP(B24, '[1]○第4表（２級・随時２級）'!$B$6:$H$392,6,FALSE)</f>
        <v>1</v>
      </c>
      <c r="I24" s="21">
        <f t="shared" si="0"/>
        <v>3</v>
      </c>
      <c r="J24" s="11"/>
    </row>
    <row r="25" spans="1:10" ht="15" customHeight="1">
      <c r="A25" s="24"/>
      <c r="B25" s="25" t="s">
        <v>30</v>
      </c>
      <c r="C25" s="26">
        <v>2</v>
      </c>
      <c r="D25" s="20">
        <v>2</v>
      </c>
      <c r="E25" s="20">
        <v>1</v>
      </c>
      <c r="F25" s="20">
        <v>2</v>
      </c>
      <c r="G25" s="20">
        <v>3</v>
      </c>
      <c r="H25" s="20">
        <f>VLOOKUP(B25, '[1]○第4表（２級・随時２級）'!$B$6:$H$392,6,FALSE)</f>
        <v>2</v>
      </c>
      <c r="I25" s="21">
        <f t="shared" si="0"/>
        <v>12</v>
      </c>
      <c r="J25" s="11"/>
    </row>
    <row r="26" spans="1:10" ht="15" customHeight="1">
      <c r="A26" s="27">
        <v>29</v>
      </c>
      <c r="B26" s="28" t="s">
        <v>31</v>
      </c>
      <c r="C26" s="29">
        <v>2</v>
      </c>
      <c r="D26" s="3">
        <v>5</v>
      </c>
      <c r="E26" s="3">
        <v>4</v>
      </c>
      <c r="F26" s="3">
        <v>4</v>
      </c>
      <c r="G26" s="20">
        <v>13</v>
      </c>
      <c r="H26" s="20">
        <f>VLOOKUP(B26, '[1]○第4表（２級・随時２級）'!$B$6:$H$392,6,FALSE)</f>
        <v>2</v>
      </c>
      <c r="I26" s="21">
        <f t="shared" si="0"/>
        <v>30</v>
      </c>
      <c r="J26" s="11"/>
    </row>
    <row r="27" spans="1:10" ht="15" customHeight="1">
      <c r="A27" s="19"/>
      <c r="B27" s="22" t="s">
        <v>32</v>
      </c>
      <c r="C27" s="26">
        <v>2</v>
      </c>
      <c r="D27" s="20">
        <v>5</v>
      </c>
      <c r="E27" s="20">
        <v>4</v>
      </c>
      <c r="F27" s="20">
        <v>4</v>
      </c>
      <c r="G27" s="20">
        <v>13</v>
      </c>
      <c r="H27" s="20">
        <f>VLOOKUP(B27, '[1]○第4表（２級・随時２級）'!$B$6:$H$392,6,FALSE)</f>
        <v>2</v>
      </c>
      <c r="I27" s="21">
        <f t="shared" si="0"/>
        <v>30</v>
      </c>
      <c r="J27" s="11"/>
    </row>
    <row r="28" spans="1:10" ht="15" customHeight="1">
      <c r="A28" s="27">
        <v>30</v>
      </c>
      <c r="B28" s="28" t="s">
        <v>33</v>
      </c>
      <c r="C28" s="29">
        <v>0</v>
      </c>
      <c r="D28" s="20">
        <v>0</v>
      </c>
      <c r="E28" s="20">
        <v>1</v>
      </c>
      <c r="F28" s="3">
        <v>0</v>
      </c>
      <c r="G28" s="20">
        <v>2</v>
      </c>
      <c r="H28" s="20">
        <f>VLOOKUP(B28, '[1]○第4表（２級・随時２級）'!$B$6:$H$392,6,FALSE)</f>
        <v>1</v>
      </c>
      <c r="I28" s="21">
        <f t="shared" si="0"/>
        <v>4</v>
      </c>
      <c r="J28" s="11"/>
    </row>
    <row r="29" spans="1:10" ht="15" customHeight="1">
      <c r="A29" s="19"/>
      <c r="B29" s="22" t="s">
        <v>34</v>
      </c>
      <c r="C29" s="26">
        <v>0</v>
      </c>
      <c r="D29" s="20">
        <v>0</v>
      </c>
      <c r="E29" s="20">
        <v>1</v>
      </c>
      <c r="F29" s="3">
        <v>0</v>
      </c>
      <c r="G29" s="20">
        <v>1</v>
      </c>
      <c r="H29" s="20">
        <f>VLOOKUP(B29, '[1]○第4表（２級・随時２級）'!$B$6:$H$392,6,FALSE)</f>
        <v>1</v>
      </c>
      <c r="I29" s="21">
        <f t="shared" si="0"/>
        <v>3</v>
      </c>
      <c r="J29" s="11"/>
    </row>
    <row r="30" spans="1:10" ht="15" customHeight="1">
      <c r="A30" s="24"/>
      <c r="B30" s="25" t="s">
        <v>35</v>
      </c>
      <c r="C30" s="26">
        <v>0</v>
      </c>
      <c r="D30" s="20">
        <v>0</v>
      </c>
      <c r="E30" s="20">
        <v>0</v>
      </c>
      <c r="F30" s="20">
        <v>0</v>
      </c>
      <c r="G30" s="20">
        <v>1</v>
      </c>
      <c r="H30" s="20">
        <f>VLOOKUP(B30, '[1]○第4表（２級・随時２級）'!$B$6:$H$392,6,FALSE)</f>
        <v>0</v>
      </c>
      <c r="I30" s="21">
        <f t="shared" si="0"/>
        <v>1</v>
      </c>
      <c r="J30" s="11"/>
    </row>
    <row r="31" spans="1:10" ht="15" customHeight="1">
      <c r="A31" s="19">
        <v>31</v>
      </c>
      <c r="B31" s="11" t="s">
        <v>36</v>
      </c>
      <c r="C31" s="26">
        <v>0</v>
      </c>
      <c r="D31" s="26" t="s">
        <v>37</v>
      </c>
      <c r="E31" s="26" t="s">
        <v>37</v>
      </c>
      <c r="F31" s="26" t="s">
        <v>37</v>
      </c>
      <c r="G31" s="26">
        <v>0</v>
      </c>
      <c r="H31" s="20">
        <f>VLOOKUP(B31, '[1]○第4表（２級・随時２級）'!$B$6:$H$392,6,FALSE)</f>
        <v>8</v>
      </c>
      <c r="I31" s="21">
        <f t="shared" si="0"/>
        <v>8</v>
      </c>
      <c r="J31" s="11"/>
    </row>
    <row r="32" spans="1:10" ht="15" customHeight="1">
      <c r="A32" s="19"/>
      <c r="B32" s="22" t="s">
        <v>38</v>
      </c>
      <c r="C32" s="26">
        <v>0</v>
      </c>
      <c r="D32" s="26" t="s">
        <v>37</v>
      </c>
      <c r="E32" s="26" t="s">
        <v>37</v>
      </c>
      <c r="F32" s="26" t="s">
        <v>37</v>
      </c>
      <c r="G32" s="26">
        <v>0</v>
      </c>
      <c r="H32" s="20">
        <f>VLOOKUP(B32, '[1]○第4表（２級・随時２級）'!$B$6:$H$392,6,FALSE)</f>
        <v>8</v>
      </c>
      <c r="I32" s="21">
        <f t="shared" si="0"/>
        <v>8</v>
      </c>
      <c r="J32" s="11"/>
    </row>
    <row r="33" spans="1:10" ht="15" customHeight="1">
      <c r="A33" s="27">
        <v>35</v>
      </c>
      <c r="B33" s="30" t="s">
        <v>39</v>
      </c>
      <c r="C33" s="26">
        <v>0</v>
      </c>
      <c r="D33" s="20">
        <v>2</v>
      </c>
      <c r="E33" s="3">
        <v>0</v>
      </c>
      <c r="F33" s="20">
        <v>0</v>
      </c>
      <c r="G33" s="20">
        <v>10</v>
      </c>
      <c r="H33" s="20">
        <f>VLOOKUP(B33, '[1]○第4表（２級・随時２級）'!$B$6:$H$392,6,FALSE)</f>
        <v>1</v>
      </c>
      <c r="I33" s="21">
        <f t="shared" si="0"/>
        <v>13</v>
      </c>
      <c r="J33" s="11"/>
    </row>
    <row r="34" spans="1:10" ht="15" customHeight="1">
      <c r="A34" s="19"/>
      <c r="B34" s="22" t="s">
        <v>40</v>
      </c>
      <c r="C34" s="26">
        <v>0</v>
      </c>
      <c r="D34" s="20">
        <v>0</v>
      </c>
      <c r="E34" s="20">
        <v>0</v>
      </c>
      <c r="F34" s="20">
        <v>0</v>
      </c>
      <c r="G34" s="20">
        <v>0</v>
      </c>
      <c r="H34" s="20">
        <f>VLOOKUP(B34, '[1]○第4表（２級・随時２級）'!$B$6:$H$392,6,FALSE)</f>
        <v>0</v>
      </c>
      <c r="I34" s="21">
        <f t="shared" si="0"/>
        <v>0</v>
      </c>
      <c r="J34" s="11"/>
    </row>
    <row r="35" spans="1:10" ht="15" customHeight="1">
      <c r="A35" s="19"/>
      <c r="B35" s="22" t="s">
        <v>41</v>
      </c>
      <c r="C35" s="26">
        <v>0</v>
      </c>
      <c r="D35" s="20">
        <v>0</v>
      </c>
      <c r="E35" s="20">
        <v>0</v>
      </c>
      <c r="F35" s="20">
        <v>0</v>
      </c>
      <c r="G35" s="20">
        <v>0</v>
      </c>
      <c r="H35" s="20">
        <f>VLOOKUP(B35, '[1]○第4表（２級・随時２級）'!$B$6:$H$392,6,FALSE)</f>
        <v>1</v>
      </c>
      <c r="I35" s="21">
        <f t="shared" si="0"/>
        <v>1</v>
      </c>
      <c r="J35" s="11"/>
    </row>
    <row r="36" spans="1:10" ht="15" customHeight="1">
      <c r="A36" s="24"/>
      <c r="B36" s="25" t="s">
        <v>42</v>
      </c>
      <c r="C36" s="26">
        <v>0</v>
      </c>
      <c r="D36" s="20">
        <v>2</v>
      </c>
      <c r="E36" s="3">
        <v>0</v>
      </c>
      <c r="F36" s="20">
        <v>0</v>
      </c>
      <c r="G36" s="20">
        <v>10</v>
      </c>
      <c r="H36" s="20">
        <f>VLOOKUP(B36, '[1]○第4表（２級・随時２級）'!$B$6:$H$392,6,FALSE)</f>
        <v>0</v>
      </c>
      <c r="I36" s="21">
        <f t="shared" si="0"/>
        <v>12</v>
      </c>
      <c r="J36" s="11"/>
    </row>
    <row r="37" spans="1:10" ht="15" customHeight="1">
      <c r="A37" s="27">
        <v>37</v>
      </c>
      <c r="B37" s="30" t="s">
        <v>43</v>
      </c>
      <c r="C37" s="29">
        <v>1</v>
      </c>
      <c r="D37" s="3">
        <v>1</v>
      </c>
      <c r="E37" s="3">
        <v>3</v>
      </c>
      <c r="F37" s="3" t="s">
        <v>37</v>
      </c>
      <c r="G37" s="26">
        <v>4</v>
      </c>
      <c r="H37" s="20">
        <f>VLOOKUP(B37, '[1]○第4表（２級・随時２級）'!$B$6:$H$392,6,FALSE)</f>
        <v>6</v>
      </c>
      <c r="I37" s="21">
        <f t="shared" si="0"/>
        <v>15</v>
      </c>
      <c r="J37" s="11"/>
    </row>
    <row r="38" spans="1:10" ht="15" customHeight="1">
      <c r="A38" s="24"/>
      <c r="B38" s="25" t="s">
        <v>44</v>
      </c>
      <c r="C38" s="26">
        <v>1</v>
      </c>
      <c r="D38" s="3">
        <v>1</v>
      </c>
      <c r="E38" s="3">
        <v>3</v>
      </c>
      <c r="F38" s="3" t="s">
        <v>37</v>
      </c>
      <c r="G38" s="26">
        <v>4</v>
      </c>
      <c r="H38" s="20">
        <f>VLOOKUP(B38, '[1]○第4表（２級・随時２級）'!$B$6:$H$392,6,FALSE)</f>
        <v>6</v>
      </c>
      <c r="I38" s="21">
        <f t="shared" si="0"/>
        <v>15</v>
      </c>
      <c r="J38" s="11"/>
    </row>
    <row r="39" spans="1:10" ht="15" customHeight="1">
      <c r="A39" s="19">
        <v>38</v>
      </c>
      <c r="B39" s="11" t="s">
        <v>45</v>
      </c>
      <c r="C39" s="29">
        <v>0</v>
      </c>
      <c r="D39" s="20">
        <v>0</v>
      </c>
      <c r="E39" s="20">
        <v>1</v>
      </c>
      <c r="F39" s="20">
        <v>0</v>
      </c>
      <c r="G39" s="20">
        <v>1</v>
      </c>
      <c r="H39" s="20">
        <f>VLOOKUP(B39, '[1]○第4表（２級・随時２級）'!$B$6:$H$392,6,FALSE)</f>
        <v>0</v>
      </c>
      <c r="I39" s="21">
        <f t="shared" si="0"/>
        <v>2</v>
      </c>
      <c r="J39" s="11"/>
    </row>
    <row r="40" spans="1:10" ht="15" customHeight="1">
      <c r="A40" s="19"/>
      <c r="B40" s="22" t="s">
        <v>46</v>
      </c>
      <c r="C40" s="26">
        <v>0</v>
      </c>
      <c r="D40" s="20">
        <v>0</v>
      </c>
      <c r="E40" s="20">
        <v>0</v>
      </c>
      <c r="F40" s="20">
        <v>0</v>
      </c>
      <c r="G40" s="20">
        <v>0</v>
      </c>
      <c r="H40" s="20">
        <f>VLOOKUP(B40, '[1]○第4表（２級・随時２級）'!$B$6:$H$392,6,FALSE)</f>
        <v>0</v>
      </c>
      <c r="I40" s="21">
        <f t="shared" si="0"/>
        <v>0</v>
      </c>
      <c r="J40" s="11"/>
    </row>
    <row r="41" spans="1:10" ht="15" customHeight="1">
      <c r="A41" s="24"/>
      <c r="B41" s="31" t="s">
        <v>47</v>
      </c>
      <c r="C41" s="26">
        <v>0</v>
      </c>
      <c r="D41" s="20">
        <v>0</v>
      </c>
      <c r="E41" s="20">
        <v>1</v>
      </c>
      <c r="F41" s="20">
        <v>0</v>
      </c>
      <c r="G41" s="20">
        <v>1</v>
      </c>
      <c r="H41" s="20">
        <f>VLOOKUP(B41, '[1]○第4表（２級・随時２級）'!$B$6:$H$392,6,FALSE)</f>
        <v>0</v>
      </c>
      <c r="I41" s="21">
        <f t="shared" si="0"/>
        <v>2</v>
      </c>
      <c r="J41" s="11"/>
    </row>
    <row r="42" spans="1:10" ht="15" customHeight="1">
      <c r="A42" s="19">
        <v>39</v>
      </c>
      <c r="B42" s="11" t="s">
        <v>48</v>
      </c>
      <c r="C42" s="29">
        <v>0</v>
      </c>
      <c r="D42" s="20">
        <v>0</v>
      </c>
      <c r="E42" s="20">
        <v>0</v>
      </c>
      <c r="F42" s="20">
        <v>1</v>
      </c>
      <c r="G42" s="20">
        <v>2</v>
      </c>
      <c r="H42" s="20">
        <f>VLOOKUP(B42, '[1]○第4表（２級・随時２級）'!$B$6:$H$392,6,FALSE)</f>
        <v>2</v>
      </c>
      <c r="I42" s="21">
        <f t="shared" si="0"/>
        <v>5</v>
      </c>
      <c r="J42" s="11"/>
    </row>
    <row r="43" spans="1:10" ht="15" customHeight="1">
      <c r="A43" s="19"/>
      <c r="B43" s="22" t="s">
        <v>49</v>
      </c>
      <c r="C43" s="26">
        <v>0</v>
      </c>
      <c r="D43" s="20">
        <v>0</v>
      </c>
      <c r="E43" s="20">
        <v>0</v>
      </c>
      <c r="F43" s="20">
        <v>1</v>
      </c>
      <c r="G43" s="20">
        <v>2</v>
      </c>
      <c r="H43" s="20">
        <f>VLOOKUP(B43, '[1]○第4表（２級・随時２級）'!$B$6:$H$392,6,FALSE)</f>
        <v>2</v>
      </c>
      <c r="I43" s="21">
        <f t="shared" si="0"/>
        <v>5</v>
      </c>
      <c r="J43" s="11"/>
    </row>
    <row r="44" spans="1:10" ht="15" customHeight="1">
      <c r="A44" s="27">
        <v>41</v>
      </c>
      <c r="B44" s="28" t="s">
        <v>50</v>
      </c>
      <c r="C44" s="26">
        <v>0</v>
      </c>
      <c r="D44" s="20">
        <v>7</v>
      </c>
      <c r="E44" s="3">
        <v>1</v>
      </c>
      <c r="F44" s="3">
        <v>2</v>
      </c>
      <c r="G44" s="20">
        <v>13</v>
      </c>
      <c r="H44" s="20">
        <f>VLOOKUP(B44, '[1]○第4表（２級・随時２級）'!$B$6:$H$392,6,FALSE)</f>
        <v>3</v>
      </c>
      <c r="I44" s="21">
        <f t="shared" si="0"/>
        <v>26</v>
      </c>
      <c r="J44" s="11"/>
    </row>
    <row r="45" spans="1:10" ht="15" customHeight="1">
      <c r="A45" s="24"/>
      <c r="B45" s="25" t="s">
        <v>51</v>
      </c>
      <c r="C45" s="26">
        <v>0</v>
      </c>
      <c r="D45" s="20">
        <v>7</v>
      </c>
      <c r="E45" s="3">
        <v>1</v>
      </c>
      <c r="F45" s="3">
        <v>2</v>
      </c>
      <c r="G45" s="20">
        <v>13</v>
      </c>
      <c r="H45" s="20">
        <f>VLOOKUP(B45, '[1]○第4表（２級・随時２級）'!$B$6:$H$392,6,FALSE)</f>
        <v>3</v>
      </c>
      <c r="I45" s="21">
        <f t="shared" si="0"/>
        <v>26</v>
      </c>
      <c r="J45" s="11"/>
    </row>
    <row r="46" spans="1:10" ht="15" customHeight="1">
      <c r="A46" s="32">
        <v>42</v>
      </c>
      <c r="B46" s="33" t="s">
        <v>52</v>
      </c>
      <c r="C46" s="29">
        <v>4</v>
      </c>
      <c r="D46" s="3">
        <v>1</v>
      </c>
      <c r="E46" s="3">
        <v>4</v>
      </c>
      <c r="F46" s="3">
        <v>1</v>
      </c>
      <c r="G46" s="20">
        <v>3</v>
      </c>
      <c r="H46" s="20">
        <f>VLOOKUP(B46, '[1]○第4表（２級・随時２級）'!$B$6:$H$392,6,FALSE)</f>
        <v>4</v>
      </c>
      <c r="I46" s="21">
        <f t="shared" si="0"/>
        <v>17</v>
      </c>
      <c r="J46" s="11"/>
    </row>
    <row r="47" spans="1:10" ht="15" customHeight="1">
      <c r="A47" s="32"/>
      <c r="B47" s="34" t="s">
        <v>53</v>
      </c>
      <c r="C47" s="26">
        <v>0</v>
      </c>
      <c r="D47" s="20">
        <v>0</v>
      </c>
      <c r="E47" s="20">
        <v>0</v>
      </c>
      <c r="F47" s="20">
        <v>0</v>
      </c>
      <c r="G47" s="20">
        <v>0</v>
      </c>
      <c r="H47" s="20">
        <f>VLOOKUP(B47, '[1]○第4表（２級・随時２級）'!$B$6:$H$392,6,FALSE)</f>
        <v>0</v>
      </c>
      <c r="I47" s="21">
        <f t="shared" si="0"/>
        <v>0</v>
      </c>
      <c r="J47" s="11"/>
    </row>
    <row r="48" spans="1:10" ht="15" customHeight="1">
      <c r="A48" s="32"/>
      <c r="B48" s="34" t="s">
        <v>54</v>
      </c>
      <c r="C48" s="26">
        <v>0</v>
      </c>
      <c r="D48" s="20">
        <v>0</v>
      </c>
      <c r="E48" s="20">
        <v>0</v>
      </c>
      <c r="F48" s="20">
        <v>0</v>
      </c>
      <c r="G48" s="20">
        <v>0</v>
      </c>
      <c r="H48" s="20">
        <f>VLOOKUP(B48, '[1]○第4表（２級・随時２級）'!$B$6:$H$392,6,FALSE)</f>
        <v>0</v>
      </c>
      <c r="I48" s="21">
        <f t="shared" si="0"/>
        <v>0</v>
      </c>
      <c r="J48" s="11"/>
    </row>
    <row r="49" spans="1:10" ht="15" customHeight="1">
      <c r="A49" s="32"/>
      <c r="B49" s="34" t="s">
        <v>55</v>
      </c>
      <c r="C49" s="26">
        <v>0</v>
      </c>
      <c r="D49" s="20">
        <v>1</v>
      </c>
      <c r="E49" s="3">
        <v>2</v>
      </c>
      <c r="F49" s="3">
        <v>1</v>
      </c>
      <c r="G49" s="20">
        <v>2</v>
      </c>
      <c r="H49" s="20">
        <f>VLOOKUP(B49, '[1]○第4表（２級・随時２級）'!$B$6:$H$392,6,FALSE)</f>
        <v>2</v>
      </c>
      <c r="I49" s="21">
        <f t="shared" si="0"/>
        <v>8</v>
      </c>
      <c r="J49" s="11"/>
    </row>
    <row r="50" spans="1:10" ht="15" customHeight="1">
      <c r="A50" s="32"/>
      <c r="B50" s="34" t="s">
        <v>56</v>
      </c>
      <c r="C50" s="26">
        <v>0</v>
      </c>
      <c r="D50" s="20">
        <v>0</v>
      </c>
      <c r="E50" s="20">
        <v>0</v>
      </c>
      <c r="F50" s="20">
        <v>0</v>
      </c>
      <c r="G50" s="20">
        <v>1</v>
      </c>
      <c r="H50" s="20">
        <f>VLOOKUP(B50, '[1]○第4表（２級・随時２級）'!$B$6:$H$392,6,FALSE)</f>
        <v>2</v>
      </c>
      <c r="I50" s="21">
        <f t="shared" si="0"/>
        <v>3</v>
      </c>
      <c r="J50" s="11"/>
    </row>
    <row r="51" spans="1:10" ht="15" customHeight="1">
      <c r="A51" s="32"/>
      <c r="B51" s="34" t="s">
        <v>57</v>
      </c>
      <c r="C51" s="26">
        <v>4</v>
      </c>
      <c r="D51" s="3">
        <v>0</v>
      </c>
      <c r="E51" s="20">
        <v>2</v>
      </c>
      <c r="F51" s="3">
        <v>0</v>
      </c>
      <c r="G51" s="20">
        <v>0</v>
      </c>
      <c r="H51" s="20">
        <f>VLOOKUP(B51, '[1]○第4表（２級・随時２級）'!$B$6:$H$392,6,FALSE)</f>
        <v>0</v>
      </c>
      <c r="I51" s="21">
        <f t="shared" si="0"/>
        <v>6</v>
      </c>
      <c r="J51" s="11"/>
    </row>
    <row r="52" spans="1:10" ht="15" customHeight="1">
      <c r="A52" s="27">
        <v>45</v>
      </c>
      <c r="B52" s="28" t="s">
        <v>58</v>
      </c>
      <c r="C52" s="29">
        <v>0</v>
      </c>
      <c r="D52" s="20">
        <v>0</v>
      </c>
      <c r="E52" s="20">
        <v>5</v>
      </c>
      <c r="F52" s="3">
        <v>0</v>
      </c>
      <c r="G52" s="20">
        <v>0</v>
      </c>
      <c r="H52" s="20">
        <f>VLOOKUP(B52, '[1]○第4表（２級・随時２級）'!$B$6:$H$392,6,FALSE)</f>
        <v>3</v>
      </c>
      <c r="I52" s="21">
        <f t="shared" si="0"/>
        <v>8</v>
      </c>
      <c r="J52" s="11"/>
    </row>
    <row r="53" spans="1:10" s="39" customFormat="1" ht="15" customHeight="1">
      <c r="A53" s="35"/>
      <c r="B53" s="36" t="s">
        <v>163</v>
      </c>
      <c r="C53" s="37">
        <v>0</v>
      </c>
      <c r="D53" s="20">
        <v>0</v>
      </c>
      <c r="E53" s="20">
        <v>0</v>
      </c>
      <c r="F53" s="3">
        <v>0</v>
      </c>
      <c r="G53" s="38">
        <v>0</v>
      </c>
      <c r="H53" s="38">
        <v>0</v>
      </c>
      <c r="I53" s="21">
        <f t="shared" si="0"/>
        <v>0</v>
      </c>
    </row>
    <row r="54" spans="1:10" ht="15" customHeight="1">
      <c r="A54" s="24"/>
      <c r="B54" s="31" t="s">
        <v>59</v>
      </c>
      <c r="C54" s="26">
        <v>0</v>
      </c>
      <c r="D54" s="20">
        <v>0</v>
      </c>
      <c r="E54" s="20">
        <v>5</v>
      </c>
      <c r="F54" s="3">
        <v>0</v>
      </c>
      <c r="G54" s="20">
        <v>0</v>
      </c>
      <c r="H54" s="20">
        <f>VLOOKUP(B54, '[1]○第4表（２級・随時２級）'!$B$6:$H$392,6,FALSE)</f>
        <v>3</v>
      </c>
      <c r="I54" s="21">
        <f t="shared" si="0"/>
        <v>8</v>
      </c>
      <c r="J54" s="11"/>
    </row>
    <row r="55" spans="1:10" ht="15" customHeight="1">
      <c r="A55" s="19">
        <v>57</v>
      </c>
      <c r="B55" s="11" t="s">
        <v>60</v>
      </c>
      <c r="C55" s="3">
        <v>0</v>
      </c>
      <c r="D55" s="26">
        <v>2</v>
      </c>
      <c r="E55" s="3">
        <v>2</v>
      </c>
      <c r="F55" s="3" t="s">
        <v>37</v>
      </c>
      <c r="G55" s="3" t="s">
        <v>37</v>
      </c>
      <c r="H55" s="20">
        <f>VLOOKUP(B55, '[1]○第4表（２級・随時２級）'!$B$6:$H$392,6,FALSE)</f>
        <v>3</v>
      </c>
      <c r="I55" s="21">
        <f t="shared" si="0"/>
        <v>7</v>
      </c>
      <c r="J55" s="11"/>
    </row>
    <row r="56" spans="1:10" ht="15" customHeight="1">
      <c r="A56" s="24"/>
      <c r="B56" s="31" t="s">
        <v>61</v>
      </c>
      <c r="C56" s="3">
        <v>0</v>
      </c>
      <c r="D56" s="26">
        <v>2</v>
      </c>
      <c r="E56" s="3">
        <v>2</v>
      </c>
      <c r="F56" s="3" t="s">
        <v>37</v>
      </c>
      <c r="G56" s="3" t="s">
        <v>37</v>
      </c>
      <c r="H56" s="20">
        <f>VLOOKUP(B56, '[1]○第4表（２級・随時２級）'!$B$6:$H$392,6,FALSE)</f>
        <v>3</v>
      </c>
      <c r="I56" s="21">
        <f t="shared" si="0"/>
        <v>7</v>
      </c>
      <c r="J56" s="11"/>
    </row>
    <row r="57" spans="1:10" ht="15" customHeight="1">
      <c r="A57" s="19">
        <v>58</v>
      </c>
      <c r="B57" s="11" t="s">
        <v>62</v>
      </c>
      <c r="C57" s="29">
        <v>0</v>
      </c>
      <c r="D57" s="20">
        <v>0</v>
      </c>
      <c r="E57" s="20">
        <v>0</v>
      </c>
      <c r="F57" s="20">
        <v>1</v>
      </c>
      <c r="G57" s="20">
        <v>1</v>
      </c>
      <c r="H57" s="20">
        <f>VLOOKUP(B57, '[1]○第4表（２級・随時２級）'!$B$6:$H$392,6,FALSE)</f>
        <v>2</v>
      </c>
      <c r="I57" s="21">
        <f t="shared" si="0"/>
        <v>4</v>
      </c>
      <c r="J57" s="11"/>
    </row>
    <row r="58" spans="1:10" ht="15" customHeight="1">
      <c r="A58" s="19"/>
      <c r="B58" s="22" t="s">
        <v>63</v>
      </c>
      <c r="C58" s="26">
        <v>0</v>
      </c>
      <c r="D58" s="20">
        <v>0</v>
      </c>
      <c r="E58" s="20">
        <v>0</v>
      </c>
      <c r="F58" s="20">
        <v>1</v>
      </c>
      <c r="G58" s="20">
        <v>0</v>
      </c>
      <c r="H58" s="20">
        <f>VLOOKUP(B58, '[1]○第4表（２級・随時２級）'!$B$6:$H$392,6,FALSE)</f>
        <v>0</v>
      </c>
      <c r="I58" s="21">
        <f t="shared" si="0"/>
        <v>1</v>
      </c>
      <c r="J58" s="11"/>
    </row>
    <row r="59" spans="1:10" ht="15" customHeight="1">
      <c r="A59" s="24"/>
      <c r="B59" s="25" t="s">
        <v>64</v>
      </c>
      <c r="C59" s="26">
        <v>0</v>
      </c>
      <c r="D59" s="20">
        <v>0</v>
      </c>
      <c r="E59" s="20">
        <v>0</v>
      </c>
      <c r="F59" s="20">
        <v>0</v>
      </c>
      <c r="G59" s="20">
        <v>1</v>
      </c>
      <c r="H59" s="20">
        <f>VLOOKUP(B59, '[1]○第4表（２級・随時２級）'!$B$6:$H$392,6,FALSE)</f>
        <v>2</v>
      </c>
      <c r="I59" s="21">
        <f t="shared" si="0"/>
        <v>3</v>
      </c>
      <c r="J59" s="11"/>
    </row>
    <row r="60" spans="1:10" ht="15" customHeight="1">
      <c r="A60" s="19">
        <v>59</v>
      </c>
      <c r="B60" s="11" t="s">
        <v>65</v>
      </c>
      <c r="C60" s="29">
        <v>0</v>
      </c>
      <c r="D60" s="20">
        <v>1</v>
      </c>
      <c r="E60" s="20">
        <v>4</v>
      </c>
      <c r="F60" s="20">
        <v>0</v>
      </c>
      <c r="G60" s="20">
        <v>0</v>
      </c>
      <c r="H60" s="20">
        <f>VLOOKUP(B60, '[1]○第4表（２級・随時２級）'!$B$6:$H$392,6,FALSE)</f>
        <v>2</v>
      </c>
      <c r="I60" s="21">
        <f t="shared" si="0"/>
        <v>7</v>
      </c>
      <c r="J60" s="11"/>
    </row>
    <row r="61" spans="1:10" ht="15" customHeight="1">
      <c r="A61" s="19"/>
      <c r="B61" s="22" t="s">
        <v>66</v>
      </c>
      <c r="C61" s="26">
        <v>0</v>
      </c>
      <c r="D61" s="20">
        <v>0</v>
      </c>
      <c r="E61" s="20">
        <v>0</v>
      </c>
      <c r="F61" s="20">
        <v>0</v>
      </c>
      <c r="G61" s="20">
        <v>0</v>
      </c>
      <c r="H61" s="20">
        <f>VLOOKUP(B61, '[1]○第4表（２級・随時２級）'!$B$6:$H$392,6,FALSE)</f>
        <v>0</v>
      </c>
      <c r="I61" s="21">
        <f t="shared" si="0"/>
        <v>0</v>
      </c>
      <c r="J61" s="11"/>
    </row>
    <row r="62" spans="1:10" ht="15" customHeight="1">
      <c r="A62" s="24"/>
      <c r="B62" s="25" t="s">
        <v>67</v>
      </c>
      <c r="C62" s="26">
        <v>0</v>
      </c>
      <c r="D62" s="20">
        <v>1</v>
      </c>
      <c r="E62" s="20">
        <v>4</v>
      </c>
      <c r="F62" s="20">
        <v>0</v>
      </c>
      <c r="G62" s="20">
        <v>0</v>
      </c>
      <c r="H62" s="20">
        <f>VLOOKUP(B62, '[1]○第4表（２級・随時２級）'!$B$6:$H$392,6,FALSE)</f>
        <v>2</v>
      </c>
      <c r="I62" s="21">
        <f t="shared" si="0"/>
        <v>7</v>
      </c>
      <c r="J62" s="11"/>
    </row>
    <row r="63" spans="1:10" ht="15" customHeight="1">
      <c r="A63" s="19">
        <v>60</v>
      </c>
      <c r="B63" s="11" t="s">
        <v>68</v>
      </c>
      <c r="C63" s="29">
        <v>3</v>
      </c>
      <c r="D63" s="3">
        <v>49</v>
      </c>
      <c r="E63" s="3">
        <v>40</v>
      </c>
      <c r="F63" s="3">
        <v>22</v>
      </c>
      <c r="G63" s="20">
        <v>51</v>
      </c>
      <c r="H63" s="20">
        <f>VLOOKUP(B63, '[1]○第4表（２級・随時２級）'!$B$6:$H$392,6,FALSE)</f>
        <v>55</v>
      </c>
      <c r="I63" s="21">
        <f t="shared" si="0"/>
        <v>220</v>
      </c>
      <c r="J63" s="11"/>
    </row>
    <row r="64" spans="1:10" ht="15" customHeight="1">
      <c r="A64" s="19"/>
      <c r="B64" s="22" t="s">
        <v>69</v>
      </c>
      <c r="C64" s="26">
        <v>3</v>
      </c>
      <c r="D64" s="3">
        <v>49</v>
      </c>
      <c r="E64" s="3">
        <v>40</v>
      </c>
      <c r="F64" s="3">
        <v>22</v>
      </c>
      <c r="G64" s="20">
        <v>51</v>
      </c>
      <c r="H64" s="20">
        <f>VLOOKUP(B64, '[1]○第4表（２級・随時２級）'!$B$6:$H$392,6,FALSE)</f>
        <v>55</v>
      </c>
      <c r="I64" s="21">
        <f t="shared" si="0"/>
        <v>220</v>
      </c>
      <c r="J64" s="11"/>
    </row>
    <row r="65" spans="1:10" ht="15" customHeight="1">
      <c r="A65" s="27">
        <v>61</v>
      </c>
      <c r="B65" s="28" t="s">
        <v>70</v>
      </c>
      <c r="C65" s="26">
        <v>0</v>
      </c>
      <c r="D65" s="20">
        <v>2</v>
      </c>
      <c r="E65" s="20">
        <v>2</v>
      </c>
      <c r="F65" s="20">
        <v>0</v>
      </c>
      <c r="G65" s="20">
        <v>1</v>
      </c>
      <c r="H65" s="20">
        <f>VLOOKUP(B65, '[1]○第4表（２級・随時２級）'!$B$6:$H$392,6,FALSE)</f>
        <v>2</v>
      </c>
      <c r="I65" s="21">
        <f t="shared" si="0"/>
        <v>7</v>
      </c>
      <c r="J65" s="11"/>
    </row>
    <row r="66" spans="1:10" ht="15" customHeight="1">
      <c r="A66" s="24"/>
      <c r="B66" s="25" t="s">
        <v>71</v>
      </c>
      <c r="C66" s="20">
        <v>0</v>
      </c>
      <c r="D66" s="20">
        <v>2</v>
      </c>
      <c r="E66" s="20">
        <v>2</v>
      </c>
      <c r="F66" s="20">
        <v>0</v>
      </c>
      <c r="G66" s="20">
        <v>1</v>
      </c>
      <c r="H66" s="20">
        <f>VLOOKUP(B66, '[1]○第4表（２級・随時２級）'!$B$6:$H$392,6,FALSE)</f>
        <v>2</v>
      </c>
      <c r="I66" s="21">
        <f t="shared" si="0"/>
        <v>7</v>
      </c>
      <c r="J66" s="11"/>
    </row>
    <row r="67" spans="1:10" ht="15" customHeight="1">
      <c r="A67" s="19">
        <v>63</v>
      </c>
      <c r="B67" s="11" t="s">
        <v>72</v>
      </c>
      <c r="C67" s="26">
        <v>0</v>
      </c>
      <c r="D67" s="26">
        <v>1</v>
      </c>
      <c r="E67" s="20" t="s">
        <v>37</v>
      </c>
      <c r="F67" s="26">
        <v>1</v>
      </c>
      <c r="G67" s="20" t="s">
        <v>37</v>
      </c>
      <c r="H67" s="20">
        <v>0</v>
      </c>
      <c r="I67" s="21">
        <f t="shared" si="0"/>
        <v>2</v>
      </c>
      <c r="J67" s="11"/>
    </row>
    <row r="68" spans="1:10" ht="15" customHeight="1">
      <c r="A68" s="24"/>
      <c r="B68" s="25" t="s">
        <v>73</v>
      </c>
      <c r="C68" s="26">
        <v>0</v>
      </c>
      <c r="D68" s="26">
        <v>1</v>
      </c>
      <c r="E68" s="20" t="s">
        <v>37</v>
      </c>
      <c r="F68" s="26">
        <v>1</v>
      </c>
      <c r="G68" s="20" t="s">
        <v>37</v>
      </c>
      <c r="H68" s="20">
        <v>0</v>
      </c>
      <c r="I68" s="21">
        <f t="shared" si="0"/>
        <v>2</v>
      </c>
      <c r="J68" s="11"/>
    </row>
    <row r="69" spans="1:10" ht="15" customHeight="1">
      <c r="A69" s="19">
        <v>64</v>
      </c>
      <c r="B69" s="11" t="s">
        <v>74</v>
      </c>
      <c r="C69" s="29">
        <v>0</v>
      </c>
      <c r="D69" s="26">
        <v>0</v>
      </c>
      <c r="E69" s="20" t="s">
        <v>37</v>
      </c>
      <c r="F69" s="26" t="s">
        <v>37</v>
      </c>
      <c r="G69" s="29" t="s">
        <v>37</v>
      </c>
      <c r="H69" s="20">
        <f>VLOOKUP(B69, '[1]○第4表（２級・随時２級）'!$B$6:$H$392,6,FALSE)</f>
        <v>2</v>
      </c>
      <c r="I69" s="21">
        <f t="shared" si="0"/>
        <v>2</v>
      </c>
      <c r="J69" s="11"/>
    </row>
    <row r="70" spans="1:10" ht="15" customHeight="1">
      <c r="A70" s="24"/>
      <c r="B70" s="31" t="s">
        <v>75</v>
      </c>
      <c r="C70" s="26">
        <v>0</v>
      </c>
      <c r="D70" s="26">
        <v>0</v>
      </c>
      <c r="E70" s="20" t="s">
        <v>37</v>
      </c>
      <c r="F70" s="26" t="s">
        <v>37</v>
      </c>
      <c r="G70" s="26" t="s">
        <v>37</v>
      </c>
      <c r="H70" s="20">
        <f>VLOOKUP(B70, '[1]○第4表（２級・随時２級）'!$B$6:$H$392,6,FALSE)</f>
        <v>2</v>
      </c>
      <c r="I70" s="21">
        <f t="shared" si="0"/>
        <v>2</v>
      </c>
      <c r="J70" s="11"/>
    </row>
    <row r="71" spans="1:10" ht="15" customHeight="1">
      <c r="A71" s="19">
        <v>65</v>
      </c>
      <c r="B71" s="11" t="s">
        <v>76</v>
      </c>
      <c r="C71" s="26">
        <v>3</v>
      </c>
      <c r="D71" s="20">
        <v>7</v>
      </c>
      <c r="E71" s="20">
        <v>1</v>
      </c>
      <c r="F71" s="20" t="s">
        <v>37</v>
      </c>
      <c r="G71" s="29">
        <v>1</v>
      </c>
      <c r="H71" s="20">
        <f>VLOOKUP(B71, '[1]○第4表（２級・随時２級）'!$B$6:$H$392,6,FALSE)</f>
        <v>4</v>
      </c>
      <c r="I71" s="21">
        <f t="shared" ref="I71:I134" si="1">IF(COUNT(C71:H71)&gt;0,SUM(C71:H71),"")</f>
        <v>16</v>
      </c>
      <c r="J71" s="11"/>
    </row>
    <row r="72" spans="1:10" ht="15" customHeight="1">
      <c r="A72" s="24"/>
      <c r="B72" s="31" t="s">
        <v>77</v>
      </c>
      <c r="C72" s="26">
        <v>3</v>
      </c>
      <c r="D72" s="20">
        <v>7</v>
      </c>
      <c r="E72" s="20">
        <v>1</v>
      </c>
      <c r="F72" s="20" t="s">
        <v>37</v>
      </c>
      <c r="G72" s="26">
        <v>1</v>
      </c>
      <c r="H72" s="20">
        <f>VLOOKUP(B72, '[1]○第4表（２級・随時２級）'!$B$6:$H$392,6,FALSE)</f>
        <v>4</v>
      </c>
      <c r="I72" s="21">
        <f t="shared" si="1"/>
        <v>16</v>
      </c>
      <c r="J72" s="11"/>
    </row>
    <row r="73" spans="1:10" ht="15" customHeight="1">
      <c r="A73" s="19">
        <v>67</v>
      </c>
      <c r="B73" s="11" t="s">
        <v>78</v>
      </c>
      <c r="C73" s="29">
        <v>1</v>
      </c>
      <c r="D73" s="20">
        <v>0</v>
      </c>
      <c r="E73" s="20">
        <v>1</v>
      </c>
      <c r="F73" s="20">
        <v>2</v>
      </c>
      <c r="G73" s="20">
        <v>6</v>
      </c>
      <c r="H73" s="20">
        <f>VLOOKUP(B73, '[1]○第4表（２級・随時２級）'!$B$6:$H$392,6,FALSE)</f>
        <v>1</v>
      </c>
      <c r="I73" s="21">
        <f t="shared" si="1"/>
        <v>11</v>
      </c>
      <c r="J73" s="11"/>
    </row>
    <row r="74" spans="1:10" ht="15" customHeight="1">
      <c r="A74" s="24"/>
      <c r="B74" s="31" t="s">
        <v>79</v>
      </c>
      <c r="C74" s="26">
        <v>1</v>
      </c>
      <c r="D74" s="20">
        <v>0</v>
      </c>
      <c r="E74" s="20">
        <v>1</v>
      </c>
      <c r="F74" s="20">
        <v>2</v>
      </c>
      <c r="G74" s="20">
        <v>6</v>
      </c>
      <c r="H74" s="20">
        <f>VLOOKUP(B74, '[1]○第4表（２級・随時２級）'!$B$6:$H$392,6,FALSE)</f>
        <v>1</v>
      </c>
      <c r="I74" s="21">
        <f t="shared" si="1"/>
        <v>11</v>
      </c>
      <c r="J74" s="11"/>
    </row>
    <row r="75" spans="1:10" ht="15" customHeight="1">
      <c r="A75" s="19">
        <v>68</v>
      </c>
      <c r="B75" s="11" t="s">
        <v>80</v>
      </c>
      <c r="C75" s="29">
        <v>0</v>
      </c>
      <c r="D75" s="20">
        <v>0</v>
      </c>
      <c r="E75" s="20">
        <v>0</v>
      </c>
      <c r="F75" s="20">
        <v>0</v>
      </c>
      <c r="G75" s="20">
        <v>0</v>
      </c>
      <c r="H75" s="20">
        <f>VLOOKUP(B75, '[1]○第4表（２級・随時２級）'!$B$6:$H$392,6,FALSE)</f>
        <v>0</v>
      </c>
      <c r="I75" s="21">
        <f t="shared" si="1"/>
        <v>0</v>
      </c>
      <c r="J75" s="11"/>
    </row>
    <row r="76" spans="1:10" ht="15" customHeight="1">
      <c r="A76" s="24"/>
      <c r="B76" s="31" t="s">
        <v>81</v>
      </c>
      <c r="C76" s="26">
        <v>0</v>
      </c>
      <c r="D76" s="20">
        <v>0</v>
      </c>
      <c r="E76" s="20">
        <v>0</v>
      </c>
      <c r="F76" s="20">
        <v>0</v>
      </c>
      <c r="G76" s="20">
        <v>0</v>
      </c>
      <c r="H76" s="20">
        <f>VLOOKUP(B76, '[1]○第4表（２級・随時２級）'!$B$6:$H$392,6,FALSE)</f>
        <v>0</v>
      </c>
      <c r="I76" s="21">
        <f t="shared" si="1"/>
        <v>0</v>
      </c>
      <c r="J76" s="11"/>
    </row>
    <row r="77" spans="1:10" ht="15" customHeight="1">
      <c r="A77" s="19">
        <v>69</v>
      </c>
      <c r="B77" s="11" t="s">
        <v>82</v>
      </c>
      <c r="C77" s="29">
        <v>0</v>
      </c>
      <c r="D77" s="20">
        <v>1</v>
      </c>
      <c r="E77" s="40">
        <v>1</v>
      </c>
      <c r="F77" s="40">
        <v>0</v>
      </c>
      <c r="G77" s="20">
        <v>3</v>
      </c>
      <c r="H77" s="20">
        <f>VLOOKUP(B77, '[1]○第4表（２級・随時２級）'!$B$6:$H$392,6,FALSE)</f>
        <v>4</v>
      </c>
      <c r="I77" s="21">
        <f t="shared" si="1"/>
        <v>9</v>
      </c>
      <c r="J77" s="11"/>
    </row>
    <row r="78" spans="1:10" ht="15" customHeight="1">
      <c r="A78" s="19"/>
      <c r="B78" s="22" t="s">
        <v>83</v>
      </c>
      <c r="C78" s="26">
        <v>0</v>
      </c>
      <c r="D78" s="26">
        <v>1</v>
      </c>
      <c r="E78" s="20">
        <v>0</v>
      </c>
      <c r="F78" s="20" t="s">
        <v>37</v>
      </c>
      <c r="G78" s="26">
        <v>1</v>
      </c>
      <c r="H78" s="20">
        <f>VLOOKUP(B78, '[1]○第4表（２級・随時２級）'!$B$6:$H$392,6,FALSE)</f>
        <v>1</v>
      </c>
      <c r="I78" s="21">
        <f t="shared" si="1"/>
        <v>3</v>
      </c>
      <c r="J78" s="11"/>
    </row>
    <row r="79" spans="1:10" ht="15" customHeight="1">
      <c r="A79" s="19"/>
      <c r="B79" s="22" t="s">
        <v>84</v>
      </c>
      <c r="C79" s="26">
        <v>0</v>
      </c>
      <c r="D79" s="20">
        <v>0</v>
      </c>
      <c r="E79" s="20">
        <v>0</v>
      </c>
      <c r="F79" s="20">
        <v>0</v>
      </c>
      <c r="G79" s="20">
        <v>0</v>
      </c>
      <c r="H79" s="20">
        <f>VLOOKUP(B79, '[1]○第4表（２級・随時２級）'!$B$6:$H$392,6,FALSE)</f>
        <v>0</v>
      </c>
      <c r="I79" s="21">
        <f t="shared" si="1"/>
        <v>0</v>
      </c>
      <c r="J79" s="11"/>
    </row>
    <row r="80" spans="1:10" ht="15" customHeight="1">
      <c r="A80" s="19"/>
      <c r="B80" s="22" t="s">
        <v>85</v>
      </c>
      <c r="C80" s="26">
        <v>0</v>
      </c>
      <c r="D80" s="20">
        <v>0</v>
      </c>
      <c r="E80" s="20">
        <v>0</v>
      </c>
      <c r="F80" s="20">
        <v>0</v>
      </c>
      <c r="G80" s="20">
        <v>1</v>
      </c>
      <c r="H80" s="20">
        <f>VLOOKUP(B80, '[1]○第4表（２級・随時２級）'!$B$6:$H$392,6,FALSE)</f>
        <v>1</v>
      </c>
      <c r="I80" s="21">
        <f t="shared" si="1"/>
        <v>2</v>
      </c>
      <c r="J80" s="11"/>
    </row>
    <row r="81" spans="1:10" ht="15" customHeight="1">
      <c r="A81" s="24"/>
      <c r="B81" s="31" t="s">
        <v>86</v>
      </c>
      <c r="C81" s="26">
        <v>0</v>
      </c>
      <c r="D81" s="20">
        <v>0</v>
      </c>
      <c r="E81" s="20">
        <v>1</v>
      </c>
      <c r="F81" s="20">
        <v>0</v>
      </c>
      <c r="G81" s="20">
        <v>1</v>
      </c>
      <c r="H81" s="20">
        <f>VLOOKUP(B81, '[1]○第4表（２級・随時２級）'!$B$6:$H$392,6,FALSE)</f>
        <v>2</v>
      </c>
      <c r="I81" s="21">
        <f t="shared" si="1"/>
        <v>4</v>
      </c>
      <c r="J81" s="11"/>
    </row>
    <row r="82" spans="1:10" ht="15" customHeight="1">
      <c r="A82" s="19">
        <v>71</v>
      </c>
      <c r="B82" s="11" t="s">
        <v>87</v>
      </c>
      <c r="C82" s="29">
        <v>0</v>
      </c>
      <c r="D82" s="26">
        <v>2</v>
      </c>
      <c r="E82" s="20">
        <v>5</v>
      </c>
      <c r="F82" s="20">
        <v>7</v>
      </c>
      <c r="G82" s="20">
        <v>2</v>
      </c>
      <c r="H82" s="20">
        <f>VLOOKUP(B82, '[1]○第4表（２級・随時２級）'!$B$6:$H$392,6,FALSE)</f>
        <v>0</v>
      </c>
      <c r="I82" s="21">
        <f t="shared" si="1"/>
        <v>16</v>
      </c>
      <c r="J82" s="11"/>
    </row>
    <row r="83" spans="1:10" ht="15" customHeight="1">
      <c r="A83" s="19"/>
      <c r="B83" s="22" t="s">
        <v>88</v>
      </c>
      <c r="C83" s="26">
        <v>0</v>
      </c>
      <c r="D83" s="26">
        <v>2</v>
      </c>
      <c r="E83" s="20">
        <v>5</v>
      </c>
      <c r="F83" s="20">
        <v>7</v>
      </c>
      <c r="G83" s="20">
        <v>2</v>
      </c>
      <c r="H83" s="20">
        <f>VLOOKUP(B83, '[1]○第4表（２級・随時２級）'!$B$6:$H$392,6,FALSE)</f>
        <v>0</v>
      </c>
      <c r="I83" s="21">
        <f t="shared" si="1"/>
        <v>16</v>
      </c>
      <c r="J83" s="11"/>
    </row>
    <row r="84" spans="1:10" ht="15" customHeight="1">
      <c r="A84" s="27">
        <v>72</v>
      </c>
      <c r="B84" s="30" t="s">
        <v>89</v>
      </c>
      <c r="C84" s="26">
        <v>0</v>
      </c>
      <c r="D84" s="26">
        <v>1</v>
      </c>
      <c r="E84" s="3">
        <v>3</v>
      </c>
      <c r="F84" s="3">
        <v>1</v>
      </c>
      <c r="G84" s="20">
        <v>3</v>
      </c>
      <c r="H84" s="20">
        <f>VLOOKUP(B84, '[1]○第4表（２級・随時２級）'!$B$6:$H$392,6,FALSE)</f>
        <v>2</v>
      </c>
      <c r="I84" s="21">
        <f t="shared" si="1"/>
        <v>10</v>
      </c>
      <c r="J84" s="11"/>
    </row>
    <row r="85" spans="1:10" ht="15" customHeight="1">
      <c r="A85" s="24"/>
      <c r="B85" s="41" t="s">
        <v>90</v>
      </c>
      <c r="C85" s="26">
        <v>0</v>
      </c>
      <c r="D85" s="26">
        <v>1</v>
      </c>
      <c r="E85" s="3">
        <v>3</v>
      </c>
      <c r="F85" s="3">
        <v>1</v>
      </c>
      <c r="G85" s="20">
        <v>3</v>
      </c>
      <c r="H85" s="20">
        <f>VLOOKUP(B85, '[1]○第4表（２級・随時２級）'!$B$6:$H$392,6,FALSE)</f>
        <v>2</v>
      </c>
      <c r="I85" s="21">
        <f t="shared" si="1"/>
        <v>10</v>
      </c>
      <c r="J85" s="11"/>
    </row>
    <row r="86" spans="1:10" ht="15" customHeight="1">
      <c r="A86" s="27">
        <v>73</v>
      </c>
      <c r="B86" s="28" t="s">
        <v>91</v>
      </c>
      <c r="C86" s="29">
        <v>0</v>
      </c>
      <c r="D86" s="20">
        <v>9</v>
      </c>
      <c r="E86" s="3">
        <v>5</v>
      </c>
      <c r="F86" s="3">
        <v>29</v>
      </c>
      <c r="G86" s="20">
        <v>35</v>
      </c>
      <c r="H86" s="20">
        <f>VLOOKUP(B86, '[1]○第4表（２級・随時２級）'!$B$6:$H$392,6,FALSE)</f>
        <v>32</v>
      </c>
      <c r="I86" s="21">
        <f t="shared" si="1"/>
        <v>110</v>
      </c>
      <c r="J86" s="11"/>
    </row>
    <row r="87" spans="1:10" ht="15" customHeight="1">
      <c r="A87" s="19"/>
      <c r="B87" s="22" t="s">
        <v>92</v>
      </c>
      <c r="C87" s="26">
        <v>0</v>
      </c>
      <c r="D87" s="20">
        <v>0</v>
      </c>
      <c r="E87" s="20">
        <v>0</v>
      </c>
      <c r="F87" s="20">
        <v>0</v>
      </c>
      <c r="G87" s="20">
        <v>0</v>
      </c>
      <c r="H87" s="20">
        <f>VLOOKUP(B87, '[1]○第4表（２級・随時２級）'!$B$6:$H$392,6,FALSE)</f>
        <v>2</v>
      </c>
      <c r="I87" s="21">
        <f t="shared" si="1"/>
        <v>2</v>
      </c>
      <c r="J87" s="11"/>
    </row>
    <row r="88" spans="1:10" ht="15" customHeight="1">
      <c r="A88" s="19"/>
      <c r="B88" s="22" t="s">
        <v>93</v>
      </c>
      <c r="C88" s="26">
        <v>0</v>
      </c>
      <c r="D88" s="20">
        <v>9</v>
      </c>
      <c r="E88" s="3">
        <v>5</v>
      </c>
      <c r="F88" s="3">
        <v>26</v>
      </c>
      <c r="G88" s="20">
        <v>34</v>
      </c>
      <c r="H88" s="20">
        <f>VLOOKUP(B88, '[1]○第4表（２級・随時２級）'!$B$6:$H$392,6,FALSE)</f>
        <v>30</v>
      </c>
      <c r="I88" s="21">
        <f t="shared" si="1"/>
        <v>104</v>
      </c>
      <c r="J88" s="11"/>
    </row>
    <row r="89" spans="1:10" ht="15" customHeight="1">
      <c r="A89" s="19"/>
      <c r="B89" s="22" t="s">
        <v>94</v>
      </c>
      <c r="C89" s="26">
        <v>0</v>
      </c>
      <c r="D89" s="20">
        <v>0</v>
      </c>
      <c r="E89" s="20">
        <v>0</v>
      </c>
      <c r="F89" s="20">
        <v>0</v>
      </c>
      <c r="G89" s="20">
        <v>0</v>
      </c>
      <c r="H89" s="20">
        <f>VLOOKUP(B89, '[1]○第4表（２級・随時２級）'!$B$6:$H$392,6,FALSE)</f>
        <v>0</v>
      </c>
      <c r="I89" s="21">
        <f t="shared" si="1"/>
        <v>0</v>
      </c>
      <c r="J89" s="11"/>
    </row>
    <row r="90" spans="1:10" ht="15" customHeight="1">
      <c r="A90" s="24"/>
      <c r="B90" s="31" t="s">
        <v>95</v>
      </c>
      <c r="C90" s="26">
        <v>0</v>
      </c>
      <c r="D90" s="20">
        <v>0</v>
      </c>
      <c r="E90" s="20">
        <v>0</v>
      </c>
      <c r="F90" s="20">
        <v>3</v>
      </c>
      <c r="G90" s="20">
        <v>1</v>
      </c>
      <c r="H90" s="20">
        <f>VLOOKUP(B90, '[1]○第4表（２級・随時２級）'!$B$6:$H$392,6,FALSE)</f>
        <v>0</v>
      </c>
      <c r="I90" s="21">
        <f t="shared" si="1"/>
        <v>4</v>
      </c>
      <c r="J90" s="11"/>
    </row>
    <row r="91" spans="1:10" ht="15" customHeight="1">
      <c r="A91" s="19">
        <v>74</v>
      </c>
      <c r="B91" s="11" t="s">
        <v>96</v>
      </c>
      <c r="C91" s="29">
        <v>0</v>
      </c>
      <c r="D91" s="20">
        <v>1</v>
      </c>
      <c r="E91" s="40">
        <v>0</v>
      </c>
      <c r="F91" s="20">
        <v>0</v>
      </c>
      <c r="G91" s="20">
        <v>1</v>
      </c>
      <c r="H91" s="20">
        <f>VLOOKUP(B91, '[1]○第4表（２級・随時２級）'!$B$6:$H$392,6,FALSE)</f>
        <v>1</v>
      </c>
      <c r="I91" s="21">
        <f t="shared" si="1"/>
        <v>3</v>
      </c>
      <c r="J91" s="11"/>
    </row>
    <row r="92" spans="1:10" ht="15" customHeight="1">
      <c r="A92" s="24"/>
      <c r="B92" s="31" t="s">
        <v>97</v>
      </c>
      <c r="C92" s="26">
        <v>0</v>
      </c>
      <c r="D92" s="20">
        <v>1</v>
      </c>
      <c r="E92" s="40">
        <v>0</v>
      </c>
      <c r="F92" s="20">
        <v>0</v>
      </c>
      <c r="G92" s="20">
        <v>1</v>
      </c>
      <c r="H92" s="20">
        <f>VLOOKUP(B92, '[1]○第4表（２級・随時２級）'!$B$6:$H$392,6,FALSE)</f>
        <v>1</v>
      </c>
      <c r="I92" s="21">
        <f t="shared" si="1"/>
        <v>3</v>
      </c>
      <c r="J92" s="11"/>
    </row>
    <row r="93" spans="1:10" ht="15" customHeight="1">
      <c r="A93" s="19">
        <v>75</v>
      </c>
      <c r="B93" s="11" t="s">
        <v>98</v>
      </c>
      <c r="C93" s="29">
        <v>0</v>
      </c>
      <c r="D93" s="20">
        <v>0</v>
      </c>
      <c r="E93" s="20">
        <v>1</v>
      </c>
      <c r="F93" s="40">
        <v>0</v>
      </c>
      <c r="G93" s="20">
        <v>1</v>
      </c>
      <c r="H93" s="20">
        <f>VLOOKUP(B93, '[1]○第4表（２級・随時２級）'!$B$6:$H$392,6,FALSE)</f>
        <v>0</v>
      </c>
      <c r="I93" s="21">
        <f t="shared" si="1"/>
        <v>2</v>
      </c>
      <c r="J93" s="11"/>
    </row>
    <row r="94" spans="1:10" ht="15" customHeight="1">
      <c r="A94" s="19"/>
      <c r="B94" s="22" t="s">
        <v>99</v>
      </c>
      <c r="C94" s="26">
        <v>0</v>
      </c>
      <c r="D94" s="20">
        <v>0</v>
      </c>
      <c r="E94" s="20">
        <v>0</v>
      </c>
      <c r="F94" s="20">
        <v>0</v>
      </c>
      <c r="G94" s="20">
        <v>0</v>
      </c>
      <c r="H94" s="20">
        <f>VLOOKUP(B94, '[1]○第4表（２級・随時２級）'!$B$6:$H$392,6,FALSE)</f>
        <v>0</v>
      </c>
      <c r="I94" s="21">
        <f t="shared" si="1"/>
        <v>0</v>
      </c>
      <c r="J94" s="11"/>
    </row>
    <row r="95" spans="1:10" ht="15" customHeight="1">
      <c r="A95" s="24"/>
      <c r="B95" s="31" t="s">
        <v>100</v>
      </c>
      <c r="C95" s="26">
        <v>0</v>
      </c>
      <c r="D95" s="20">
        <v>0</v>
      </c>
      <c r="E95" s="20">
        <v>1</v>
      </c>
      <c r="F95" s="40">
        <v>0</v>
      </c>
      <c r="G95" s="20">
        <v>1</v>
      </c>
      <c r="H95" s="20">
        <f>VLOOKUP(B95, '[1]○第4表（２級・随時２級）'!$B$6:$H$392,6,FALSE)</f>
        <v>0</v>
      </c>
      <c r="I95" s="21">
        <f t="shared" si="1"/>
        <v>2</v>
      </c>
      <c r="J95" s="11"/>
    </row>
    <row r="96" spans="1:10" ht="15" customHeight="1">
      <c r="A96" s="19">
        <v>76</v>
      </c>
      <c r="B96" s="11" t="s">
        <v>101</v>
      </c>
      <c r="C96" s="29">
        <v>0</v>
      </c>
      <c r="D96" s="26" t="s">
        <v>37</v>
      </c>
      <c r="E96" s="29">
        <v>2</v>
      </c>
      <c r="F96" s="40">
        <v>2</v>
      </c>
      <c r="G96" s="20">
        <v>0</v>
      </c>
      <c r="H96" s="20">
        <f>VLOOKUP(B96, '[1]○第4表（２級・随時２級）'!$B$6:$H$392,6,FALSE)</f>
        <v>1</v>
      </c>
      <c r="I96" s="21">
        <f t="shared" si="1"/>
        <v>5</v>
      </c>
      <c r="J96" s="11"/>
    </row>
    <row r="97" spans="1:10" ht="15" customHeight="1">
      <c r="A97" s="19"/>
      <c r="B97" s="22" t="s">
        <v>102</v>
      </c>
      <c r="C97" s="26">
        <v>0</v>
      </c>
      <c r="D97" s="26" t="s">
        <v>37</v>
      </c>
      <c r="E97" s="26">
        <v>2</v>
      </c>
      <c r="F97" s="20">
        <v>2</v>
      </c>
      <c r="G97" s="20">
        <v>0</v>
      </c>
      <c r="H97" s="20">
        <f>VLOOKUP(B97, '[1]○第4表（２級・随時２級）'!$B$6:$H$392,6,FALSE)</f>
        <v>1</v>
      </c>
      <c r="I97" s="21">
        <f t="shared" si="1"/>
        <v>5</v>
      </c>
      <c r="J97" s="11"/>
    </row>
    <row r="98" spans="1:10" ht="15" customHeight="1">
      <c r="A98" s="4">
        <v>79</v>
      </c>
      <c r="B98" s="5" t="s">
        <v>103</v>
      </c>
      <c r="C98" s="29">
        <v>0</v>
      </c>
      <c r="D98" s="26">
        <v>7</v>
      </c>
      <c r="E98" s="20" t="s">
        <v>37</v>
      </c>
      <c r="F98" s="29">
        <v>8</v>
      </c>
      <c r="G98" s="20">
        <v>6</v>
      </c>
      <c r="H98" s="20">
        <f>VLOOKUP(B98, '[1]○第4表（２級・随時２級）'!$B$6:$H$392,6,FALSE)</f>
        <v>2</v>
      </c>
      <c r="I98" s="21">
        <f t="shared" si="1"/>
        <v>23</v>
      </c>
      <c r="J98" s="11"/>
    </row>
    <row r="99" spans="1:10" ht="15" customHeight="1">
      <c r="A99" s="6"/>
      <c r="B99" s="7" t="s">
        <v>104</v>
      </c>
      <c r="C99" s="26">
        <v>0</v>
      </c>
      <c r="D99" s="26">
        <v>7</v>
      </c>
      <c r="E99" s="40" t="s">
        <v>37</v>
      </c>
      <c r="F99" s="26">
        <v>8</v>
      </c>
      <c r="G99" s="20">
        <v>6</v>
      </c>
      <c r="H99" s="20">
        <f>VLOOKUP(B99, '[1]○第4表（２級・随時２級）'!$B$6:$H$392,6,FALSE)</f>
        <v>2</v>
      </c>
      <c r="I99" s="21">
        <f t="shared" si="1"/>
        <v>23</v>
      </c>
      <c r="J99" s="11"/>
    </row>
    <row r="100" spans="1:10" ht="15" customHeight="1">
      <c r="A100" s="8">
        <v>80</v>
      </c>
      <c r="B100" s="9" t="s">
        <v>105</v>
      </c>
      <c r="C100" s="29">
        <v>0</v>
      </c>
      <c r="D100" s="26">
        <v>1</v>
      </c>
      <c r="E100" s="40">
        <v>1</v>
      </c>
      <c r="F100" s="40" t="s">
        <v>37</v>
      </c>
      <c r="G100" s="29">
        <v>1</v>
      </c>
      <c r="H100" s="20">
        <f>VLOOKUP(B100, '[1]○第4表（２級・随時２級）'!$B$6:$H$392,6,FALSE)</f>
        <v>0</v>
      </c>
      <c r="I100" s="21">
        <f t="shared" si="1"/>
        <v>3</v>
      </c>
      <c r="J100" s="11"/>
    </row>
    <row r="101" spans="1:10" ht="15" customHeight="1">
      <c r="A101" s="8"/>
      <c r="B101" s="10" t="s">
        <v>106</v>
      </c>
      <c r="C101" s="26">
        <v>0</v>
      </c>
      <c r="D101" s="26">
        <v>1</v>
      </c>
      <c r="E101" s="2">
        <v>1</v>
      </c>
      <c r="F101" s="2" t="s">
        <v>37</v>
      </c>
      <c r="G101" s="26">
        <v>1</v>
      </c>
      <c r="H101" s="20">
        <f>VLOOKUP(B101, '[1]○第4表（２級・随時２級）'!$B$6:$H$392,6,FALSE)</f>
        <v>0</v>
      </c>
      <c r="I101" s="21">
        <f t="shared" si="1"/>
        <v>3</v>
      </c>
      <c r="J101" s="11"/>
    </row>
    <row r="102" spans="1:10" ht="15" customHeight="1">
      <c r="A102" s="27">
        <v>84</v>
      </c>
      <c r="B102" s="28" t="s">
        <v>107</v>
      </c>
      <c r="C102" s="26">
        <v>1</v>
      </c>
      <c r="D102" s="3" t="s">
        <v>37</v>
      </c>
      <c r="E102" s="29" t="s">
        <v>37</v>
      </c>
      <c r="F102" s="26">
        <v>3</v>
      </c>
      <c r="G102" s="20">
        <v>5</v>
      </c>
      <c r="H102" s="20">
        <f>VLOOKUP(B102, '[1]○第4表（２級・随時２級）'!$B$6:$H$392,6,FALSE)</f>
        <v>1</v>
      </c>
      <c r="I102" s="21">
        <f t="shared" si="1"/>
        <v>10</v>
      </c>
      <c r="J102" s="11"/>
    </row>
    <row r="103" spans="1:10" ht="15" customHeight="1">
      <c r="A103" s="24"/>
      <c r="B103" s="31" t="s">
        <v>108</v>
      </c>
      <c r="C103" s="26">
        <v>1</v>
      </c>
      <c r="D103" s="3" t="s">
        <v>37</v>
      </c>
      <c r="E103" s="26" t="s">
        <v>37</v>
      </c>
      <c r="F103" s="26">
        <v>3</v>
      </c>
      <c r="G103" s="20">
        <v>5</v>
      </c>
      <c r="H103" s="20">
        <f>VLOOKUP(B103, '[1]○第4表（２級・随時２級）'!$B$6:$H$392,6,FALSE)</f>
        <v>1</v>
      </c>
      <c r="I103" s="21">
        <f t="shared" si="1"/>
        <v>10</v>
      </c>
      <c r="J103" s="11"/>
    </row>
    <row r="104" spans="1:10" ht="15" customHeight="1">
      <c r="A104" s="19">
        <v>86</v>
      </c>
      <c r="B104" s="11" t="s">
        <v>109</v>
      </c>
      <c r="C104" s="29">
        <v>0</v>
      </c>
      <c r="D104" s="26">
        <v>2</v>
      </c>
      <c r="E104" s="20">
        <v>5</v>
      </c>
      <c r="F104" s="20">
        <v>1</v>
      </c>
      <c r="G104" s="20">
        <v>3</v>
      </c>
      <c r="H104" s="20">
        <f>VLOOKUP(B104, '[1]○第4表（２級・随時２級）'!$B$6:$H$392,6,FALSE)</f>
        <v>2</v>
      </c>
      <c r="I104" s="21">
        <f t="shared" si="1"/>
        <v>13</v>
      </c>
      <c r="J104" s="11"/>
    </row>
    <row r="105" spans="1:10" ht="15" customHeight="1">
      <c r="A105" s="19"/>
      <c r="B105" s="22" t="s">
        <v>110</v>
      </c>
      <c r="C105" s="26">
        <v>0</v>
      </c>
      <c r="D105" s="26">
        <v>2</v>
      </c>
      <c r="E105" s="2">
        <v>5</v>
      </c>
      <c r="F105" s="2">
        <v>1</v>
      </c>
      <c r="G105" s="20">
        <v>3</v>
      </c>
      <c r="H105" s="20">
        <f>VLOOKUP(B105, '[1]○第4表（２級・随時２級）'!$B$6:$H$392,6,FALSE)</f>
        <v>2</v>
      </c>
      <c r="I105" s="21">
        <f t="shared" si="1"/>
        <v>13</v>
      </c>
      <c r="J105" s="11"/>
    </row>
    <row r="106" spans="1:10" ht="15" customHeight="1">
      <c r="A106" s="27">
        <v>87</v>
      </c>
      <c r="B106" s="28" t="s">
        <v>111</v>
      </c>
      <c r="C106" s="26">
        <v>7</v>
      </c>
      <c r="D106" s="3">
        <v>25</v>
      </c>
      <c r="E106" s="3">
        <v>18</v>
      </c>
      <c r="F106" s="3">
        <v>28</v>
      </c>
      <c r="G106" s="20">
        <v>43</v>
      </c>
      <c r="H106" s="20">
        <f>VLOOKUP(B106, '[1]○第4表（２級・随時２級）'!$B$6:$H$392,6,FALSE)</f>
        <v>42</v>
      </c>
      <c r="I106" s="21">
        <f t="shared" si="1"/>
        <v>163</v>
      </c>
      <c r="J106" s="11"/>
    </row>
    <row r="107" spans="1:10" ht="15" customHeight="1">
      <c r="A107" s="19"/>
      <c r="B107" s="22" t="s">
        <v>112</v>
      </c>
      <c r="C107" s="26">
        <v>7</v>
      </c>
      <c r="D107" s="3">
        <v>25</v>
      </c>
      <c r="E107" s="3">
        <v>18</v>
      </c>
      <c r="F107" s="3">
        <v>28</v>
      </c>
      <c r="G107" s="20">
        <v>43</v>
      </c>
      <c r="H107" s="20">
        <f>VLOOKUP(B107, '[1]○第4表（２級・随時２級）'!$B$6:$H$392,6,FALSE)</f>
        <v>42</v>
      </c>
      <c r="I107" s="21">
        <f t="shared" si="1"/>
        <v>163</v>
      </c>
      <c r="J107" s="11"/>
    </row>
    <row r="108" spans="1:10" ht="15" customHeight="1">
      <c r="A108" s="27">
        <v>88</v>
      </c>
      <c r="B108" s="28" t="s">
        <v>113</v>
      </c>
      <c r="C108" s="26">
        <v>0</v>
      </c>
      <c r="D108" s="26" t="s">
        <v>37</v>
      </c>
      <c r="E108" s="29">
        <v>8</v>
      </c>
      <c r="F108" s="3">
        <v>2</v>
      </c>
      <c r="G108" s="20">
        <v>1</v>
      </c>
      <c r="H108" s="20">
        <f>VLOOKUP(B108, '[1]○第4表（２級・随時２級）'!$B$6:$H$392,6,FALSE)</f>
        <v>1</v>
      </c>
      <c r="I108" s="21">
        <f t="shared" si="1"/>
        <v>12</v>
      </c>
      <c r="J108" s="11"/>
    </row>
    <row r="109" spans="1:10" ht="15" customHeight="1">
      <c r="A109" s="24"/>
      <c r="B109" s="31" t="s">
        <v>114</v>
      </c>
      <c r="C109" s="26">
        <v>0</v>
      </c>
      <c r="D109" s="26" t="s">
        <v>37</v>
      </c>
      <c r="E109" s="26">
        <v>8</v>
      </c>
      <c r="F109" s="3">
        <v>2</v>
      </c>
      <c r="G109" s="20">
        <v>1</v>
      </c>
      <c r="H109" s="20">
        <f>VLOOKUP(B109, '[1]○第4表（２級・随時２級）'!$B$6:$H$392,6,FALSE)</f>
        <v>1</v>
      </c>
      <c r="I109" s="21">
        <f t="shared" si="1"/>
        <v>12</v>
      </c>
      <c r="J109" s="11"/>
    </row>
    <row r="110" spans="1:10" ht="15" customHeight="1">
      <c r="A110" s="27">
        <v>89</v>
      </c>
      <c r="B110" s="28" t="s">
        <v>115</v>
      </c>
      <c r="C110" s="23">
        <v>0</v>
      </c>
      <c r="D110" s="26" t="s">
        <v>37</v>
      </c>
      <c r="E110" s="29" t="s">
        <v>37</v>
      </c>
      <c r="F110" s="42" t="s">
        <v>37</v>
      </c>
      <c r="G110" s="23">
        <v>9</v>
      </c>
      <c r="H110" s="20">
        <f>VLOOKUP(B110, '[1]○第4表（２級・随時２級）'!$B$6:$H$392,6,FALSE)</f>
        <v>7</v>
      </c>
      <c r="I110" s="21">
        <f t="shared" si="1"/>
        <v>16</v>
      </c>
      <c r="J110" s="11"/>
    </row>
    <row r="111" spans="1:10" ht="15" customHeight="1">
      <c r="A111" s="24"/>
      <c r="B111" s="31" t="s">
        <v>116</v>
      </c>
      <c r="C111" s="23">
        <v>0</v>
      </c>
      <c r="D111" s="26" t="s">
        <v>37</v>
      </c>
      <c r="E111" s="26" t="s">
        <v>37</v>
      </c>
      <c r="F111" s="42" t="s">
        <v>37</v>
      </c>
      <c r="G111" s="23">
        <v>9</v>
      </c>
      <c r="H111" s="20">
        <f>VLOOKUP(B111, '[1]○第4表（２級・随時２級）'!$B$6:$H$392,6,FALSE)</f>
        <v>7</v>
      </c>
      <c r="I111" s="21">
        <f t="shared" si="1"/>
        <v>16</v>
      </c>
      <c r="J111" s="11"/>
    </row>
    <row r="112" spans="1:10" ht="15" customHeight="1">
      <c r="A112" s="19">
        <v>92</v>
      </c>
      <c r="B112" s="11" t="s">
        <v>117</v>
      </c>
      <c r="C112" s="26">
        <v>0</v>
      </c>
      <c r="D112" s="26">
        <v>1</v>
      </c>
      <c r="E112" s="20">
        <v>1</v>
      </c>
      <c r="F112" s="20">
        <v>0</v>
      </c>
      <c r="G112" s="23">
        <v>0</v>
      </c>
      <c r="H112" s="20">
        <f>VLOOKUP(B112, '[1]○第4表（２級・随時２級）'!$B$6:$H$392,6,FALSE)</f>
        <v>1</v>
      </c>
      <c r="I112" s="21">
        <f t="shared" si="1"/>
        <v>3</v>
      </c>
      <c r="J112" s="11"/>
    </row>
    <row r="113" spans="1:10" ht="15" customHeight="1">
      <c r="A113" s="19"/>
      <c r="B113" s="22" t="s">
        <v>118</v>
      </c>
      <c r="C113" s="26">
        <v>0</v>
      </c>
      <c r="D113" s="26">
        <v>1</v>
      </c>
      <c r="E113" s="20">
        <v>1</v>
      </c>
      <c r="F113" s="20">
        <v>0</v>
      </c>
      <c r="G113" s="23">
        <v>0</v>
      </c>
      <c r="H113" s="20">
        <f>VLOOKUP(B113, '[1]○第4表（２級・随時２級）'!$B$6:$H$392,6,FALSE)</f>
        <v>1</v>
      </c>
      <c r="I113" s="21">
        <f t="shared" si="1"/>
        <v>3</v>
      </c>
      <c r="J113" s="11"/>
    </row>
    <row r="114" spans="1:10" ht="15.75" customHeight="1">
      <c r="A114" s="27">
        <v>94</v>
      </c>
      <c r="B114" s="28" t="s">
        <v>119</v>
      </c>
      <c r="C114" s="26">
        <v>2</v>
      </c>
      <c r="D114" s="3">
        <v>5</v>
      </c>
      <c r="E114" s="3">
        <v>4</v>
      </c>
      <c r="F114" s="3">
        <v>3</v>
      </c>
      <c r="G114" s="20">
        <v>4</v>
      </c>
      <c r="H114" s="20">
        <f>VLOOKUP(B114, '[1]○第4表（２級・随時２級）'!$B$6:$H$392,6,FALSE)</f>
        <v>6</v>
      </c>
      <c r="I114" s="21">
        <f t="shared" si="1"/>
        <v>24</v>
      </c>
      <c r="J114" s="11"/>
    </row>
    <row r="115" spans="1:10" ht="15.75" customHeight="1">
      <c r="A115" s="19"/>
      <c r="B115" s="22" t="s">
        <v>120</v>
      </c>
      <c r="C115" s="26">
        <v>2</v>
      </c>
      <c r="D115" s="3">
        <v>5</v>
      </c>
      <c r="E115" s="3">
        <v>4</v>
      </c>
      <c r="F115" s="3">
        <v>3</v>
      </c>
      <c r="G115" s="20">
        <v>3</v>
      </c>
      <c r="H115" s="20">
        <f>VLOOKUP(B115, '[1]○第4表（２級・随時２級）'!$B$6:$H$392,6,FALSE)</f>
        <v>6</v>
      </c>
      <c r="I115" s="21">
        <f t="shared" si="1"/>
        <v>23</v>
      </c>
      <c r="J115" s="11"/>
    </row>
    <row r="116" spans="1:10" ht="15.75" customHeight="1">
      <c r="A116" s="24"/>
      <c r="B116" s="31" t="s">
        <v>121</v>
      </c>
      <c r="C116" s="26">
        <v>0</v>
      </c>
      <c r="D116" s="20">
        <v>0</v>
      </c>
      <c r="E116" s="20">
        <v>0</v>
      </c>
      <c r="F116" s="20">
        <v>0</v>
      </c>
      <c r="G116" s="20">
        <v>1</v>
      </c>
      <c r="H116" s="20">
        <f>VLOOKUP(B116, '[1]○第4表（２級・随時２級）'!$B$6:$H$392,6,FALSE)</f>
        <v>0</v>
      </c>
      <c r="I116" s="21">
        <f t="shared" si="1"/>
        <v>1</v>
      </c>
      <c r="J116" s="11"/>
    </row>
    <row r="117" spans="1:10" ht="15.75" customHeight="1">
      <c r="A117" s="19">
        <v>96</v>
      </c>
      <c r="B117" s="11" t="s">
        <v>122</v>
      </c>
      <c r="C117" s="26">
        <v>0</v>
      </c>
      <c r="D117" s="26">
        <v>9</v>
      </c>
      <c r="E117" s="20">
        <v>12</v>
      </c>
      <c r="F117" s="20">
        <v>7</v>
      </c>
      <c r="G117" s="20">
        <v>25</v>
      </c>
      <c r="H117" s="20">
        <f>VLOOKUP(B117, '[1]○第4表（２級・随時２級）'!$B$6:$H$392,6,FALSE)</f>
        <v>13</v>
      </c>
      <c r="I117" s="21">
        <f t="shared" si="1"/>
        <v>66</v>
      </c>
      <c r="J117" s="11"/>
    </row>
    <row r="118" spans="1:10" ht="15.75" customHeight="1">
      <c r="A118" s="24"/>
      <c r="B118" s="31" t="s">
        <v>123</v>
      </c>
      <c r="C118" s="26">
        <v>0</v>
      </c>
      <c r="D118" s="26">
        <v>9</v>
      </c>
      <c r="E118" s="20">
        <v>12</v>
      </c>
      <c r="F118" s="20">
        <v>7</v>
      </c>
      <c r="G118" s="20">
        <v>25</v>
      </c>
      <c r="H118" s="20">
        <f>VLOOKUP(B118, '[1]○第4表（２級・随時２級）'!$B$6:$H$392,6,FALSE)</f>
        <v>13</v>
      </c>
      <c r="I118" s="21">
        <f t="shared" si="1"/>
        <v>66</v>
      </c>
      <c r="J118" s="11"/>
    </row>
    <row r="119" spans="1:10" ht="15.75" customHeight="1">
      <c r="A119" s="19">
        <v>97</v>
      </c>
      <c r="B119" s="11" t="s">
        <v>124</v>
      </c>
      <c r="C119" s="26">
        <v>10</v>
      </c>
      <c r="D119" s="3">
        <v>25</v>
      </c>
      <c r="E119" s="3">
        <v>28</v>
      </c>
      <c r="F119" s="3">
        <v>26</v>
      </c>
      <c r="G119" s="20">
        <v>40</v>
      </c>
      <c r="H119" s="20">
        <f>VLOOKUP(B119, '[1]○第4表（２級・随時２級）'!$B$6:$H$392,6,FALSE)</f>
        <v>24</v>
      </c>
      <c r="I119" s="21">
        <f t="shared" si="1"/>
        <v>153</v>
      </c>
      <c r="J119" s="11"/>
    </row>
    <row r="120" spans="1:10" ht="15.75" customHeight="1">
      <c r="A120" s="24"/>
      <c r="B120" s="31" t="s">
        <v>125</v>
      </c>
      <c r="C120" s="43">
        <v>10</v>
      </c>
      <c r="D120" s="3">
        <v>25</v>
      </c>
      <c r="E120" s="3">
        <v>28</v>
      </c>
      <c r="F120" s="3">
        <v>26</v>
      </c>
      <c r="G120" s="20">
        <v>40</v>
      </c>
      <c r="H120" s="20">
        <f>VLOOKUP(B120, '[1]○第4表（２級・随時２級）'!$B$6:$H$392,6,FALSE)</f>
        <v>24</v>
      </c>
      <c r="I120" s="21">
        <f t="shared" si="1"/>
        <v>153</v>
      </c>
      <c r="J120" s="11"/>
    </row>
    <row r="121" spans="1:10" ht="15.75" customHeight="1">
      <c r="A121" s="19">
        <v>98</v>
      </c>
      <c r="B121" s="11" t="s">
        <v>126</v>
      </c>
      <c r="C121" s="29">
        <v>0</v>
      </c>
      <c r="D121" s="26">
        <v>2</v>
      </c>
      <c r="E121" s="20" t="s">
        <v>37</v>
      </c>
      <c r="F121" s="29" t="s">
        <v>37</v>
      </c>
      <c r="G121" s="29">
        <v>5</v>
      </c>
      <c r="H121" s="20">
        <f>VLOOKUP(B121, '[1]○第4表（２級・随時２級）'!$B$6:$H$392,6,FALSE)</f>
        <v>0</v>
      </c>
      <c r="I121" s="21">
        <f t="shared" si="1"/>
        <v>7</v>
      </c>
      <c r="J121" s="11"/>
    </row>
    <row r="122" spans="1:10" ht="15.75" customHeight="1">
      <c r="A122" s="24"/>
      <c r="B122" s="31" t="s">
        <v>127</v>
      </c>
      <c r="C122" s="26">
        <v>0</v>
      </c>
      <c r="D122" s="26">
        <v>2</v>
      </c>
      <c r="E122" s="20" t="s">
        <v>37</v>
      </c>
      <c r="F122" s="26" t="s">
        <v>37</v>
      </c>
      <c r="G122" s="26">
        <v>5</v>
      </c>
      <c r="H122" s="20">
        <f>VLOOKUP(B122, '[1]○第4表（２級・随時２級）'!$B$6:$H$392,6,FALSE)</f>
        <v>0</v>
      </c>
      <c r="I122" s="21">
        <f t="shared" si="1"/>
        <v>7</v>
      </c>
      <c r="J122" s="11"/>
    </row>
    <row r="123" spans="1:10" ht="15.75" customHeight="1">
      <c r="A123" s="19">
        <v>99</v>
      </c>
      <c r="B123" s="11" t="s">
        <v>128</v>
      </c>
      <c r="C123" s="29">
        <v>0</v>
      </c>
      <c r="D123" s="20">
        <v>8</v>
      </c>
      <c r="E123" s="20">
        <v>7</v>
      </c>
      <c r="F123" s="20">
        <v>6</v>
      </c>
      <c r="G123" s="20">
        <v>15</v>
      </c>
      <c r="H123" s="20">
        <f>VLOOKUP(B123, '[1]○第4表（２級・随時２級）'!$B$6:$H$392,6,FALSE)</f>
        <v>8</v>
      </c>
      <c r="I123" s="21">
        <f t="shared" si="1"/>
        <v>44</v>
      </c>
      <c r="J123" s="11"/>
    </row>
    <row r="124" spans="1:10" ht="15.75" customHeight="1">
      <c r="A124" s="24"/>
      <c r="B124" s="25" t="s">
        <v>129</v>
      </c>
      <c r="C124" s="26">
        <v>0</v>
      </c>
      <c r="D124" s="20">
        <v>8</v>
      </c>
      <c r="E124" s="20">
        <v>7</v>
      </c>
      <c r="F124" s="20">
        <v>6</v>
      </c>
      <c r="G124" s="20">
        <v>15</v>
      </c>
      <c r="H124" s="20">
        <f>VLOOKUP(B124, '[1]○第4表（２級・随時２級）'!$B$6:$H$392,6,FALSE)</f>
        <v>8</v>
      </c>
      <c r="I124" s="21">
        <f t="shared" si="1"/>
        <v>44</v>
      </c>
      <c r="J124" s="11"/>
    </row>
    <row r="125" spans="1:10" ht="15.75" customHeight="1">
      <c r="A125" s="27">
        <v>101</v>
      </c>
      <c r="B125" s="28" t="s">
        <v>130</v>
      </c>
      <c r="C125" s="29">
        <v>2</v>
      </c>
      <c r="D125" s="2">
        <v>16</v>
      </c>
      <c r="E125" s="2">
        <v>22</v>
      </c>
      <c r="F125" s="2">
        <v>9</v>
      </c>
      <c r="G125" s="20">
        <v>12</v>
      </c>
      <c r="H125" s="20">
        <f>VLOOKUP(B125, '[1]○第4表（２級・随時２級）'!$B$6:$H$392,6,FALSE)</f>
        <v>8</v>
      </c>
      <c r="I125" s="21">
        <f t="shared" si="1"/>
        <v>69</v>
      </c>
      <c r="J125" s="11"/>
    </row>
    <row r="126" spans="1:10" ht="15.75" customHeight="1">
      <c r="A126" s="19"/>
      <c r="B126" s="22" t="s">
        <v>131</v>
      </c>
      <c r="C126" s="26">
        <v>2</v>
      </c>
      <c r="D126" s="2">
        <v>0</v>
      </c>
      <c r="E126" s="20">
        <v>0</v>
      </c>
      <c r="F126" s="20">
        <v>1</v>
      </c>
      <c r="G126" s="20">
        <v>0</v>
      </c>
      <c r="H126" s="20">
        <f>VLOOKUP(B126, '[1]○第4表（２級・随時２級）'!$B$6:$H$392,6,FALSE)</f>
        <v>1</v>
      </c>
      <c r="I126" s="21">
        <f t="shared" si="1"/>
        <v>4</v>
      </c>
      <c r="J126" s="11"/>
    </row>
    <row r="127" spans="1:10" ht="15.75" customHeight="1">
      <c r="A127" s="19"/>
      <c r="B127" s="22" t="s">
        <v>132</v>
      </c>
      <c r="C127" s="26">
        <v>0</v>
      </c>
      <c r="D127" s="20">
        <v>0</v>
      </c>
      <c r="E127" s="20">
        <v>0</v>
      </c>
      <c r="F127" s="20">
        <v>0</v>
      </c>
      <c r="G127" s="20">
        <v>1</v>
      </c>
      <c r="H127" s="20">
        <f>VLOOKUP(B127, '[1]○第4表（２級・随時２級）'!$B$6:$H$392,6,FALSE)</f>
        <v>0</v>
      </c>
      <c r="I127" s="21">
        <f t="shared" si="1"/>
        <v>1</v>
      </c>
      <c r="J127" s="11"/>
    </row>
    <row r="128" spans="1:10" ht="15.75" customHeight="1">
      <c r="A128" s="19"/>
      <c r="B128" s="22" t="s">
        <v>133</v>
      </c>
      <c r="C128" s="26">
        <v>0</v>
      </c>
      <c r="D128" s="20">
        <v>1</v>
      </c>
      <c r="E128" s="20">
        <v>1</v>
      </c>
      <c r="F128" s="20">
        <v>0</v>
      </c>
      <c r="G128" s="20">
        <v>2</v>
      </c>
      <c r="H128" s="20">
        <f>VLOOKUP(B128, '[1]○第4表（２級・随時２級）'!$B$6:$H$392,6,FALSE)</f>
        <v>0</v>
      </c>
      <c r="I128" s="21">
        <f t="shared" si="1"/>
        <v>4</v>
      </c>
      <c r="J128" s="11"/>
    </row>
    <row r="129" spans="1:10" ht="15.75" customHeight="1">
      <c r="A129" s="19"/>
      <c r="B129" s="22" t="s">
        <v>134</v>
      </c>
      <c r="C129" s="26">
        <v>0</v>
      </c>
      <c r="D129" s="20">
        <v>15</v>
      </c>
      <c r="E129" s="20">
        <v>20</v>
      </c>
      <c r="F129" s="20">
        <v>7</v>
      </c>
      <c r="G129" s="20">
        <v>7</v>
      </c>
      <c r="H129" s="20">
        <f>VLOOKUP(B129, '[1]○第4表（２級・随時２級）'!$B$6:$H$392,6,FALSE)</f>
        <v>6</v>
      </c>
      <c r="I129" s="21">
        <f t="shared" si="1"/>
        <v>55</v>
      </c>
      <c r="J129" s="11"/>
    </row>
    <row r="130" spans="1:10" ht="15" customHeight="1">
      <c r="A130" s="24"/>
      <c r="B130" s="31" t="s">
        <v>135</v>
      </c>
      <c r="C130" s="26">
        <v>0</v>
      </c>
      <c r="D130" s="20">
        <v>0</v>
      </c>
      <c r="E130" s="20">
        <v>1</v>
      </c>
      <c r="F130" s="20">
        <v>1</v>
      </c>
      <c r="G130" s="20">
        <v>2</v>
      </c>
      <c r="H130" s="20">
        <f>VLOOKUP(B130, '[1]○第4表（２級・随時２級）'!$B$6:$H$392,6,FALSE)</f>
        <v>1</v>
      </c>
      <c r="I130" s="21">
        <f t="shared" si="1"/>
        <v>5</v>
      </c>
      <c r="J130" s="11"/>
    </row>
    <row r="131" spans="1:10" ht="15" customHeight="1">
      <c r="A131" s="19">
        <v>102</v>
      </c>
      <c r="B131" s="11" t="s">
        <v>136</v>
      </c>
      <c r="C131" s="26">
        <v>0</v>
      </c>
      <c r="D131" s="20">
        <v>2</v>
      </c>
      <c r="E131" s="20">
        <v>1</v>
      </c>
      <c r="F131" s="20">
        <v>4</v>
      </c>
      <c r="G131" s="20">
        <v>3</v>
      </c>
      <c r="H131" s="20">
        <f>VLOOKUP(B131, '[1]○第4表（２級・随時２級）'!$B$6:$H$392,6,FALSE)</f>
        <v>5</v>
      </c>
      <c r="I131" s="21">
        <f t="shared" si="1"/>
        <v>15</v>
      </c>
      <c r="J131" s="11"/>
    </row>
    <row r="132" spans="1:10" ht="15" customHeight="1">
      <c r="A132" s="24"/>
      <c r="B132" s="31" t="s">
        <v>137</v>
      </c>
      <c r="C132" s="26">
        <v>0</v>
      </c>
      <c r="D132" s="20">
        <v>2</v>
      </c>
      <c r="E132" s="20">
        <v>1</v>
      </c>
      <c r="F132" s="20">
        <v>4</v>
      </c>
      <c r="G132" s="20">
        <v>3</v>
      </c>
      <c r="H132" s="20">
        <f>VLOOKUP(B132, '[1]○第4表（２級・随時２級）'!$B$6:$H$392,6,FALSE)</f>
        <v>5</v>
      </c>
      <c r="I132" s="21">
        <f t="shared" si="1"/>
        <v>15</v>
      </c>
      <c r="J132" s="11"/>
    </row>
    <row r="133" spans="1:10" ht="15" customHeight="1">
      <c r="A133" s="19">
        <v>104</v>
      </c>
      <c r="B133" s="11" t="s">
        <v>138</v>
      </c>
      <c r="C133" s="29">
        <v>0</v>
      </c>
      <c r="D133" s="20">
        <v>1</v>
      </c>
      <c r="E133" s="20">
        <v>0</v>
      </c>
      <c r="F133" s="29">
        <v>0</v>
      </c>
      <c r="G133" s="29">
        <v>0</v>
      </c>
      <c r="H133" s="20">
        <f>VLOOKUP(B133, '[1]○第4表（２級・随時２級）'!$B$6:$H$392,6,FALSE)</f>
        <v>0</v>
      </c>
      <c r="I133" s="21">
        <f t="shared" si="1"/>
        <v>1</v>
      </c>
      <c r="J133" s="11"/>
    </row>
    <row r="134" spans="1:10" ht="15" customHeight="1">
      <c r="A134" s="24"/>
      <c r="B134" s="31" t="s">
        <v>139</v>
      </c>
      <c r="C134" s="26">
        <v>0</v>
      </c>
      <c r="D134" s="20">
        <v>1</v>
      </c>
      <c r="E134" s="20">
        <v>0</v>
      </c>
      <c r="F134" s="29">
        <v>0</v>
      </c>
      <c r="G134" s="29">
        <v>0</v>
      </c>
      <c r="H134" s="20">
        <f>VLOOKUP(B134, '[1]○第4表（２級・随時２級）'!$B$6:$H$392,6,FALSE)</f>
        <v>0</v>
      </c>
      <c r="I134" s="21">
        <f t="shared" si="1"/>
        <v>1</v>
      </c>
      <c r="J134" s="11"/>
    </row>
    <row r="135" spans="1:10" ht="15" customHeight="1">
      <c r="A135" s="19">
        <v>108</v>
      </c>
      <c r="B135" s="11" t="s">
        <v>140</v>
      </c>
      <c r="C135" s="29">
        <v>0</v>
      </c>
      <c r="D135" s="20">
        <v>0</v>
      </c>
      <c r="E135" s="20">
        <v>0</v>
      </c>
      <c r="F135" s="20">
        <v>0</v>
      </c>
      <c r="G135" s="20">
        <v>0</v>
      </c>
      <c r="H135" s="20">
        <f>VLOOKUP(B135, '[1]○第4表（２級・随時２級）'!$B$6:$H$392,6,FALSE)</f>
        <v>0</v>
      </c>
      <c r="I135" s="21">
        <f t="shared" ref="I135:I147" si="2">IF(COUNT(C135:H135)&gt;0,SUM(C135:H135),"")</f>
        <v>0</v>
      </c>
      <c r="J135" s="11"/>
    </row>
    <row r="136" spans="1:10" ht="15" customHeight="1">
      <c r="A136" s="24"/>
      <c r="B136" s="25" t="s">
        <v>141</v>
      </c>
      <c r="C136" s="26">
        <v>0</v>
      </c>
      <c r="D136" s="20">
        <v>0</v>
      </c>
      <c r="E136" s="20">
        <v>0</v>
      </c>
      <c r="F136" s="20">
        <v>0</v>
      </c>
      <c r="G136" s="20">
        <v>0</v>
      </c>
      <c r="H136" s="20">
        <f>VLOOKUP(B136, '[1]○第4表（２級・随時２級）'!$B$6:$H$392,6,FALSE)</f>
        <v>0</v>
      </c>
      <c r="I136" s="21">
        <f t="shared" si="2"/>
        <v>0</v>
      </c>
      <c r="J136" s="11"/>
    </row>
    <row r="137" spans="1:10" ht="15" customHeight="1">
      <c r="A137" s="19">
        <v>117</v>
      </c>
      <c r="B137" s="11" t="s">
        <v>142</v>
      </c>
      <c r="C137" s="29">
        <v>0</v>
      </c>
      <c r="D137" s="20">
        <v>1</v>
      </c>
      <c r="E137" s="20">
        <v>5</v>
      </c>
      <c r="F137" s="20">
        <v>1</v>
      </c>
      <c r="G137" s="20">
        <v>3</v>
      </c>
      <c r="H137" s="20">
        <f>VLOOKUP(B137, '[1]○第4表（２級・随時２級）'!$B$6:$H$392,6,FALSE)</f>
        <v>2</v>
      </c>
      <c r="I137" s="21">
        <f t="shared" si="2"/>
        <v>12</v>
      </c>
      <c r="J137" s="11"/>
    </row>
    <row r="138" spans="1:10" ht="15" customHeight="1">
      <c r="A138" s="24"/>
      <c r="B138" s="31" t="s">
        <v>143</v>
      </c>
      <c r="C138" s="26">
        <v>0</v>
      </c>
      <c r="D138" s="20">
        <v>1</v>
      </c>
      <c r="E138" s="20">
        <v>5</v>
      </c>
      <c r="F138" s="20">
        <v>1</v>
      </c>
      <c r="G138" s="20">
        <v>3</v>
      </c>
      <c r="H138" s="20">
        <f>VLOOKUP(B138, '[1]○第4表（２級・随時２級）'!$B$6:$H$392,6,FALSE)</f>
        <v>2</v>
      </c>
      <c r="I138" s="21">
        <f t="shared" si="2"/>
        <v>12</v>
      </c>
      <c r="J138" s="11"/>
    </row>
    <row r="139" spans="1:10" ht="15" customHeight="1">
      <c r="A139" s="19">
        <v>118</v>
      </c>
      <c r="B139" s="11" t="s">
        <v>144</v>
      </c>
      <c r="C139" s="44">
        <v>3</v>
      </c>
      <c r="D139" s="3">
        <v>9</v>
      </c>
      <c r="E139" s="3">
        <v>6</v>
      </c>
      <c r="F139" s="3">
        <v>20</v>
      </c>
      <c r="G139" s="20">
        <v>10</v>
      </c>
      <c r="H139" s="20">
        <f>VLOOKUP(B139, '[1]○第4表（２級・随時２級）'!$B$6:$H$392,6,FALSE)</f>
        <v>11</v>
      </c>
      <c r="I139" s="21">
        <f t="shared" si="2"/>
        <v>59</v>
      </c>
      <c r="J139" s="11"/>
    </row>
    <row r="140" spans="1:10" ht="15" customHeight="1">
      <c r="A140" s="19"/>
      <c r="B140" s="22" t="s">
        <v>145</v>
      </c>
      <c r="C140" s="26">
        <v>2</v>
      </c>
      <c r="D140" s="20">
        <v>6</v>
      </c>
      <c r="E140" s="20">
        <v>2</v>
      </c>
      <c r="F140" s="20">
        <v>5</v>
      </c>
      <c r="G140" s="20">
        <v>2</v>
      </c>
      <c r="H140" s="20">
        <f>VLOOKUP(B140, '[1]○第4表（２級・随時２級）'!$B$6:$H$392,6,FALSE)</f>
        <v>1</v>
      </c>
      <c r="I140" s="21">
        <f t="shared" si="2"/>
        <v>18</v>
      </c>
      <c r="J140" s="11"/>
    </row>
    <row r="141" spans="1:10" ht="15" customHeight="1">
      <c r="A141" s="19"/>
      <c r="B141" s="22" t="s">
        <v>146</v>
      </c>
      <c r="C141" s="26">
        <v>1</v>
      </c>
      <c r="D141" s="3">
        <v>2</v>
      </c>
      <c r="E141" s="3">
        <v>3</v>
      </c>
      <c r="F141" s="3">
        <v>11</v>
      </c>
      <c r="G141" s="20">
        <v>3</v>
      </c>
      <c r="H141" s="20">
        <f>VLOOKUP(B141, '[1]○第4表（２級・随時２級）'!$B$6:$H$392,6,FALSE)</f>
        <v>4</v>
      </c>
      <c r="I141" s="21">
        <f t="shared" si="2"/>
        <v>24</v>
      </c>
      <c r="J141" s="11"/>
    </row>
    <row r="142" spans="1:10" ht="15" customHeight="1">
      <c r="A142" s="19"/>
      <c r="B142" s="22" t="s">
        <v>147</v>
      </c>
      <c r="C142" s="26">
        <v>0</v>
      </c>
      <c r="D142" s="20">
        <v>0</v>
      </c>
      <c r="E142" s="20">
        <v>0</v>
      </c>
      <c r="F142" s="20">
        <v>1</v>
      </c>
      <c r="G142" s="20">
        <v>3</v>
      </c>
      <c r="H142" s="20">
        <f>VLOOKUP(B142, '[1]○第4表（２級・随時２級）'!$B$6:$H$392,6,FALSE)</f>
        <v>2</v>
      </c>
      <c r="I142" s="21">
        <f t="shared" si="2"/>
        <v>6</v>
      </c>
      <c r="J142" s="11"/>
    </row>
    <row r="143" spans="1:10" ht="15" customHeight="1">
      <c r="A143" s="24"/>
      <c r="B143" s="25" t="s">
        <v>148</v>
      </c>
      <c r="C143" s="26">
        <v>0</v>
      </c>
      <c r="D143" s="20">
        <v>1</v>
      </c>
      <c r="E143" s="40">
        <v>1</v>
      </c>
      <c r="F143" s="40">
        <v>3</v>
      </c>
      <c r="G143" s="20">
        <v>2</v>
      </c>
      <c r="H143" s="20">
        <f>VLOOKUP(B143, '[1]○第4表（２級・随時２級）'!$B$6:$H$392,6,FALSE)</f>
        <v>4</v>
      </c>
      <c r="I143" s="21">
        <f t="shared" si="2"/>
        <v>11</v>
      </c>
      <c r="J143" s="11"/>
    </row>
    <row r="144" spans="1:10" ht="15" customHeight="1">
      <c r="A144" s="19">
        <v>124</v>
      </c>
      <c r="B144" s="11" t="s">
        <v>149</v>
      </c>
      <c r="C144" s="29">
        <v>0</v>
      </c>
      <c r="D144" s="20">
        <v>2</v>
      </c>
      <c r="E144" s="20">
        <v>9</v>
      </c>
      <c r="F144" s="20">
        <v>6</v>
      </c>
      <c r="G144" s="20">
        <v>2</v>
      </c>
      <c r="H144" s="20">
        <f>VLOOKUP(B144, '[1]○第4表（２級・随時２級）'!$B$6:$H$392,6,FALSE)</f>
        <v>8</v>
      </c>
      <c r="I144" s="21">
        <f t="shared" si="2"/>
        <v>27</v>
      </c>
      <c r="J144" s="11"/>
    </row>
    <row r="145" spans="1:11" ht="15" customHeight="1">
      <c r="A145" s="24"/>
      <c r="B145" s="25" t="s">
        <v>150</v>
      </c>
      <c r="C145" s="26">
        <v>0</v>
      </c>
      <c r="D145" s="26">
        <v>2</v>
      </c>
      <c r="E145" s="20">
        <v>9</v>
      </c>
      <c r="F145" s="20">
        <v>6</v>
      </c>
      <c r="G145" s="20">
        <v>2</v>
      </c>
      <c r="H145" s="20">
        <f>VLOOKUP(B145, '[1]○第4表（２級・随時２級）'!$B$6:$H$392,6,FALSE)</f>
        <v>8</v>
      </c>
      <c r="I145" s="21">
        <f t="shared" si="2"/>
        <v>27</v>
      </c>
      <c r="J145" s="11"/>
    </row>
    <row r="146" spans="1:11" s="45" customFormat="1" ht="13.5">
      <c r="A146" s="19">
        <v>127</v>
      </c>
      <c r="B146" s="11" t="s">
        <v>151</v>
      </c>
      <c r="C146" s="37">
        <v>0</v>
      </c>
      <c r="D146" s="20">
        <v>0</v>
      </c>
      <c r="E146" s="20">
        <v>5</v>
      </c>
      <c r="F146" s="20">
        <v>7</v>
      </c>
      <c r="G146" s="20">
        <v>33</v>
      </c>
      <c r="H146" s="20">
        <f>VLOOKUP(B146, '[1]○第4表（２級・随時２級）'!$B$6:$H$392,6,FALSE)</f>
        <v>34</v>
      </c>
      <c r="I146" s="21">
        <f t="shared" si="2"/>
        <v>79</v>
      </c>
    </row>
    <row r="147" spans="1:11" s="45" customFormat="1" ht="13.5">
      <c r="A147" s="24"/>
      <c r="B147" s="25" t="s">
        <v>152</v>
      </c>
      <c r="C147" s="37">
        <v>0</v>
      </c>
      <c r="D147" s="20">
        <v>0</v>
      </c>
      <c r="E147" s="20">
        <v>5</v>
      </c>
      <c r="F147" s="20">
        <v>7</v>
      </c>
      <c r="G147" s="20">
        <v>33</v>
      </c>
      <c r="H147" s="20">
        <f>VLOOKUP(B147, '[1]○第4表（２級・随時２級）'!$B$6:$H$392,6,FALSE)</f>
        <v>34</v>
      </c>
      <c r="I147" s="21">
        <f t="shared" si="2"/>
        <v>79</v>
      </c>
    </row>
    <row r="148" spans="1:11" ht="15" customHeight="1">
      <c r="A148" s="59"/>
      <c r="B148" s="60"/>
      <c r="C148" s="46"/>
      <c r="D148" s="46"/>
      <c r="E148" s="46"/>
      <c r="F148" s="46"/>
      <c r="G148" s="46"/>
      <c r="H148" s="46"/>
      <c r="I148" s="47"/>
    </row>
    <row r="149" spans="1:11" ht="15" customHeight="1">
      <c r="A149" s="61" t="s">
        <v>153</v>
      </c>
      <c r="B149" s="62"/>
      <c r="C149" s="48">
        <v>47</v>
      </c>
      <c r="D149" s="49">
        <v>217</v>
      </c>
      <c r="E149" s="49">
        <v>235</v>
      </c>
      <c r="F149" s="49">
        <v>233</v>
      </c>
      <c r="G149" s="49">
        <v>410</v>
      </c>
      <c r="H149" s="49">
        <f>SUM(H5:H147)/2</f>
        <v>358</v>
      </c>
      <c r="I149" s="50">
        <f>SUM(C149:H149)</f>
        <v>1500</v>
      </c>
      <c r="K149" s="51"/>
    </row>
    <row r="150" spans="1:11" ht="15" customHeight="1">
      <c r="B150" s="11" t="s">
        <v>154</v>
      </c>
      <c r="C150" s="52"/>
      <c r="D150" s="52"/>
      <c r="E150" s="52"/>
      <c r="F150" s="52"/>
      <c r="G150" s="52"/>
      <c r="H150" s="52"/>
      <c r="I150" s="53"/>
    </row>
    <row r="151" spans="1:11" ht="15" customHeight="1">
      <c r="B151" s="11" t="s">
        <v>155</v>
      </c>
      <c r="C151" s="52"/>
      <c r="D151" s="52"/>
      <c r="E151" s="52"/>
      <c r="F151" s="52"/>
      <c r="G151" s="52"/>
      <c r="H151" s="52"/>
      <c r="I151" s="11"/>
    </row>
    <row r="152" spans="1:11" ht="15" customHeight="1">
      <c r="B152" s="11" t="s">
        <v>156</v>
      </c>
      <c r="C152" s="52"/>
      <c r="D152" s="52"/>
      <c r="E152" s="52"/>
      <c r="F152" s="52"/>
      <c r="G152" s="52"/>
      <c r="H152" s="52"/>
      <c r="I152" s="11"/>
    </row>
    <row r="153" spans="1:11" ht="15" customHeight="1">
      <c r="B153" s="11" t="s">
        <v>157</v>
      </c>
      <c r="C153" s="52"/>
      <c r="D153" s="52"/>
      <c r="E153" s="52"/>
      <c r="F153" s="52"/>
      <c r="G153" s="52"/>
      <c r="H153" s="52"/>
      <c r="I153" s="11"/>
    </row>
    <row r="154" spans="1:11" ht="15" customHeight="1">
      <c r="B154" s="63" t="s">
        <v>164</v>
      </c>
      <c r="E154" s="13"/>
      <c r="F154" s="11"/>
      <c r="G154" s="13"/>
      <c r="H154" s="13"/>
      <c r="I154" s="11"/>
    </row>
    <row r="155" spans="1:11" ht="15" customHeight="1">
      <c r="B155" s="11" t="s">
        <v>158</v>
      </c>
      <c r="C155" s="54"/>
      <c r="D155" s="55" t="s">
        <v>159</v>
      </c>
      <c r="E155" s="13"/>
      <c r="F155" s="11"/>
      <c r="G155" s="13"/>
      <c r="H155" s="13"/>
      <c r="I155" s="11"/>
    </row>
    <row r="156" spans="1:11" s="14" customFormat="1" ht="12.75" customHeight="1">
      <c r="A156" s="11"/>
      <c r="B156" s="11" t="s">
        <v>158</v>
      </c>
      <c r="C156" s="56" t="s">
        <v>160</v>
      </c>
      <c r="D156" s="55" t="s">
        <v>161</v>
      </c>
      <c r="E156" s="13"/>
      <c r="F156" s="11"/>
      <c r="G156" s="13"/>
      <c r="H156" s="13"/>
      <c r="I156" s="11"/>
      <c r="K156" s="11"/>
    </row>
    <row r="157" spans="1:11" ht="12.75" customHeight="1">
      <c r="B157" s="11" t="s">
        <v>162</v>
      </c>
    </row>
    <row r="158" spans="1:11" ht="12.75" customHeight="1">
      <c r="I158" s="58"/>
    </row>
  </sheetData>
  <autoFilter ref="A2:WVO147" xr:uid="{E655EDA4-CABF-4FA6-B8E5-71BA9F6E59C3}"/>
  <mergeCells count="4">
    <mergeCell ref="A3:B3"/>
    <mergeCell ref="A4:B4"/>
    <mergeCell ref="A148:B148"/>
    <mergeCell ref="A149:B149"/>
  </mergeCells>
  <phoneticPr fontId="3"/>
  <printOptions horizontalCentered="1" gridLinesSet="0"/>
  <pageMargins left="0.59055118110236227" right="0.59055118110236227" top="0.78740157480314965" bottom="0.39370078740157483" header="0.51181102362204722" footer="0.11811023622047245"/>
  <pageSetup paperSize="9" scale="86" fitToHeight="29" orientation="portrait" r:id="rId1"/>
  <headerFooter scaleWithDoc="0" alignWithMargins="0">
    <oddHeader>&amp;R&amp;8第23表　職種別　合格者数推移（随時２級、令和元年度～令和６年度）</oddHeader>
  </headerFooter>
  <rowBreaks count="2" manualBreakCount="2">
    <brk id="56" max="8" man="1"/>
    <brk id="111" max="8" man="1"/>
  </rowBreak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4335681FB23F374293649DDF313DF078" ma:contentTypeVersion="15" ma:contentTypeDescription="新しいドキュメントを作成します。" ma:contentTypeScope="" ma:versionID="978e7ec1a103ea4a60fed06b00413860">
  <xsd:schema xmlns:xsd="http://www.w3.org/2001/XMLSchema" xmlns:xs="http://www.w3.org/2001/XMLSchema" xmlns:p="http://schemas.microsoft.com/office/2006/metadata/properties" xmlns:ns2="3d44c8ac-039a-4195-8d49-abd72f071ad9" xmlns:ns3="263dbbe5-076b-4606-a03b-9598f5f2f35a" targetNamespace="http://schemas.microsoft.com/office/2006/metadata/properties" ma:root="true" ma:fieldsID="e5eaa71030d7b24e12caeeccd36cbe60" ns2:_="" ns3:_="">
    <xsd:import namespace="3d44c8ac-039a-4195-8d49-abd72f071ad9"/>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d44c8ac-039a-4195-8d49-abd72f071ad9"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8fc2c1e1-7237-4531-8a47-eeb416e7cb1a}"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3d44c8ac-039a-4195-8d49-abd72f071ad9">
      <UserInfo>
        <DisplayName/>
        <AccountId xsi:nil="true"/>
        <AccountType/>
      </UserInfo>
    </Owner>
    <lcf76f155ced4ddcb4097134ff3c332f xmlns="3d44c8ac-039a-4195-8d49-abd72f071ad9">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D752085-D940-4941-A6D9-A2257DB997A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d44c8ac-039a-4195-8d49-abd72f071ad9"/>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5ABB2B4-1DE3-4631-ABDA-0B33CFAD4D4D}">
  <ds:schemaRefs>
    <ds:schemaRef ds:uri="http://schemas.microsoft.com/office/infopath/2007/PartnerControls"/>
    <ds:schemaRef ds:uri="http://schemas.microsoft.com/office/2006/documentManagement/types"/>
    <ds:schemaRef ds:uri="http://purl.org/dc/elements/1.1/"/>
    <ds:schemaRef ds:uri="http://schemas.microsoft.com/office/2006/metadata/properties"/>
    <ds:schemaRef ds:uri="http://schemas.openxmlformats.org/package/2006/metadata/core-properties"/>
    <ds:schemaRef ds:uri="http://www.w3.org/XML/1998/namespace"/>
    <ds:schemaRef ds:uri="http://purl.org/dc/terms/"/>
    <ds:schemaRef ds:uri="263dbbe5-076b-4606-a03b-9598f5f2f35a"/>
    <ds:schemaRef ds:uri="3d44c8ac-039a-4195-8d49-abd72f071ad9"/>
    <ds:schemaRef ds:uri="http://purl.org/dc/dcmitype/"/>
  </ds:schemaRefs>
</ds:datastoreItem>
</file>

<file path=customXml/itemProps3.xml><?xml version="1.0" encoding="utf-8"?>
<ds:datastoreItem xmlns:ds="http://schemas.openxmlformats.org/officeDocument/2006/customXml" ds:itemID="{5259A844-7273-42A6-99E1-E3219311BB1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〇第23表（随2合格）</vt:lpstr>
      <vt:lpstr>'〇第23表（随2合格）'!Print_Area</vt:lpstr>
      <vt:lpstr>'〇第23表（随2合格）'!Print_Titles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木村 優(kimura-yuu.ls2)</dc:creator>
  <cp:keywords/>
  <dc:description/>
  <cp:lastModifiedBy>藤田 結衣(fujita-yui.wg5)</cp:lastModifiedBy>
  <cp:revision/>
  <dcterms:created xsi:type="dcterms:W3CDTF">2025-02-26T10:49:48Z</dcterms:created>
  <dcterms:modified xsi:type="dcterms:W3CDTF">2026-03-31T01:36:20Z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0x0101004335681FB23F374293649DDF313DF078</vt:lpwstr>
  </property>
  <property fmtid="{D5CDD505-2E9C-101B-9397-08002B2CF9AE}" pid="3" name="MediaServiceImageTags">
    <vt:lpwstr/>
  </property>
</Properties>
</file>