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mhlwlan.sharepoint.com/sites/12558000/WorkingDocLib/40　検定班/大分類04、12、14、15、21、24、27、28　技能検定/技能検定実施/技能検定実施原議（2025年度）/技能検定実施状況/R06年度e-stat掲載（第28表まで公開）/"/>
    </mc:Choice>
  </mc:AlternateContent>
  <xr:revisionPtr revIDLastSave="25" documentId="8_{676B4B05-9DC5-412C-BB4A-A06D7CAA6E5E}" xr6:coauthVersionLast="47" xr6:coauthVersionMax="47" xr10:uidLastSave="{CF11993E-0806-4387-8822-738E003D804D}"/>
  <bookViews>
    <workbookView xWindow="1425" yWindow="1425" windowWidth="21600" windowHeight="13605" xr2:uid="{4A2DEA78-8C40-4F92-8440-C98EF273BCC7}"/>
  </bookViews>
  <sheets>
    <sheet name="〇第25表（随３合格）" sheetId="3" r:id="rId1"/>
  </sheets>
  <externalReferences>
    <externalReference r:id="rId2"/>
  </externalReferences>
  <definedNames>
    <definedName name="_xlnm._FilterDatabase" localSheetId="0" hidden="1">'〇第25表（随３合格）'!$A$4:$WVP$147</definedName>
    <definedName name="A" localSheetId="0">'〇第25表（随３合格）'!$E$8</definedName>
    <definedName name="Ａ">#REF!</definedName>
    <definedName name="_xlnm.Print_Area" localSheetId="0">'〇第25表（随３合格）'!$A$1:$I$157</definedName>
    <definedName name="_xlnm.Print_Titles" localSheetId="0">'〇第25表（随３合格）'!$3:$4</definedName>
    <definedName name="政令順" localSheetId="0">#REF!</definedName>
    <definedName name="政令順">#REF!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47" i="3" l="1"/>
  <c r="I147" i="3" s="1"/>
  <c r="H146" i="3"/>
  <c r="I146" i="3" s="1"/>
  <c r="I145" i="3"/>
  <c r="H145" i="3"/>
  <c r="H144" i="3"/>
  <c r="I144" i="3" s="1"/>
  <c r="H143" i="3"/>
  <c r="I143" i="3" s="1"/>
  <c r="H142" i="3"/>
  <c r="I142" i="3" s="1"/>
  <c r="I141" i="3"/>
  <c r="H141" i="3"/>
  <c r="H140" i="3"/>
  <c r="I140" i="3" s="1"/>
  <c r="H139" i="3"/>
  <c r="I139" i="3" s="1"/>
  <c r="H138" i="3"/>
  <c r="I138" i="3" s="1"/>
  <c r="I137" i="3"/>
  <c r="H137" i="3"/>
  <c r="H136" i="3"/>
  <c r="I136" i="3" s="1"/>
  <c r="H135" i="3"/>
  <c r="I135" i="3" s="1"/>
  <c r="H134" i="3"/>
  <c r="I134" i="3" s="1"/>
  <c r="I133" i="3"/>
  <c r="H133" i="3"/>
  <c r="H132" i="3"/>
  <c r="I132" i="3" s="1"/>
  <c r="H131" i="3"/>
  <c r="I131" i="3" s="1"/>
  <c r="H130" i="3"/>
  <c r="I130" i="3" s="1"/>
  <c r="I129" i="3"/>
  <c r="H129" i="3"/>
  <c r="H128" i="3"/>
  <c r="I128" i="3" s="1"/>
  <c r="H127" i="3"/>
  <c r="I127" i="3" s="1"/>
  <c r="H126" i="3"/>
  <c r="I126" i="3" s="1"/>
  <c r="I125" i="3"/>
  <c r="H125" i="3"/>
  <c r="H124" i="3"/>
  <c r="I124" i="3" s="1"/>
  <c r="H123" i="3"/>
  <c r="I123" i="3" s="1"/>
  <c r="H122" i="3"/>
  <c r="I122" i="3" s="1"/>
  <c r="I121" i="3"/>
  <c r="H121" i="3"/>
  <c r="H120" i="3"/>
  <c r="I120" i="3" s="1"/>
  <c r="H119" i="3"/>
  <c r="I119" i="3" s="1"/>
  <c r="H118" i="3"/>
  <c r="I118" i="3" s="1"/>
  <c r="I117" i="3"/>
  <c r="H117" i="3"/>
  <c r="H116" i="3"/>
  <c r="I116" i="3" s="1"/>
  <c r="H115" i="3"/>
  <c r="I115" i="3" s="1"/>
  <c r="H114" i="3"/>
  <c r="I114" i="3" s="1"/>
  <c r="I113" i="3"/>
  <c r="H113" i="3"/>
  <c r="H112" i="3"/>
  <c r="I112" i="3" s="1"/>
  <c r="H111" i="3"/>
  <c r="I111" i="3" s="1"/>
  <c r="H110" i="3"/>
  <c r="I110" i="3" s="1"/>
  <c r="I109" i="3"/>
  <c r="H109" i="3"/>
  <c r="H108" i="3"/>
  <c r="I108" i="3" s="1"/>
  <c r="H107" i="3"/>
  <c r="I107" i="3" s="1"/>
  <c r="H106" i="3"/>
  <c r="I106" i="3" s="1"/>
  <c r="I105" i="3"/>
  <c r="H105" i="3"/>
  <c r="H104" i="3"/>
  <c r="I104" i="3" s="1"/>
  <c r="H103" i="3"/>
  <c r="I103" i="3" s="1"/>
  <c r="H102" i="3"/>
  <c r="I102" i="3" s="1"/>
  <c r="H101" i="3"/>
  <c r="I101" i="3" s="1"/>
  <c r="H100" i="3"/>
  <c r="I100" i="3" s="1"/>
  <c r="H99" i="3"/>
  <c r="I99" i="3" s="1"/>
  <c r="H98" i="3"/>
  <c r="I98" i="3" s="1"/>
  <c r="H97" i="3"/>
  <c r="I97" i="3" s="1"/>
  <c r="H96" i="3"/>
  <c r="I96" i="3" s="1"/>
  <c r="H95" i="3"/>
  <c r="I95" i="3" s="1"/>
  <c r="H94" i="3"/>
  <c r="I94" i="3" s="1"/>
  <c r="H93" i="3"/>
  <c r="I93" i="3" s="1"/>
  <c r="H92" i="3"/>
  <c r="I92" i="3" s="1"/>
  <c r="H91" i="3"/>
  <c r="I91" i="3" s="1"/>
  <c r="H90" i="3"/>
  <c r="I90" i="3" s="1"/>
  <c r="H89" i="3"/>
  <c r="I89" i="3" s="1"/>
  <c r="H88" i="3"/>
  <c r="I88" i="3" s="1"/>
  <c r="H87" i="3"/>
  <c r="I87" i="3" s="1"/>
  <c r="H86" i="3"/>
  <c r="I86" i="3" s="1"/>
  <c r="H85" i="3"/>
  <c r="I85" i="3" s="1"/>
  <c r="H84" i="3"/>
  <c r="I84" i="3" s="1"/>
  <c r="H83" i="3"/>
  <c r="I83" i="3" s="1"/>
  <c r="H82" i="3"/>
  <c r="I82" i="3" s="1"/>
  <c r="H81" i="3"/>
  <c r="I81" i="3" s="1"/>
  <c r="H80" i="3"/>
  <c r="I80" i="3" s="1"/>
  <c r="H79" i="3"/>
  <c r="I79" i="3" s="1"/>
  <c r="H78" i="3"/>
  <c r="I78" i="3" s="1"/>
  <c r="H77" i="3"/>
  <c r="I77" i="3" s="1"/>
  <c r="H76" i="3"/>
  <c r="I76" i="3" s="1"/>
  <c r="H75" i="3"/>
  <c r="I75" i="3" s="1"/>
  <c r="H74" i="3"/>
  <c r="I74" i="3" s="1"/>
  <c r="H73" i="3"/>
  <c r="I73" i="3" s="1"/>
  <c r="H72" i="3"/>
  <c r="I72" i="3" s="1"/>
  <c r="H71" i="3"/>
  <c r="I71" i="3" s="1"/>
  <c r="H70" i="3"/>
  <c r="I70" i="3" s="1"/>
  <c r="H69" i="3"/>
  <c r="I69" i="3" s="1"/>
  <c r="H68" i="3"/>
  <c r="I68" i="3" s="1"/>
  <c r="H67" i="3"/>
  <c r="I67" i="3" s="1"/>
  <c r="H66" i="3"/>
  <c r="I66" i="3" s="1"/>
  <c r="H65" i="3"/>
  <c r="I65" i="3" s="1"/>
  <c r="H64" i="3"/>
  <c r="I64" i="3" s="1"/>
  <c r="H63" i="3"/>
  <c r="I63" i="3" s="1"/>
  <c r="H62" i="3"/>
  <c r="I62" i="3" s="1"/>
  <c r="H61" i="3"/>
  <c r="I61" i="3" s="1"/>
  <c r="H60" i="3"/>
  <c r="I60" i="3" s="1"/>
  <c r="H59" i="3"/>
  <c r="I59" i="3" s="1"/>
  <c r="H58" i="3"/>
  <c r="I58" i="3" s="1"/>
  <c r="H57" i="3"/>
  <c r="I57" i="3" s="1"/>
  <c r="H56" i="3"/>
  <c r="I56" i="3" s="1"/>
  <c r="H55" i="3"/>
  <c r="I55" i="3" s="1"/>
  <c r="H54" i="3"/>
  <c r="I54" i="3" s="1"/>
  <c r="H52" i="3"/>
  <c r="I52" i="3" s="1"/>
  <c r="H51" i="3"/>
  <c r="I51" i="3" s="1"/>
  <c r="H50" i="3"/>
  <c r="I50" i="3" s="1"/>
  <c r="H49" i="3"/>
  <c r="I49" i="3" s="1"/>
  <c r="H48" i="3"/>
  <c r="I48" i="3" s="1"/>
  <c r="H47" i="3"/>
  <c r="I47" i="3" s="1"/>
  <c r="H46" i="3"/>
  <c r="I46" i="3" s="1"/>
  <c r="H45" i="3"/>
  <c r="I45" i="3" s="1"/>
  <c r="H44" i="3"/>
  <c r="I44" i="3" s="1"/>
  <c r="H43" i="3"/>
  <c r="I43" i="3" s="1"/>
  <c r="H42" i="3"/>
  <c r="I42" i="3" s="1"/>
  <c r="H41" i="3"/>
  <c r="I41" i="3" s="1"/>
  <c r="H40" i="3"/>
  <c r="I40" i="3" s="1"/>
  <c r="H39" i="3"/>
  <c r="I39" i="3" s="1"/>
  <c r="H38" i="3"/>
  <c r="I38" i="3" s="1"/>
  <c r="H37" i="3"/>
  <c r="I37" i="3" s="1"/>
  <c r="H36" i="3"/>
  <c r="I36" i="3" s="1"/>
  <c r="H35" i="3"/>
  <c r="I35" i="3" s="1"/>
  <c r="H34" i="3"/>
  <c r="I34" i="3" s="1"/>
  <c r="H33" i="3"/>
  <c r="I33" i="3" s="1"/>
  <c r="H32" i="3"/>
  <c r="I32" i="3" s="1"/>
  <c r="H31" i="3"/>
  <c r="I31" i="3" s="1"/>
  <c r="H30" i="3"/>
  <c r="I30" i="3" s="1"/>
  <c r="H29" i="3"/>
  <c r="I29" i="3" s="1"/>
  <c r="H28" i="3"/>
  <c r="I28" i="3" s="1"/>
  <c r="H27" i="3"/>
  <c r="I27" i="3" s="1"/>
  <c r="H26" i="3"/>
  <c r="I26" i="3" s="1"/>
  <c r="H25" i="3"/>
  <c r="I25" i="3" s="1"/>
  <c r="H24" i="3"/>
  <c r="I24" i="3" s="1"/>
  <c r="H23" i="3"/>
  <c r="I23" i="3" s="1"/>
  <c r="H22" i="3"/>
  <c r="I22" i="3" s="1"/>
  <c r="H21" i="3"/>
  <c r="I21" i="3" s="1"/>
  <c r="H20" i="3"/>
  <c r="I20" i="3" s="1"/>
  <c r="H19" i="3"/>
  <c r="I19" i="3" s="1"/>
  <c r="H18" i="3"/>
  <c r="I18" i="3" s="1"/>
  <c r="H17" i="3"/>
  <c r="I17" i="3" s="1"/>
  <c r="H16" i="3"/>
  <c r="I16" i="3" s="1"/>
  <c r="H15" i="3"/>
  <c r="I15" i="3" s="1"/>
  <c r="H14" i="3"/>
  <c r="I14" i="3" s="1"/>
  <c r="H13" i="3"/>
  <c r="I13" i="3" s="1"/>
  <c r="H12" i="3"/>
  <c r="I12" i="3" s="1"/>
  <c r="H11" i="3"/>
  <c r="I11" i="3" s="1"/>
  <c r="H10" i="3"/>
  <c r="I10" i="3" s="1"/>
  <c r="H9" i="3"/>
  <c r="I9" i="3" s="1"/>
  <c r="H8" i="3"/>
  <c r="I8" i="3" s="1"/>
  <c r="H7" i="3"/>
  <c r="I7" i="3" s="1"/>
  <c r="H6" i="3"/>
  <c r="I6" i="3" s="1"/>
  <c r="H5" i="3"/>
  <c r="H149" i="3" s="1"/>
  <c r="I149" i="3" s="1"/>
  <c r="I5" i="3" l="1"/>
</calcChain>
</file>

<file path=xl/sharedStrings.xml><?xml version="1.0" encoding="utf-8"?>
<sst xmlns="http://schemas.openxmlformats.org/spreadsheetml/2006/main" count="166" uniqueCount="164">
  <si>
    <t>　 職種名（※）</t>
  </si>
  <si>
    <t>元年度</t>
    <rPh sb="0" eb="1">
      <t>ガン</t>
    </rPh>
    <rPh sb="1" eb="3">
      <t>ネンド</t>
    </rPh>
    <phoneticPr fontId="4"/>
  </si>
  <si>
    <t>２年度</t>
    <rPh sb="1" eb="3">
      <t>ネンド</t>
    </rPh>
    <phoneticPr fontId="4"/>
  </si>
  <si>
    <t>３年度</t>
    <rPh sb="1" eb="3">
      <t>ネンド</t>
    </rPh>
    <phoneticPr fontId="4"/>
  </si>
  <si>
    <t>４年度</t>
    <rPh sb="1" eb="3">
      <t>ネンド</t>
    </rPh>
    <phoneticPr fontId="4"/>
  </si>
  <si>
    <t>５年度</t>
    <rPh sb="1" eb="3">
      <t>ネンド</t>
    </rPh>
    <phoneticPr fontId="4"/>
  </si>
  <si>
    <t>直近６年計</t>
    <rPh sb="0" eb="2">
      <t>チョッキン</t>
    </rPh>
    <rPh sb="3" eb="4">
      <t>ネン</t>
    </rPh>
    <rPh sb="4" eb="5">
      <t>ケイ</t>
    </rPh>
    <phoneticPr fontId="4"/>
  </si>
  <si>
    <t xml:space="preserve"> 　　作業名</t>
  </si>
  <si>
    <t>さく井</t>
  </si>
  <si>
    <t>パーカッション式さく井工事作業</t>
  </si>
  <si>
    <t>ロータリー式さく井工事作業</t>
  </si>
  <si>
    <t>鋳造</t>
  </si>
  <si>
    <t>鋳鉄鋳物鋳造作業</t>
  </si>
  <si>
    <t>非鉄金属鋳物鋳造作業</t>
  </si>
  <si>
    <t>鍛造</t>
  </si>
  <si>
    <t>ハンマ型鍛造作業</t>
  </si>
  <si>
    <t>プレス型鍛造作業</t>
  </si>
  <si>
    <t>機械加工</t>
  </si>
  <si>
    <t>普通旋盤作業</t>
  </si>
  <si>
    <t>数値制御旋盤作業</t>
  </si>
  <si>
    <t>フライス盤作業</t>
  </si>
  <si>
    <t>マシニングセンタ作業</t>
    <rPh sb="8" eb="10">
      <t>サギョウ</t>
    </rPh>
    <phoneticPr fontId="3"/>
  </si>
  <si>
    <t>金属プレス加工</t>
  </si>
  <si>
    <t>金属プレス作業</t>
  </si>
  <si>
    <t>鉄工</t>
  </si>
  <si>
    <t>構造物鉄工作業</t>
  </si>
  <si>
    <t>建築板金</t>
  </si>
  <si>
    <t>内外装板金作業</t>
    <rPh sb="0" eb="2">
      <t>ナイガイ</t>
    </rPh>
    <rPh sb="2" eb="3">
      <t>ソウ</t>
    </rPh>
    <rPh sb="3" eb="5">
      <t>バンキン</t>
    </rPh>
    <rPh sb="5" eb="7">
      <t>サギョウ</t>
    </rPh>
    <phoneticPr fontId="7"/>
  </si>
  <si>
    <t>ダクト板金作業</t>
  </si>
  <si>
    <t>工場板金</t>
  </si>
  <si>
    <t>機械板金作業</t>
  </si>
  <si>
    <t>めっき</t>
  </si>
  <si>
    <t>電気めっき作業</t>
  </si>
  <si>
    <t>溶融亜鉛めっき作業</t>
  </si>
  <si>
    <t>アルミニウム陽極酸化処理</t>
  </si>
  <si>
    <t>陽極酸化処理作業</t>
  </si>
  <si>
    <t>仕上げ</t>
  </si>
  <si>
    <t>治工具仕上げ作業</t>
  </si>
  <si>
    <t>金型仕上げ作業</t>
  </si>
  <si>
    <t>機械組立仕上げ作業</t>
  </si>
  <si>
    <t>機械検査</t>
  </si>
  <si>
    <t>機械検査作業</t>
  </si>
  <si>
    <t>ダイカスト</t>
  </si>
  <si>
    <t>ホットチャンバダイカスト作業</t>
  </si>
  <si>
    <t>コールドチャンバダイカスト作業</t>
  </si>
  <si>
    <t>機械保全</t>
  </si>
  <si>
    <t>機械系保全作業</t>
  </si>
  <si>
    <t>電子機器組立て</t>
  </si>
  <si>
    <t>電子機器組立て作業</t>
  </si>
  <si>
    <t>電気機器組立て</t>
  </si>
  <si>
    <t>回転電機組立て作業</t>
  </si>
  <si>
    <t>変圧器組立て作業</t>
  </si>
  <si>
    <t>配電盤・制御盤組立て作業</t>
  </si>
  <si>
    <t>開閉制御器具組立て作業</t>
  </si>
  <si>
    <t>回転電機巻線製作作業</t>
  </si>
  <si>
    <t>プリント配線板製造</t>
  </si>
  <si>
    <t>プリント配線板製造作業</t>
  </si>
  <si>
    <t>冷凍空気調和機器施工</t>
  </si>
  <si>
    <t>冷凍空気調和機器施工作業</t>
  </si>
  <si>
    <t>染色</t>
  </si>
  <si>
    <t>糸浸染作業</t>
  </si>
  <si>
    <t>織物・ニット浸染作業</t>
  </si>
  <si>
    <t>ニット製品製造</t>
  </si>
  <si>
    <t>丸編みニット製造作業</t>
  </si>
  <si>
    <t>靴下製造作業</t>
  </si>
  <si>
    <t>婦人子供服製造</t>
  </si>
  <si>
    <t>婦人子供既製服縫製作業</t>
  </si>
  <si>
    <t>紳士服製造</t>
  </si>
  <si>
    <t>紳士既製服製造作業</t>
  </si>
  <si>
    <t>寝具製作</t>
  </si>
  <si>
    <t>寝具製作作業</t>
  </si>
  <si>
    <t>帆布製品製造</t>
  </si>
  <si>
    <t>帆布製品製造作業</t>
  </si>
  <si>
    <t>布はく縫製</t>
  </si>
  <si>
    <t>ワイシャツ製造作業</t>
  </si>
  <si>
    <t>家具製作</t>
  </si>
  <si>
    <t>家具手加工作業</t>
  </si>
  <si>
    <t>建具製作</t>
  </si>
  <si>
    <t>木製建具手加工作業</t>
  </si>
  <si>
    <t>紙器・段ボール箱製造</t>
  </si>
  <si>
    <t>印刷箱打抜き作業</t>
  </si>
  <si>
    <t>印刷箱製箱作業</t>
  </si>
  <si>
    <t>貼箱製造作業</t>
  </si>
  <si>
    <t>段ボール箱製造作業</t>
  </si>
  <si>
    <t>印刷</t>
  </si>
  <si>
    <t>オフセット印刷作業</t>
  </si>
  <si>
    <t>製本</t>
  </si>
  <si>
    <t>製本作業</t>
  </si>
  <si>
    <t>プラスチック成形</t>
  </si>
  <si>
    <t>圧縮成形作業</t>
  </si>
  <si>
    <t>射出成形作業</t>
  </si>
  <si>
    <t>インフレーション成形作業</t>
  </si>
  <si>
    <t>ブロー成形作業</t>
  </si>
  <si>
    <t>強化プラスチック成形</t>
  </si>
  <si>
    <t>手積み積層成形作業</t>
  </si>
  <si>
    <t>石材施工</t>
  </si>
  <si>
    <t>石材加工作業</t>
  </si>
  <si>
    <t>石張り作業</t>
  </si>
  <si>
    <t>パン製造</t>
  </si>
  <si>
    <t>パン製造作業</t>
  </si>
  <si>
    <t>ハム・ソーセージ・ベーコン製造</t>
  </si>
  <si>
    <t>ハム・ソーセージ・ベーコン製造作業</t>
  </si>
  <si>
    <t>水産練り製品製造</t>
  </si>
  <si>
    <t>かまぼこ製品製造作業</t>
  </si>
  <si>
    <t>建築大工</t>
  </si>
  <si>
    <t>大工工事作業</t>
  </si>
  <si>
    <t>かわらぶき</t>
  </si>
  <si>
    <t>かわらぶき作業</t>
  </si>
  <si>
    <t>とび</t>
  </si>
  <si>
    <t>とび作業</t>
  </si>
  <si>
    <t>左官</t>
  </si>
  <si>
    <t>左官作業</t>
  </si>
  <si>
    <t>築炉</t>
  </si>
  <si>
    <t>築炉作業</t>
  </si>
  <si>
    <t>タイル張り</t>
  </si>
  <si>
    <t>タイル張り作業</t>
  </si>
  <si>
    <t>配管</t>
  </si>
  <si>
    <t>建築配管作業</t>
  </si>
  <si>
    <t>プラント配管作業</t>
  </si>
  <si>
    <t>型枠施工</t>
  </si>
  <si>
    <t>型枠工事作業</t>
  </si>
  <si>
    <t>鉄筋施工</t>
  </si>
  <si>
    <t>鉄筋組立て作業</t>
  </si>
  <si>
    <t>コンクリート圧送施工</t>
  </si>
  <si>
    <t>コンクリート圧送工事作業</t>
  </si>
  <si>
    <t>防水施工</t>
  </si>
  <si>
    <t>シーリング防水工事作業</t>
  </si>
  <si>
    <t>内装仕上げ施工</t>
  </si>
  <si>
    <t>プラスチック系床仕上げ工事作業</t>
  </si>
  <si>
    <t>カーペット系床仕上げ工事作業</t>
  </si>
  <si>
    <t>鋼製下地工事作業</t>
  </si>
  <si>
    <t>ボード仕上げ工事作業</t>
  </si>
  <si>
    <t>カーテン工事作業</t>
  </si>
  <si>
    <t>熱絶縁施工</t>
  </si>
  <si>
    <t>保温保冷工事作業</t>
  </si>
  <si>
    <t>サッシ施工</t>
  </si>
  <si>
    <t>ビル用サッシ施工作業</t>
  </si>
  <si>
    <t>ウェルポイント施工</t>
  </si>
  <si>
    <t>ウェルポイント工事作業</t>
  </si>
  <si>
    <t>表装</t>
  </si>
  <si>
    <t>壁装作業</t>
  </si>
  <si>
    <t>塗装</t>
  </si>
  <si>
    <t>建築塗装作業</t>
  </si>
  <si>
    <t>金属塗装作業</t>
  </si>
  <si>
    <t>鋼橋塗装作業</t>
  </si>
  <si>
    <t>噴霧塗装作業</t>
  </si>
  <si>
    <t>工業包装</t>
  </si>
  <si>
    <t>工業包装作業</t>
  </si>
  <si>
    <t>ビルクリーニング</t>
  </si>
  <si>
    <t>ビルクリーニング作業</t>
  </si>
  <si>
    <t>　合　計</t>
  </si>
  <si>
    <t>※：職種名における番号は、省令順に便宜的に付与したものである。</t>
  </si>
  <si>
    <t>※：休止において計上されている人数は、受検者区分Ｂ又はＤに係るものである。</t>
    <phoneticPr fontId="3"/>
  </si>
  <si>
    <t>※：受検者区分Ｂは、実技試験についてのみ、免除の資格を取得している者である。　</t>
    <rPh sb="5" eb="7">
      <t>クブン</t>
    </rPh>
    <rPh sb="10" eb="12">
      <t>ジツギ</t>
    </rPh>
    <rPh sb="12" eb="14">
      <t>シケン</t>
    </rPh>
    <rPh sb="21" eb="23">
      <t>メンジョ</t>
    </rPh>
    <rPh sb="24" eb="26">
      <t>シカク</t>
    </rPh>
    <rPh sb="27" eb="29">
      <t>シュトク</t>
    </rPh>
    <rPh sb="33" eb="34">
      <t>モノ</t>
    </rPh>
    <phoneticPr fontId="3"/>
  </si>
  <si>
    <t>※：受検者区分Ｄは、学科試験及び実技試験の両方の免除の資格を取得している者である。　</t>
    <rPh sb="5" eb="7">
      <t>クブン</t>
    </rPh>
    <rPh sb="10" eb="12">
      <t>ガッカ</t>
    </rPh>
    <rPh sb="12" eb="14">
      <t>シケン</t>
    </rPh>
    <rPh sb="14" eb="15">
      <t>オヨ</t>
    </rPh>
    <rPh sb="16" eb="18">
      <t>ジツギ</t>
    </rPh>
    <rPh sb="18" eb="20">
      <t>シケン</t>
    </rPh>
    <rPh sb="21" eb="23">
      <t>リョウホウ</t>
    </rPh>
    <rPh sb="24" eb="26">
      <t>メンジョ</t>
    </rPh>
    <rPh sb="27" eb="29">
      <t>シカク</t>
    </rPh>
    <rPh sb="30" eb="32">
      <t>シュトク</t>
    </rPh>
    <rPh sb="36" eb="37">
      <t>モノ</t>
    </rPh>
    <phoneticPr fontId="3"/>
  </si>
  <si>
    <t>　</t>
  </si>
  <si>
    <t>休止</t>
    <rPh sb="0" eb="2">
      <t>キュウシ</t>
    </rPh>
    <phoneticPr fontId="4"/>
  </si>
  <si>
    <t>-</t>
    <phoneticPr fontId="4"/>
  </si>
  <si>
    <t>設定なし</t>
    <rPh sb="0" eb="2">
      <t>セッテイ</t>
    </rPh>
    <phoneticPr fontId="4"/>
  </si>
  <si>
    <t>　　　</t>
    <phoneticPr fontId="3"/>
  </si>
  <si>
    <t>第25表　職種別　合格者数推移（随時３級、令和元年度～令和６年度）</t>
    <rPh sb="21" eb="23">
      <t>レイワ</t>
    </rPh>
    <rPh sb="23" eb="24">
      <t>ガン</t>
    </rPh>
    <rPh sb="26" eb="28">
      <t>レイワ</t>
    </rPh>
    <phoneticPr fontId="4"/>
  </si>
  <si>
    <t>６年度</t>
    <rPh sb="1" eb="3">
      <t>ネンド</t>
    </rPh>
    <phoneticPr fontId="4"/>
  </si>
  <si>
    <t>プリント配線板設計作業</t>
    <rPh sb="7" eb="9">
      <t>セッケイ</t>
    </rPh>
    <phoneticPr fontId="3"/>
  </si>
  <si>
    <t>※：林業職種およびシャッター施工職種については、令和6年度まで技能検定の実績がないことから、上表には記載していない。　</t>
    <rPh sb="2" eb="4">
      <t>リンギョウ</t>
    </rPh>
    <rPh sb="4" eb="6">
      <t>ショクシュ</t>
    </rPh>
    <rPh sb="14" eb="16">
      <t>セコウ</t>
    </rPh>
    <rPh sb="16" eb="18">
      <t>ショクシュ</t>
    </rPh>
    <rPh sb="24" eb="26">
      <t>レイワ</t>
    </rPh>
    <rPh sb="27" eb="29">
      <t>ネンド</t>
    </rPh>
    <rPh sb="31" eb="33">
      <t>ギノウ</t>
    </rPh>
    <rPh sb="33" eb="35">
      <t>ケンテイ</t>
    </rPh>
    <rPh sb="36" eb="38">
      <t>ジッセキ</t>
    </rPh>
    <rPh sb="46" eb="48">
      <t>ジョウヒョウ</t>
    </rPh>
    <rPh sb="50" eb="52">
      <t>キサイ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</si>
</sst>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_);\(#,##0\)"/>
    <numFmt numFmtId="177" formatCode="#,##0_ ;[Red]\-#,##0\ "/>
    <numFmt numFmtId="178" formatCode="#,##0_ "/>
    <numFmt numFmtId="179" formatCode="#,##0_);[Red]\(#,##0\)"/>
    <numFmt numFmtId="183" formatCode="#,##0.0_);\(#,##0.0\)"/>
  </numFmts>
  <fonts count="12" x14ac:knownFonts="1">
    <font>
      <sz val="11"/>
      <name val="ＭＳ 明朝"/>
      <family val="1"/>
      <charset val="128"/>
    </font>
    <font>
      <sz val="11"/>
      <name val="ＭＳ 明朝"/>
      <family val="1"/>
      <charset val="128"/>
    </font>
    <font>
      <sz val="8"/>
      <name val="ＭＳ 明朝"/>
      <family val="1"/>
      <charset val="128"/>
    </font>
    <font>
      <sz val="6"/>
      <name val="ＭＳ 明朝"/>
      <family val="1"/>
      <charset val="128"/>
    </font>
    <font>
      <sz val="6"/>
      <name val="ＭＳ Ｐ明朝"/>
      <family val="1"/>
      <charset val="128"/>
    </font>
    <font>
      <sz val="10"/>
      <name val="ＭＳ 明朝"/>
      <family val="1"/>
      <charset val="128"/>
    </font>
    <font>
      <sz val="10"/>
      <name val="ＭＳ ゴシック"/>
      <family val="3"/>
      <charset val="128"/>
    </font>
    <font>
      <u/>
      <sz val="11"/>
      <color indexed="12"/>
      <name val="ＭＳ 明朝"/>
      <family val="1"/>
      <charset val="128"/>
    </font>
    <font>
      <sz val="11"/>
      <name val="ＭＳ Ｐゴシック"/>
      <family val="3"/>
      <charset val="128"/>
    </font>
    <font>
      <sz val="8"/>
      <color theme="1"/>
      <name val="ＭＳ 明朝"/>
      <family val="1"/>
      <charset val="128"/>
    </font>
    <font>
      <sz val="8"/>
      <color rgb="FFFF0000"/>
      <name val="ＭＳ 明朝"/>
      <family val="1"/>
      <charset val="128"/>
    </font>
    <font>
      <sz val="11"/>
      <color theme="1"/>
      <name val="游ゴシック"/>
      <family val="2"/>
      <scheme val="minor"/>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13">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right style="thin">
        <color indexed="64"/>
      </right>
      <top/>
      <bottom/>
      <diagonal/>
    </border>
    <border>
      <left style="thin">
        <color indexed="64"/>
      </left>
      <right style="thin">
        <color indexed="64"/>
      </right>
      <top/>
      <bottom/>
      <diagonal/>
    </border>
  </borders>
  <cellStyleXfs count="7">
    <xf numFmtId="0" fontId="0" fillId="0" borderId="0"/>
    <xf numFmtId="0" fontId="5" fillId="0" borderId="0"/>
    <xf numFmtId="38" fontId="6" fillId="0" borderId="0" applyFont="0" applyFill="0" applyBorder="0" applyAlignment="0" applyProtection="0">
      <alignment vertical="center"/>
    </xf>
    <xf numFmtId="0" fontId="8" fillId="0" borderId="0"/>
    <xf numFmtId="0" fontId="1" fillId="0" borderId="0"/>
    <xf numFmtId="38" fontId="1" fillId="0" borderId="0" applyFont="0" applyFill="0" applyBorder="0" applyAlignment="0" applyProtection="0"/>
    <xf numFmtId="0" fontId="11" fillId="0" borderId="0"/>
  </cellStyleXfs>
  <cellXfs count="56">
    <xf numFmtId="0" fontId="0" fillId="0" borderId="0" xfId="0"/>
    <xf numFmtId="176" fontId="2" fillId="0" borderId="8" xfId="1" applyNumberFormat="1" applyFont="1" applyBorder="1" applyAlignment="1">
      <alignment horizontal="right" vertical="center" wrapText="1"/>
    </xf>
    <xf numFmtId="178" fontId="2" fillId="0" borderId="8" xfId="2" applyNumberFormat="1" applyFont="1" applyFill="1" applyBorder="1" applyAlignment="1">
      <alignment horizontal="right" vertical="center" wrapText="1"/>
    </xf>
    <xf numFmtId="0" fontId="2" fillId="0" borderId="1" xfId="3" applyFont="1" applyBorder="1" applyAlignment="1">
      <alignment horizontal="right" vertical="center"/>
    </xf>
    <xf numFmtId="0" fontId="2" fillId="0" borderId="9" xfId="3" applyFont="1" applyBorder="1" applyAlignment="1">
      <alignment vertical="center"/>
    </xf>
    <xf numFmtId="0" fontId="2" fillId="0" borderId="4" xfId="3" applyFont="1" applyBorder="1" applyAlignment="1">
      <alignment horizontal="right" vertical="center"/>
    </xf>
    <xf numFmtId="0" fontId="2" fillId="0" borderId="10" xfId="3" applyFont="1" applyBorder="1" applyAlignment="1">
      <alignment horizontal="left" vertical="center" indent="1"/>
    </xf>
    <xf numFmtId="0" fontId="2" fillId="0" borderId="7" xfId="3" applyFont="1" applyBorder="1" applyAlignment="1">
      <alignment horizontal="right" vertical="center"/>
    </xf>
    <xf numFmtId="0" fontId="2" fillId="0" borderId="0" xfId="3" applyFont="1" applyAlignment="1">
      <alignment vertical="center"/>
    </xf>
    <xf numFmtId="0" fontId="2" fillId="0" borderId="0" xfId="3" applyFont="1" applyAlignment="1">
      <alignment horizontal="left" vertical="center" indent="1"/>
    </xf>
    <xf numFmtId="0" fontId="2" fillId="0" borderId="0" xfId="4" applyFont="1" applyAlignment="1">
      <alignment vertical="center"/>
    </xf>
    <xf numFmtId="0" fontId="1" fillId="0" borderId="0" xfId="4" quotePrefix="1" applyAlignment="1">
      <alignment horizontal="left" vertical="center"/>
    </xf>
    <xf numFmtId="0" fontId="2" fillId="0" borderId="0" xfId="4" applyFont="1" applyAlignment="1">
      <alignment horizontal="center" vertical="center"/>
    </xf>
    <xf numFmtId="49" fontId="2" fillId="0" borderId="3" xfId="4" applyNumberFormat="1" applyFont="1" applyBorder="1" applyAlignment="1">
      <alignment horizontal="center" vertical="center"/>
    </xf>
    <xf numFmtId="0" fontId="2" fillId="0" borderId="6" xfId="4" applyFont="1" applyBorder="1" applyAlignment="1">
      <alignment vertical="center"/>
    </xf>
    <xf numFmtId="38" fontId="2" fillId="0" borderId="6" xfId="5" applyFont="1" applyBorder="1" applyAlignment="1">
      <alignment vertical="center"/>
    </xf>
    <xf numFmtId="0" fontId="2" fillId="0" borderId="7" xfId="4" applyFont="1" applyBorder="1" applyAlignment="1">
      <alignment horizontal="right" vertical="center"/>
    </xf>
    <xf numFmtId="176" fontId="2" fillId="0" borderId="8" xfId="5" applyNumberFormat="1" applyFont="1" applyFill="1" applyBorder="1" applyAlignment="1">
      <alignment horizontal="right" vertical="center" wrapText="1"/>
    </xf>
    <xf numFmtId="177" fontId="2" fillId="0" borderId="8" xfId="5" applyNumberFormat="1" applyFont="1" applyBorder="1" applyAlignment="1">
      <alignment horizontal="right" vertical="center" wrapText="1"/>
    </xf>
    <xf numFmtId="0" fontId="2" fillId="0" borderId="0" xfId="4" applyFont="1" applyAlignment="1">
      <alignment horizontal="left" vertical="center" indent="1"/>
    </xf>
    <xf numFmtId="0" fontId="2" fillId="0" borderId="4" xfId="4" applyFont="1" applyBorder="1" applyAlignment="1">
      <alignment horizontal="right" vertical="center"/>
    </xf>
    <xf numFmtId="0" fontId="2" fillId="0" borderId="5" xfId="4" applyFont="1" applyBorder="1" applyAlignment="1">
      <alignment horizontal="left" vertical="center" indent="1"/>
    </xf>
    <xf numFmtId="0" fontId="2" fillId="0" borderId="1" xfId="4" applyFont="1" applyBorder="1" applyAlignment="1">
      <alignment horizontal="right" vertical="center"/>
    </xf>
    <xf numFmtId="0" fontId="2" fillId="0" borderId="9" xfId="4" applyFont="1" applyBorder="1" applyAlignment="1">
      <alignment vertical="center"/>
    </xf>
    <xf numFmtId="0" fontId="2" fillId="0" borderId="2" xfId="4" applyFont="1" applyBorder="1" applyAlignment="1">
      <alignment vertical="center"/>
    </xf>
    <xf numFmtId="0" fontId="2" fillId="0" borderId="10" xfId="4" applyFont="1" applyBorder="1" applyAlignment="1">
      <alignment horizontal="left" vertical="center" indent="1"/>
    </xf>
    <xf numFmtId="0" fontId="2" fillId="0" borderId="7" xfId="4" applyFont="1" applyBorder="1" applyAlignment="1">
      <alignment horizontal="right"/>
    </xf>
    <xf numFmtId="0" fontId="2" fillId="0" borderId="7" xfId="6" applyFont="1" applyBorder="1" applyAlignment="1">
      <alignment horizontal="right" vertical="center"/>
    </xf>
    <xf numFmtId="0" fontId="2" fillId="0" borderId="11" xfId="6" applyFont="1" applyBorder="1" applyAlignment="1">
      <alignment horizontal="left" vertical="center" indent="1"/>
    </xf>
    <xf numFmtId="0" fontId="2" fillId="0" borderId="0" xfId="6" applyFont="1" applyAlignment="1">
      <alignment vertical="center"/>
    </xf>
    <xf numFmtId="176" fontId="2" fillId="0" borderId="8" xfId="5" quotePrefix="1" applyNumberFormat="1" applyFont="1" applyFill="1" applyBorder="1" applyAlignment="1">
      <alignment horizontal="right" vertical="center" wrapText="1"/>
    </xf>
    <xf numFmtId="0" fontId="2" fillId="0" borderId="11" xfId="4" applyFont="1" applyBorder="1" applyAlignment="1">
      <alignment horizontal="left" vertical="center" indent="1"/>
    </xf>
    <xf numFmtId="0" fontId="2" fillId="0" borderId="1" xfId="4" applyFont="1" applyBorder="1" applyAlignment="1">
      <alignment vertical="center"/>
    </xf>
    <xf numFmtId="176" fontId="2" fillId="0" borderId="12" xfId="4" applyNumberFormat="1" applyFont="1" applyBorder="1" applyAlignment="1">
      <alignment horizontal="right" vertical="center" wrapText="1"/>
    </xf>
    <xf numFmtId="177" fontId="2" fillId="0" borderId="3" xfId="5" applyNumberFormat="1" applyFont="1" applyBorder="1" applyAlignment="1">
      <alignment horizontal="right" vertical="center" wrapText="1"/>
    </xf>
    <xf numFmtId="0" fontId="2" fillId="0" borderId="4" xfId="4" applyFont="1" applyBorder="1" applyAlignment="1">
      <alignment vertical="center"/>
    </xf>
    <xf numFmtId="0" fontId="2" fillId="0" borderId="5" xfId="4" applyFont="1" applyBorder="1" applyAlignment="1">
      <alignment vertical="center"/>
    </xf>
    <xf numFmtId="177" fontId="2" fillId="0" borderId="6" xfId="4" applyNumberFormat="1" applyFont="1" applyBorder="1" applyAlignment="1">
      <alignment horizontal="right" vertical="center" wrapText="1"/>
    </xf>
    <xf numFmtId="177" fontId="2" fillId="0" borderId="6" xfId="5" applyNumberFormat="1" applyFont="1" applyBorder="1" applyAlignment="1">
      <alignment horizontal="right" vertical="center" wrapText="1"/>
    </xf>
    <xf numFmtId="177" fontId="2" fillId="0" borderId="0" xfId="4" applyNumberFormat="1" applyFont="1" applyAlignment="1">
      <alignment vertical="center"/>
    </xf>
    <xf numFmtId="176" fontId="2" fillId="0" borderId="0" xfId="4" applyNumberFormat="1" applyFont="1" applyAlignment="1">
      <alignment horizontal="right" vertical="center" wrapText="1"/>
    </xf>
    <xf numFmtId="38" fontId="2" fillId="0" borderId="0" xfId="4" applyNumberFormat="1" applyFont="1" applyAlignment="1">
      <alignment vertical="center"/>
    </xf>
    <xf numFmtId="0" fontId="2" fillId="2" borderId="8" xfId="4" applyFont="1" applyFill="1" applyBorder="1" applyAlignment="1">
      <alignment horizontal="right" wrapText="1"/>
    </xf>
    <xf numFmtId="0" fontId="2" fillId="0" borderId="0" xfId="4" applyFont="1" applyAlignment="1">
      <alignment horizontal="left" wrapText="1"/>
    </xf>
    <xf numFmtId="179" fontId="2" fillId="0" borderId="8" xfId="5" applyNumberFormat="1" applyFont="1" applyFill="1" applyBorder="1" applyAlignment="1">
      <alignment horizontal="center" wrapText="1"/>
    </xf>
    <xf numFmtId="0" fontId="9" fillId="0" borderId="0" xfId="4" applyFont="1" applyAlignment="1">
      <alignment vertical="center"/>
    </xf>
    <xf numFmtId="0" fontId="10" fillId="0" borderId="0" xfId="4" applyFont="1" applyAlignment="1">
      <alignment horizontal="right" vertical="center"/>
    </xf>
    <xf numFmtId="177" fontId="2" fillId="0" borderId="0" xfId="4" applyNumberFormat="1" applyFont="1" applyAlignment="1">
      <alignment horizontal="right" vertical="center"/>
    </xf>
    <xf numFmtId="0" fontId="2" fillId="0" borderId="0" xfId="4" applyFont="1" applyAlignment="1">
      <alignment horizontal="right" vertical="center"/>
    </xf>
    <xf numFmtId="0" fontId="2" fillId="0" borderId="1" xfId="4" applyFont="1" applyBorder="1" applyAlignment="1">
      <alignment vertical="center"/>
    </xf>
    <xf numFmtId="0" fontId="2" fillId="0" borderId="2" xfId="4" applyFont="1" applyBorder="1" applyAlignment="1">
      <alignment vertical="center"/>
    </xf>
    <xf numFmtId="0" fontId="2" fillId="0" borderId="4" xfId="4" applyFont="1" applyBorder="1" applyAlignment="1">
      <alignment vertical="center"/>
    </xf>
    <xf numFmtId="0" fontId="2" fillId="0" borderId="5" xfId="4" applyFont="1" applyBorder="1" applyAlignment="1">
      <alignment vertical="center"/>
    </xf>
    <xf numFmtId="0" fontId="2" fillId="3" borderId="0" xfId="4" applyFont="1" applyFill="1" applyAlignment="1">
      <alignment vertical="center"/>
    </xf>
    <xf numFmtId="183" fontId="2" fillId="0" borderId="0" xfId="4" applyNumberFormat="1" applyFont="1" applyAlignment="1">
      <alignment horizontal="right" vertical="center" wrapText="1"/>
    </xf>
    <xf numFmtId="183" fontId="2" fillId="0" borderId="0" xfId="4" applyNumberFormat="1" applyFont="1" applyAlignment="1">
      <alignment vertical="center"/>
    </xf>
  </cellXfs>
  <cellStyles count="7">
    <cellStyle name="桁区切り 2" xfId="5" xr:uid="{AB4128E8-A032-4C3F-B486-8E99ED008A9E}"/>
    <cellStyle name="桁区切り 2 2" xfId="2" xr:uid="{DC0F0DF7-008F-417A-86D2-ABE153EF793D}"/>
    <cellStyle name="標準" xfId="0" builtinId="0"/>
    <cellStyle name="標準 2" xfId="4" xr:uid="{92AF8F41-49B6-4564-AE3D-7734CA2A3BCD}"/>
    <cellStyle name="標準 2 3" xfId="1" xr:uid="{CEAA3CE9-6253-4CDA-B7E0-7EFDFDE434EC}"/>
    <cellStyle name="標準 3" xfId="6" xr:uid="{C708CE5F-00FE-4E87-BAF0-2B34A44AB527}"/>
    <cellStyle name="標準_H10基礎級申込集計4(和歌山-沖縄)" xfId="3" xr:uid="{E0F67D37-B6A9-4CC6-B48C-571246E8A00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https://mhlwlan-my.sharepoint.com/personal/fyntt_lansys_mhlw_go_jp/Documents/PassageDrive/PCfolder/Desktop/&#31532;25&#34920;&#65288;&#215;&#65289;.xlsx" TargetMode="External"/><Relationship Id="rId1" Type="http://schemas.openxmlformats.org/officeDocument/2006/relationships/externalLinkPath" Target="&#31532;25&#34920;&#65288;&#215;&#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随３合格（第25表）"/>
      <sheetName val="〇第５表（３級・随時３級）"/>
      <sheetName val="○３級・随時３級（第５表） "/>
    </sheetNames>
    <sheetDataSet>
      <sheetData sheetId="0"/>
      <sheetData sheetId="1">
        <row r="6">
          <cell r="B6" t="str">
            <v>ウェブデザイン</v>
          </cell>
          <cell r="C6">
            <v>3345</v>
          </cell>
          <cell r="D6">
            <v>2036</v>
          </cell>
          <cell r="E6">
            <v>60.866965620328848</v>
          </cell>
          <cell r="F6" t="str">
            <v>-</v>
          </cell>
          <cell r="G6" t="str">
            <v>-</v>
          </cell>
          <cell r="H6" t="str">
            <v>-</v>
          </cell>
        </row>
        <row r="7">
          <cell r="B7" t="str">
            <v>ウェブデザイン作業</v>
          </cell>
          <cell r="C7">
            <v>3345</v>
          </cell>
          <cell r="D7">
            <v>2036</v>
          </cell>
          <cell r="E7">
            <v>60.866965620328848</v>
          </cell>
          <cell r="F7" t="str">
            <v>-</v>
          </cell>
          <cell r="G7" t="str">
            <v>-</v>
          </cell>
          <cell r="H7" t="str">
            <v>-</v>
          </cell>
        </row>
        <row r="8">
          <cell r="B8" t="str">
            <v>キャリアコンサルティング</v>
          </cell>
          <cell r="C8"/>
          <cell r="D8"/>
          <cell r="E8"/>
          <cell r="F8" t="str">
            <v>-</v>
          </cell>
          <cell r="G8" t="str">
            <v>-</v>
          </cell>
          <cell r="H8" t="str">
            <v>-</v>
          </cell>
        </row>
        <row r="9">
          <cell r="B9" t="str">
            <v>キャリアコンサルティング作業</v>
          </cell>
          <cell r="C9"/>
          <cell r="D9"/>
          <cell r="E9"/>
          <cell r="F9" t="str">
            <v>-</v>
          </cell>
          <cell r="G9" t="str">
            <v>-</v>
          </cell>
          <cell r="H9" t="str">
            <v>-</v>
          </cell>
        </row>
        <row r="10">
          <cell r="B10" t="str">
            <v>ピアノ調律</v>
          </cell>
          <cell r="C10">
            <v>183</v>
          </cell>
          <cell r="D10">
            <v>69</v>
          </cell>
          <cell r="E10">
            <v>37.704918032786885</v>
          </cell>
          <cell r="F10" t="str">
            <v>-</v>
          </cell>
          <cell r="G10" t="str">
            <v>-</v>
          </cell>
          <cell r="H10" t="str">
            <v>-</v>
          </cell>
        </row>
        <row r="11">
          <cell r="B11" t="str">
            <v>ピアノ調律作業</v>
          </cell>
          <cell r="C11">
            <v>183</v>
          </cell>
          <cell r="D11">
            <v>69</v>
          </cell>
          <cell r="E11">
            <v>37.704918032786885</v>
          </cell>
          <cell r="F11" t="str">
            <v>-</v>
          </cell>
          <cell r="G11" t="str">
            <v>-</v>
          </cell>
          <cell r="H11" t="str">
            <v>-</v>
          </cell>
        </row>
        <row r="12">
          <cell r="B12" t="str">
            <v>ファイナンシャル・プランニング</v>
          </cell>
          <cell r="C12">
            <v>140609</v>
          </cell>
          <cell r="D12">
            <v>79537</v>
          </cell>
          <cell r="E12">
            <v>56.566080407370791</v>
          </cell>
          <cell r="F12" t="str">
            <v>-</v>
          </cell>
          <cell r="G12" t="str">
            <v>-</v>
          </cell>
          <cell r="H12" t="str">
            <v>-</v>
          </cell>
        </row>
        <row r="13">
          <cell r="B13" t="str">
            <v>資産相談業務</v>
          </cell>
          <cell r="C13"/>
          <cell r="D13"/>
          <cell r="E13"/>
          <cell r="F13" t="str">
            <v>-</v>
          </cell>
          <cell r="G13" t="str">
            <v>-</v>
          </cell>
          <cell r="H13" t="str">
            <v>-</v>
          </cell>
        </row>
        <row r="14">
          <cell r="B14" t="str">
            <v>資産設計提案業務</v>
          </cell>
          <cell r="C14">
            <v>85658</v>
          </cell>
          <cell r="D14">
            <v>60928</v>
          </cell>
          <cell r="E14">
            <v>71.129374956221241</v>
          </cell>
          <cell r="F14" t="str">
            <v>-</v>
          </cell>
          <cell r="G14" t="str">
            <v>-</v>
          </cell>
          <cell r="H14" t="str">
            <v>-</v>
          </cell>
        </row>
        <row r="15">
          <cell r="B15" t="str">
            <v>個人資産相談業務</v>
          </cell>
          <cell r="C15">
            <v>14136</v>
          </cell>
          <cell r="D15">
            <v>7907</v>
          </cell>
          <cell r="E15">
            <v>55.935200905489538</v>
          </cell>
          <cell r="F15" t="str">
            <v>-</v>
          </cell>
          <cell r="G15" t="str">
            <v>-</v>
          </cell>
          <cell r="H15" t="str">
            <v>-</v>
          </cell>
        </row>
        <row r="16">
          <cell r="B16" t="str">
            <v>中小事業主資産相談業務</v>
          </cell>
          <cell r="C16"/>
          <cell r="D16"/>
          <cell r="E16"/>
          <cell r="F16" t="str">
            <v>-</v>
          </cell>
          <cell r="G16" t="str">
            <v>-</v>
          </cell>
          <cell r="H16" t="str">
            <v>-</v>
          </cell>
        </row>
        <row r="17">
          <cell r="B17" t="str">
            <v>生保顧客資産相談業務</v>
          </cell>
          <cell r="C17"/>
          <cell r="D17"/>
          <cell r="E17"/>
          <cell r="F17" t="str">
            <v>-</v>
          </cell>
          <cell r="G17" t="str">
            <v>-</v>
          </cell>
          <cell r="H17" t="str">
            <v>-</v>
          </cell>
        </row>
        <row r="18">
          <cell r="B18" t="str">
            <v>損保顧客資産相談業務</v>
          </cell>
          <cell r="C18"/>
          <cell r="D18"/>
          <cell r="E18"/>
          <cell r="F18" t="str">
            <v>-</v>
          </cell>
          <cell r="G18" t="str">
            <v>-</v>
          </cell>
          <cell r="H18" t="str">
            <v>-</v>
          </cell>
        </row>
        <row r="19">
          <cell r="B19" t="str">
            <v>保険顧客資産相談業務</v>
          </cell>
          <cell r="C19">
            <v>35581</v>
          </cell>
          <cell r="D19">
            <v>10702</v>
          </cell>
          <cell r="E19">
            <v>30.077850538208594</v>
          </cell>
          <cell r="F19" t="str">
            <v>-</v>
          </cell>
          <cell r="G19" t="str">
            <v>-</v>
          </cell>
          <cell r="H19" t="str">
            <v>-</v>
          </cell>
        </row>
        <row r="20">
          <cell r="B20" t="str">
            <v>学科試験のみ</v>
          </cell>
          <cell r="C20">
            <v>5234</v>
          </cell>
          <cell r="D20">
            <v>0</v>
          </cell>
          <cell r="E20">
            <v>0</v>
          </cell>
          <cell r="F20" t="str">
            <v>-</v>
          </cell>
          <cell r="G20" t="str">
            <v>-</v>
          </cell>
          <cell r="H20" t="str">
            <v>-</v>
          </cell>
        </row>
        <row r="21">
          <cell r="B21" t="str">
            <v>眼鏡作製</v>
          </cell>
          <cell r="C21"/>
          <cell r="D21"/>
          <cell r="E21"/>
          <cell r="F21" t="str">
            <v>-</v>
          </cell>
          <cell r="G21" t="str">
            <v>-</v>
          </cell>
          <cell r="H21" t="str">
            <v>-</v>
          </cell>
        </row>
        <row r="22">
          <cell r="B22" t="str">
            <v>眼鏡作製作業</v>
          </cell>
          <cell r="C22"/>
          <cell r="D22"/>
          <cell r="E22"/>
          <cell r="F22" t="str">
            <v>-</v>
          </cell>
          <cell r="G22" t="str">
            <v>-</v>
          </cell>
          <cell r="H22" t="str">
            <v>-</v>
          </cell>
        </row>
        <row r="23">
          <cell r="B23" t="str">
            <v>知的財産管理</v>
          </cell>
          <cell r="C23">
            <v>10403</v>
          </cell>
          <cell r="D23">
            <v>5825</v>
          </cell>
          <cell r="E23">
            <v>55.993463424012305</v>
          </cell>
          <cell r="F23" t="str">
            <v>-</v>
          </cell>
          <cell r="G23" t="str">
            <v>-</v>
          </cell>
          <cell r="H23" t="str">
            <v>-</v>
          </cell>
        </row>
        <row r="24">
          <cell r="B24" t="str">
            <v>管理業務</v>
          </cell>
          <cell r="C24">
            <v>10403</v>
          </cell>
          <cell r="D24">
            <v>5825</v>
          </cell>
          <cell r="E24">
            <v>55.993463424012305</v>
          </cell>
          <cell r="F24" t="str">
            <v>-</v>
          </cell>
          <cell r="G24" t="str">
            <v>-</v>
          </cell>
          <cell r="H24" t="str">
            <v>-</v>
          </cell>
        </row>
        <row r="25">
          <cell r="B25" t="str">
            <v>特許専門業務</v>
          </cell>
          <cell r="C25"/>
          <cell r="D25"/>
          <cell r="E25"/>
          <cell r="F25" t="str">
            <v>-</v>
          </cell>
          <cell r="G25" t="str">
            <v>-</v>
          </cell>
          <cell r="H25" t="str">
            <v>-</v>
          </cell>
        </row>
        <row r="26">
          <cell r="B26" t="str">
            <v>コンテンツ専門業務</v>
          </cell>
          <cell r="C26"/>
          <cell r="D26"/>
          <cell r="E26"/>
          <cell r="F26" t="str">
            <v>-</v>
          </cell>
          <cell r="G26" t="str">
            <v>-</v>
          </cell>
          <cell r="H26" t="str">
            <v>-</v>
          </cell>
        </row>
        <row r="27">
          <cell r="B27" t="str">
            <v>ブランド専門業務</v>
          </cell>
          <cell r="C27"/>
          <cell r="D27"/>
          <cell r="E27"/>
          <cell r="F27" t="str">
            <v>-</v>
          </cell>
          <cell r="G27" t="str">
            <v>-</v>
          </cell>
          <cell r="H27" t="str">
            <v>-</v>
          </cell>
        </row>
        <row r="28">
          <cell r="B28" t="str">
            <v>金融窓口サービス</v>
          </cell>
          <cell r="C28">
            <v>1334</v>
          </cell>
          <cell r="D28">
            <v>580</v>
          </cell>
          <cell r="E28">
            <v>43.478260869565219</v>
          </cell>
          <cell r="F28" t="str">
            <v>-</v>
          </cell>
          <cell r="G28" t="str">
            <v>-</v>
          </cell>
          <cell r="H28" t="str">
            <v>-</v>
          </cell>
        </row>
        <row r="29">
          <cell r="B29" t="str">
            <v>金融窓口サービス業務</v>
          </cell>
          <cell r="C29"/>
          <cell r="D29"/>
          <cell r="E29"/>
          <cell r="F29" t="str">
            <v>-</v>
          </cell>
          <cell r="G29" t="str">
            <v>-</v>
          </cell>
          <cell r="H29" t="str">
            <v>-</v>
          </cell>
        </row>
        <row r="30">
          <cell r="B30" t="str">
            <v>テラー業務</v>
          </cell>
          <cell r="C30">
            <v>956</v>
          </cell>
          <cell r="D30">
            <v>415</v>
          </cell>
          <cell r="E30">
            <v>43.41004184100418</v>
          </cell>
          <cell r="F30" t="str">
            <v>-</v>
          </cell>
          <cell r="G30" t="str">
            <v>-</v>
          </cell>
          <cell r="H30" t="str">
            <v>-</v>
          </cell>
        </row>
        <row r="31">
          <cell r="B31" t="str">
            <v>金融商品コンサルティング業務</v>
          </cell>
          <cell r="C31">
            <v>294</v>
          </cell>
          <cell r="D31">
            <v>165</v>
          </cell>
          <cell r="E31">
            <v>56.12244897959183</v>
          </cell>
          <cell r="F31" t="str">
            <v>-</v>
          </cell>
          <cell r="G31" t="str">
            <v>-</v>
          </cell>
          <cell r="H31" t="str">
            <v>-</v>
          </cell>
        </row>
        <row r="32">
          <cell r="B32" t="str">
            <v>学科試験のみ</v>
          </cell>
          <cell r="C32">
            <v>84</v>
          </cell>
          <cell r="D32">
            <v>0</v>
          </cell>
          <cell r="E32">
            <v>0</v>
          </cell>
          <cell r="F32" t="str">
            <v>-</v>
          </cell>
          <cell r="G32" t="str">
            <v>-</v>
          </cell>
          <cell r="H32" t="str">
            <v>-</v>
          </cell>
        </row>
        <row r="33">
          <cell r="B33" t="str">
            <v>ブライダルコーディネート</v>
          </cell>
          <cell r="C33">
            <v>3921</v>
          </cell>
          <cell r="D33">
            <v>2629</v>
          </cell>
          <cell r="E33">
            <v>67.049222137209895</v>
          </cell>
          <cell r="F33" t="str">
            <v>-</v>
          </cell>
          <cell r="G33" t="str">
            <v>-</v>
          </cell>
          <cell r="H33" t="str">
            <v>-</v>
          </cell>
        </row>
        <row r="34">
          <cell r="B34" t="str">
            <v>ブライダルコーディネート作業</v>
          </cell>
          <cell r="C34">
            <v>3921</v>
          </cell>
          <cell r="D34">
            <v>2629</v>
          </cell>
          <cell r="E34">
            <v>67.049222137209895</v>
          </cell>
          <cell r="F34" t="str">
            <v>-</v>
          </cell>
          <cell r="G34" t="str">
            <v>-</v>
          </cell>
          <cell r="H34" t="str">
            <v>-</v>
          </cell>
        </row>
        <row r="35">
          <cell r="B35" t="str">
            <v>接客販売</v>
          </cell>
          <cell r="C35">
            <v>254</v>
          </cell>
          <cell r="D35">
            <v>188</v>
          </cell>
          <cell r="E35">
            <v>74.015748031496059</v>
          </cell>
          <cell r="F35" t="str">
            <v>-</v>
          </cell>
          <cell r="G35" t="str">
            <v>-</v>
          </cell>
          <cell r="H35" t="str">
            <v>-</v>
          </cell>
        </row>
        <row r="36">
          <cell r="B36" t="str">
            <v>レディスファッション販売作業</v>
          </cell>
          <cell r="C36">
            <v>36</v>
          </cell>
          <cell r="D36">
            <v>16</v>
          </cell>
          <cell r="E36">
            <v>44.444444444444443</v>
          </cell>
          <cell r="F36" t="str">
            <v>-</v>
          </cell>
          <cell r="G36" t="str">
            <v>-</v>
          </cell>
          <cell r="H36" t="str">
            <v>-</v>
          </cell>
        </row>
        <row r="37">
          <cell r="B37" t="str">
            <v>メンズファッション販売作業</v>
          </cell>
          <cell r="C37">
            <v>34</v>
          </cell>
          <cell r="D37">
            <v>17</v>
          </cell>
          <cell r="E37">
            <v>50</v>
          </cell>
          <cell r="F37" t="str">
            <v>-</v>
          </cell>
          <cell r="G37" t="str">
            <v>-</v>
          </cell>
          <cell r="H37" t="str">
            <v>-</v>
          </cell>
        </row>
        <row r="38">
          <cell r="B38" t="str">
            <v>ギフト販売作業</v>
          </cell>
          <cell r="C38">
            <v>184</v>
          </cell>
          <cell r="D38">
            <v>155</v>
          </cell>
          <cell r="E38">
            <v>84.239130434782609</v>
          </cell>
          <cell r="F38" t="str">
            <v>-</v>
          </cell>
          <cell r="G38" t="str">
            <v>-</v>
          </cell>
          <cell r="H38" t="str">
            <v>-</v>
          </cell>
        </row>
        <row r="39">
          <cell r="B39" t="str">
            <v>着付け</v>
          </cell>
          <cell r="C39"/>
          <cell r="D39"/>
          <cell r="E39"/>
          <cell r="F39" t="str">
            <v>-</v>
          </cell>
          <cell r="G39" t="str">
            <v>-</v>
          </cell>
          <cell r="H39" t="str">
            <v>-</v>
          </cell>
        </row>
        <row r="40">
          <cell r="B40" t="str">
            <v>着付け作業</v>
          </cell>
          <cell r="C40"/>
          <cell r="D40"/>
          <cell r="E40"/>
          <cell r="F40" t="str">
            <v>-</v>
          </cell>
          <cell r="G40" t="str">
            <v>-</v>
          </cell>
          <cell r="H40" t="str">
            <v>-</v>
          </cell>
        </row>
        <row r="41">
          <cell r="B41" t="str">
            <v>ホテル・マネジメント</v>
          </cell>
          <cell r="C41">
            <v>352</v>
          </cell>
          <cell r="D41">
            <v>99</v>
          </cell>
          <cell r="E41">
            <v>28.125</v>
          </cell>
          <cell r="F41" t="str">
            <v>-</v>
          </cell>
          <cell r="G41" t="str">
            <v>-</v>
          </cell>
          <cell r="H41" t="str">
            <v>-</v>
          </cell>
        </row>
        <row r="42">
          <cell r="B42" t="str">
            <v>ホテル・マネジメント作業</v>
          </cell>
          <cell r="C42">
            <v>352</v>
          </cell>
          <cell r="D42">
            <v>99</v>
          </cell>
          <cell r="E42">
            <v>28.125</v>
          </cell>
          <cell r="F42" t="str">
            <v>-</v>
          </cell>
          <cell r="G42" t="str">
            <v>-</v>
          </cell>
          <cell r="H42" t="str">
            <v>-</v>
          </cell>
        </row>
        <row r="43">
          <cell r="B43" t="str">
            <v>レストランサービス</v>
          </cell>
          <cell r="C43">
            <v>2770</v>
          </cell>
          <cell r="D43">
            <v>1566</v>
          </cell>
          <cell r="E43">
            <v>56.534296028880874</v>
          </cell>
          <cell r="F43" t="str">
            <v>-</v>
          </cell>
          <cell r="G43" t="str">
            <v>-</v>
          </cell>
          <cell r="H43" t="str">
            <v>-</v>
          </cell>
        </row>
        <row r="44">
          <cell r="B44" t="str">
            <v>レストランサービス作業</v>
          </cell>
          <cell r="C44">
            <v>2770</v>
          </cell>
          <cell r="D44">
            <v>1566</v>
          </cell>
          <cell r="E44">
            <v>56.534296028880874</v>
          </cell>
          <cell r="F44" t="str">
            <v>-</v>
          </cell>
          <cell r="G44" t="str">
            <v>-</v>
          </cell>
          <cell r="H44" t="str">
            <v>-</v>
          </cell>
        </row>
        <row r="45">
          <cell r="B45" t="str">
            <v>フィットネスクラブ・マネジメント</v>
          </cell>
          <cell r="C45">
            <v>1231</v>
          </cell>
          <cell r="D45">
            <v>609</v>
          </cell>
          <cell r="E45">
            <v>49.471974004874085</v>
          </cell>
          <cell r="F45" t="str">
            <v>-</v>
          </cell>
          <cell r="G45" t="str">
            <v>-</v>
          </cell>
          <cell r="H45" t="str">
            <v>-</v>
          </cell>
        </row>
        <row r="46">
          <cell r="B46" t="str">
            <v>フィットネスクラブ・マネジメント作業</v>
          </cell>
          <cell r="C46">
            <v>1231</v>
          </cell>
          <cell r="D46">
            <v>609</v>
          </cell>
          <cell r="E46">
            <v>49.471974004874085</v>
          </cell>
          <cell r="F46" t="str">
            <v>-</v>
          </cell>
          <cell r="G46" t="str">
            <v>-</v>
          </cell>
          <cell r="H46" t="str">
            <v>-</v>
          </cell>
        </row>
        <row r="47">
          <cell r="B47" t="str">
            <v>園芸装飾</v>
          </cell>
          <cell r="C47">
            <v>610</v>
          </cell>
          <cell r="D47">
            <v>517</v>
          </cell>
          <cell r="E47">
            <v>84.754098360655732</v>
          </cell>
          <cell r="F47"/>
          <cell r="G47"/>
          <cell r="H47"/>
        </row>
        <row r="48">
          <cell r="B48" t="str">
            <v>室内園芸装飾作業</v>
          </cell>
          <cell r="C48">
            <v>610</v>
          </cell>
          <cell r="D48">
            <v>517</v>
          </cell>
          <cell r="E48">
            <v>84.754098360655732</v>
          </cell>
          <cell r="F48" t="str">
            <v>-</v>
          </cell>
          <cell r="G48" t="str">
            <v>-</v>
          </cell>
          <cell r="H48" t="str">
            <v>-</v>
          </cell>
        </row>
        <row r="49">
          <cell r="B49" t="str">
            <v>造園</v>
          </cell>
          <cell r="C49">
            <v>1704</v>
          </cell>
          <cell r="D49">
            <v>1151</v>
          </cell>
          <cell r="E49">
            <v>67.546948356807519</v>
          </cell>
          <cell r="F49"/>
          <cell r="G49"/>
          <cell r="H49"/>
        </row>
        <row r="50">
          <cell r="B50" t="str">
            <v>造園工事作業</v>
          </cell>
          <cell r="C50">
            <v>1704</v>
          </cell>
          <cell r="D50">
            <v>1151</v>
          </cell>
          <cell r="E50">
            <v>67.546948356807519</v>
          </cell>
          <cell r="F50" t="str">
            <v>-</v>
          </cell>
          <cell r="G50" t="str">
            <v>-</v>
          </cell>
          <cell r="H50" t="str">
            <v>-</v>
          </cell>
        </row>
        <row r="51">
          <cell r="B51" t="str">
            <v>さく井</v>
          </cell>
          <cell r="C51"/>
          <cell r="D51"/>
          <cell r="E51"/>
          <cell r="F51">
            <v>120</v>
          </cell>
          <cell r="G51">
            <v>34</v>
          </cell>
          <cell r="H51">
            <v>28.333333333333332</v>
          </cell>
        </row>
        <row r="52">
          <cell r="B52" t="str">
            <v>パーカッション式さく井工事作業</v>
          </cell>
          <cell r="C52" t="str">
            <v>-</v>
          </cell>
          <cell r="D52" t="str">
            <v>-</v>
          </cell>
          <cell r="E52" t="str">
            <v>-</v>
          </cell>
          <cell r="F52">
            <v>33</v>
          </cell>
          <cell r="G52">
            <v>5</v>
          </cell>
          <cell r="H52">
            <v>15.151515151515152</v>
          </cell>
        </row>
        <row r="53">
          <cell r="B53" t="str">
            <v>ロータリー式さく井工事作業</v>
          </cell>
          <cell r="C53" t="str">
            <v>-</v>
          </cell>
          <cell r="D53" t="str">
            <v>-</v>
          </cell>
          <cell r="E53" t="str">
            <v>-</v>
          </cell>
          <cell r="F53">
            <v>87</v>
          </cell>
          <cell r="G53">
            <v>29</v>
          </cell>
          <cell r="H53">
            <v>33.333333333333329</v>
          </cell>
        </row>
        <row r="54">
          <cell r="B54" t="str">
            <v>鋳造</v>
          </cell>
          <cell r="C54">
            <v>106</v>
          </cell>
          <cell r="D54">
            <v>91</v>
          </cell>
          <cell r="E54">
            <v>85.84905660377359</v>
          </cell>
          <cell r="F54">
            <v>989</v>
          </cell>
          <cell r="G54">
            <v>173</v>
          </cell>
          <cell r="H54">
            <v>17.492416582406474</v>
          </cell>
        </row>
        <row r="55">
          <cell r="B55" t="str">
            <v>鋳鉄鋳物鋳造作業</v>
          </cell>
          <cell r="C55">
            <v>106</v>
          </cell>
          <cell r="D55">
            <v>91</v>
          </cell>
          <cell r="E55">
            <v>85.84905660377359</v>
          </cell>
          <cell r="F55">
            <v>658</v>
          </cell>
          <cell r="G55">
            <v>91</v>
          </cell>
          <cell r="H55">
            <v>13.829787234042554</v>
          </cell>
        </row>
        <row r="56">
          <cell r="B56" t="str">
            <v>非鉄金属鋳物鋳造作業</v>
          </cell>
          <cell r="C56" t="str">
            <v>-</v>
          </cell>
          <cell r="D56" t="str">
            <v>-</v>
          </cell>
          <cell r="E56" t="str">
            <v>-</v>
          </cell>
          <cell r="F56">
            <v>331</v>
          </cell>
          <cell r="G56">
            <v>82</v>
          </cell>
          <cell r="H56">
            <v>24.773413897280967</v>
          </cell>
        </row>
        <row r="57">
          <cell r="B57" t="str">
            <v>鍛造</v>
          </cell>
          <cell r="C57"/>
          <cell r="D57"/>
          <cell r="E57"/>
          <cell r="F57">
            <v>85</v>
          </cell>
          <cell r="G57">
            <v>40</v>
          </cell>
          <cell r="H57">
            <v>47.058823529411761</v>
          </cell>
        </row>
        <row r="58">
          <cell r="B58" t="str">
            <v>ハンマ型鍛造作業</v>
          </cell>
          <cell r="C58" t="str">
            <v>-</v>
          </cell>
          <cell r="D58" t="str">
            <v>-</v>
          </cell>
          <cell r="E58" t="str">
            <v>-</v>
          </cell>
          <cell r="F58">
            <v>27</v>
          </cell>
          <cell r="G58">
            <v>15</v>
          </cell>
          <cell r="H58">
            <v>55.555555555555557</v>
          </cell>
        </row>
        <row r="59">
          <cell r="B59" t="str">
            <v>プレス型鍛造作業</v>
          </cell>
          <cell r="C59" t="str">
            <v>-</v>
          </cell>
          <cell r="D59" t="str">
            <v>-</v>
          </cell>
          <cell r="E59" t="str">
            <v>-</v>
          </cell>
          <cell r="F59">
            <v>58</v>
          </cell>
          <cell r="G59">
            <v>25</v>
          </cell>
          <cell r="H59">
            <v>43.103448275862064</v>
          </cell>
        </row>
        <row r="60">
          <cell r="B60" t="str">
            <v>金属熱処理</v>
          </cell>
          <cell r="C60">
            <v>752</v>
          </cell>
          <cell r="D60">
            <v>570</v>
          </cell>
          <cell r="E60">
            <v>75.797872340425528</v>
          </cell>
          <cell r="F60"/>
          <cell r="G60"/>
          <cell r="H60"/>
        </row>
        <row r="61">
          <cell r="B61" t="str">
            <v>一般熱処理作業</v>
          </cell>
          <cell r="C61">
            <v>664</v>
          </cell>
          <cell r="D61">
            <v>511</v>
          </cell>
          <cell r="E61">
            <v>76.957831325301214</v>
          </cell>
          <cell r="F61" t="str">
            <v>-</v>
          </cell>
          <cell r="G61" t="str">
            <v>-</v>
          </cell>
          <cell r="H61" t="str">
            <v>-</v>
          </cell>
        </row>
        <row r="62">
          <cell r="B62" t="str">
            <v>浸炭・浸炭窒化・窒化処理作業</v>
          </cell>
          <cell r="C62">
            <v>51</v>
          </cell>
          <cell r="D62">
            <v>36</v>
          </cell>
          <cell r="E62">
            <v>70.588235294117652</v>
          </cell>
          <cell r="F62" t="str">
            <v>-</v>
          </cell>
          <cell r="G62" t="str">
            <v>-</v>
          </cell>
          <cell r="H62" t="str">
            <v>-</v>
          </cell>
        </row>
        <row r="63">
          <cell r="B63" t="str">
            <v>高周波・炎熱処理作業</v>
          </cell>
          <cell r="C63">
            <v>37</v>
          </cell>
          <cell r="D63">
            <v>23</v>
          </cell>
          <cell r="E63">
            <v>62.162162162162161</v>
          </cell>
          <cell r="F63" t="str">
            <v>-</v>
          </cell>
          <cell r="G63" t="str">
            <v>-</v>
          </cell>
          <cell r="H63" t="str">
            <v>-</v>
          </cell>
        </row>
        <row r="64">
          <cell r="B64" t="str">
            <v>機械加工</v>
          </cell>
          <cell r="C64">
            <v>3847</v>
          </cell>
          <cell r="D64">
            <v>2759</v>
          </cell>
          <cell r="E64">
            <v>71.71822199116194</v>
          </cell>
          <cell r="F64">
            <v>2875</v>
          </cell>
          <cell r="G64">
            <v>603</v>
          </cell>
          <cell r="H64">
            <v>20.973913043478262</v>
          </cell>
        </row>
        <row r="65">
          <cell r="B65" t="str">
            <v>普通旋盤作業</v>
          </cell>
          <cell r="C65">
            <v>2825</v>
          </cell>
          <cell r="D65">
            <v>1969</v>
          </cell>
          <cell r="E65">
            <v>69.69911504424779</v>
          </cell>
          <cell r="F65">
            <v>610</v>
          </cell>
          <cell r="G65">
            <v>114</v>
          </cell>
          <cell r="H65">
            <v>18.688524590163937</v>
          </cell>
        </row>
        <row r="66">
          <cell r="B66" t="str">
            <v>数値制御旋盤作業</v>
          </cell>
          <cell r="C66">
            <v>197</v>
          </cell>
          <cell r="D66">
            <v>153</v>
          </cell>
          <cell r="E66">
            <v>77.664974619289339</v>
          </cell>
          <cell r="F66">
            <v>994</v>
          </cell>
          <cell r="G66">
            <v>147</v>
          </cell>
          <cell r="H66">
            <v>14.788732394366196</v>
          </cell>
        </row>
        <row r="67">
          <cell r="B67" t="str">
            <v>フライス盤作業</v>
          </cell>
          <cell r="C67">
            <v>337</v>
          </cell>
          <cell r="D67">
            <v>220</v>
          </cell>
          <cell r="E67">
            <v>65.281899109792292</v>
          </cell>
          <cell r="F67">
            <v>394</v>
          </cell>
          <cell r="G67">
            <v>84</v>
          </cell>
          <cell r="H67">
            <v>21.319796954314722</v>
          </cell>
        </row>
        <row r="68">
          <cell r="B68" t="str">
            <v>平面研削盤作業</v>
          </cell>
          <cell r="C68">
            <v>22</v>
          </cell>
          <cell r="D68">
            <v>19</v>
          </cell>
          <cell r="E68">
            <v>86.36363636363636</v>
          </cell>
          <cell r="F68" t="str">
            <v>-</v>
          </cell>
          <cell r="G68" t="str">
            <v>-</v>
          </cell>
          <cell r="H68" t="str">
            <v>-</v>
          </cell>
        </row>
        <row r="69">
          <cell r="B69" t="str">
            <v>マシニングセンタ作業</v>
          </cell>
          <cell r="C69">
            <v>467</v>
          </cell>
          <cell r="D69">
            <v>399</v>
          </cell>
          <cell r="E69">
            <v>85.438972162740896</v>
          </cell>
          <cell r="F69">
            <v>877</v>
          </cell>
          <cell r="G69">
            <v>258</v>
          </cell>
          <cell r="H69">
            <v>29.418472063854047</v>
          </cell>
        </row>
        <row r="70">
          <cell r="B70" t="str">
            <v>けがき作業</v>
          </cell>
          <cell r="C70"/>
          <cell r="D70"/>
          <cell r="E70"/>
          <cell r="F70" t="str">
            <v>-</v>
          </cell>
          <cell r="G70" t="str">
            <v>-</v>
          </cell>
          <cell r="H70" t="str">
            <v>-</v>
          </cell>
        </row>
        <row r="71">
          <cell r="B71" t="str">
            <v>金属プレス加工</v>
          </cell>
          <cell r="C71"/>
          <cell r="D71"/>
          <cell r="E71"/>
          <cell r="F71">
            <v>2402</v>
          </cell>
          <cell r="G71">
            <v>353</v>
          </cell>
          <cell r="H71">
            <v>14.696086594504578</v>
          </cell>
        </row>
        <row r="72">
          <cell r="B72" t="str">
            <v>金属プレス作業</v>
          </cell>
          <cell r="C72" t="str">
            <v>-</v>
          </cell>
          <cell r="D72" t="str">
            <v>-</v>
          </cell>
          <cell r="E72" t="str">
            <v>-</v>
          </cell>
          <cell r="F72">
            <v>2402</v>
          </cell>
          <cell r="G72">
            <v>353</v>
          </cell>
          <cell r="H72">
            <v>14.696086594504578</v>
          </cell>
        </row>
        <row r="73">
          <cell r="B73" t="str">
            <v>鉄工</v>
          </cell>
          <cell r="C73"/>
          <cell r="D73"/>
          <cell r="E73"/>
          <cell r="F73">
            <v>1248</v>
          </cell>
          <cell r="G73">
            <v>263</v>
          </cell>
          <cell r="H73">
            <v>21.073717948717949</v>
          </cell>
        </row>
        <row r="74">
          <cell r="B74" t="str">
            <v>構造物鉄工作業</v>
          </cell>
          <cell r="C74" t="str">
            <v>-</v>
          </cell>
          <cell r="D74" t="str">
            <v>-</v>
          </cell>
          <cell r="E74" t="str">
            <v>-</v>
          </cell>
          <cell r="F74">
            <v>1248</v>
          </cell>
          <cell r="G74">
            <v>263</v>
          </cell>
          <cell r="H74">
            <v>21.073717948717949</v>
          </cell>
        </row>
        <row r="75">
          <cell r="B75" t="str">
            <v>建築板金</v>
          </cell>
          <cell r="C75"/>
          <cell r="D75"/>
          <cell r="E75"/>
          <cell r="F75">
            <v>465</v>
          </cell>
          <cell r="G75">
            <v>130</v>
          </cell>
          <cell r="H75">
            <v>27.956989247311824</v>
          </cell>
        </row>
        <row r="76">
          <cell r="B76" t="str">
            <v>内外装板金作業</v>
          </cell>
          <cell r="C76"/>
          <cell r="D76"/>
          <cell r="E76"/>
          <cell r="F76">
            <v>298</v>
          </cell>
          <cell r="G76">
            <v>66</v>
          </cell>
          <cell r="H76">
            <v>22.14765100671141</v>
          </cell>
        </row>
        <row r="77">
          <cell r="B77" t="str">
            <v>ダクト板金作業</v>
          </cell>
          <cell r="C77" t="str">
            <v>-</v>
          </cell>
          <cell r="D77" t="str">
            <v>-</v>
          </cell>
          <cell r="E77" t="str">
            <v>-</v>
          </cell>
          <cell r="F77">
            <v>167</v>
          </cell>
          <cell r="G77">
            <v>64</v>
          </cell>
          <cell r="H77">
            <v>38.323353293413177</v>
          </cell>
        </row>
        <row r="78">
          <cell r="B78" t="str">
            <v>工場板金</v>
          </cell>
          <cell r="C78">
            <v>29</v>
          </cell>
          <cell r="D78">
            <v>15</v>
          </cell>
          <cell r="E78">
            <v>51.724137931034484</v>
          </cell>
          <cell r="F78">
            <v>954</v>
          </cell>
          <cell r="G78">
            <v>224</v>
          </cell>
          <cell r="H78">
            <v>23.480083857442349</v>
          </cell>
        </row>
        <row r="79">
          <cell r="B79" t="str">
            <v>曲げ板金作業</v>
          </cell>
          <cell r="C79">
            <v>15</v>
          </cell>
          <cell r="D79">
            <v>7</v>
          </cell>
          <cell r="E79">
            <v>46.666666666666664</v>
          </cell>
          <cell r="F79" t="str">
            <v>-</v>
          </cell>
          <cell r="G79" t="str">
            <v>-</v>
          </cell>
          <cell r="H79" t="str">
            <v>-</v>
          </cell>
        </row>
        <row r="80">
          <cell r="B80" t="str">
            <v>打出し板金作業</v>
          </cell>
          <cell r="C80">
            <v>14</v>
          </cell>
          <cell r="D80">
            <v>8</v>
          </cell>
          <cell r="E80">
            <v>57.142857142857139</v>
          </cell>
          <cell r="F80" t="str">
            <v>-</v>
          </cell>
          <cell r="G80" t="str">
            <v>-</v>
          </cell>
          <cell r="H80" t="str">
            <v>-</v>
          </cell>
        </row>
        <row r="81">
          <cell r="B81" t="str">
            <v>機械板金作業</v>
          </cell>
          <cell r="C81" t="str">
            <v>-</v>
          </cell>
          <cell r="D81" t="str">
            <v>-</v>
          </cell>
          <cell r="E81" t="str">
            <v>-</v>
          </cell>
          <cell r="F81">
            <v>954</v>
          </cell>
          <cell r="G81">
            <v>224</v>
          </cell>
          <cell r="H81">
            <v>23.480083857442349</v>
          </cell>
        </row>
        <row r="82">
          <cell r="B82" t="str">
            <v>めっき</v>
          </cell>
          <cell r="C82">
            <v>90</v>
          </cell>
          <cell r="D82">
            <v>79</v>
          </cell>
          <cell r="E82">
            <v>87.777777777777771</v>
          </cell>
          <cell r="F82">
            <v>738</v>
          </cell>
          <cell r="G82">
            <v>172</v>
          </cell>
          <cell r="H82">
            <v>23.306233062330623</v>
          </cell>
        </row>
        <row r="83">
          <cell r="B83" t="str">
            <v>電気めっき作業</v>
          </cell>
          <cell r="C83">
            <v>90</v>
          </cell>
          <cell r="D83">
            <v>79</v>
          </cell>
          <cell r="E83">
            <v>87.777777777777771</v>
          </cell>
          <cell r="F83">
            <v>615</v>
          </cell>
          <cell r="G83">
            <v>151</v>
          </cell>
          <cell r="H83">
            <v>24.552845528455283</v>
          </cell>
        </row>
        <row r="84">
          <cell r="B84" t="str">
            <v>溶融亜鉛めっき作業</v>
          </cell>
          <cell r="C84" t="str">
            <v>-</v>
          </cell>
          <cell r="D84" t="str">
            <v>-</v>
          </cell>
          <cell r="E84" t="str">
            <v>-</v>
          </cell>
          <cell r="F84">
            <v>123</v>
          </cell>
          <cell r="G84">
            <v>21</v>
          </cell>
          <cell r="H84">
            <v>17.073170731707318</v>
          </cell>
        </row>
        <row r="85">
          <cell r="B85" t="str">
            <v>アルミニウム陽極酸化処理</v>
          </cell>
          <cell r="C85"/>
          <cell r="D85"/>
          <cell r="E85"/>
          <cell r="F85">
            <v>102</v>
          </cell>
          <cell r="G85">
            <v>22</v>
          </cell>
          <cell r="H85">
            <v>21.568627450980394</v>
          </cell>
        </row>
        <row r="86">
          <cell r="B86" t="str">
            <v>陽極酸化処理作業</v>
          </cell>
          <cell r="C86" t="str">
            <v>-</v>
          </cell>
          <cell r="D86" t="str">
            <v>-</v>
          </cell>
          <cell r="E86" t="str">
            <v>-</v>
          </cell>
          <cell r="F86">
            <v>102</v>
          </cell>
          <cell r="G86">
            <v>22</v>
          </cell>
          <cell r="H86">
            <v>21.568627450980394</v>
          </cell>
        </row>
        <row r="87">
          <cell r="B87" t="str">
            <v>仕上げ</v>
          </cell>
          <cell r="C87">
            <v>71</v>
          </cell>
          <cell r="D87">
            <v>45</v>
          </cell>
          <cell r="E87">
            <v>63.380281690140848</v>
          </cell>
          <cell r="F87">
            <v>586</v>
          </cell>
          <cell r="G87">
            <v>66</v>
          </cell>
          <cell r="H87">
            <v>11.262798634812286</v>
          </cell>
        </row>
        <row r="88">
          <cell r="B88" t="str">
            <v>治工具仕上げ作業</v>
          </cell>
          <cell r="C88" t="str">
            <v>-</v>
          </cell>
          <cell r="D88" t="str">
            <v>-</v>
          </cell>
          <cell r="E88" t="str">
            <v>-</v>
          </cell>
          <cell r="F88">
            <v>89</v>
          </cell>
          <cell r="G88">
            <v>9</v>
          </cell>
          <cell r="H88">
            <v>10.112359550561797</v>
          </cell>
        </row>
        <row r="89">
          <cell r="B89" t="str">
            <v>金型仕上げ作業</v>
          </cell>
          <cell r="C89" t="str">
            <v>-</v>
          </cell>
          <cell r="D89" t="str">
            <v>-</v>
          </cell>
          <cell r="E89" t="str">
            <v>-</v>
          </cell>
          <cell r="F89">
            <v>63</v>
          </cell>
          <cell r="G89">
            <v>12</v>
          </cell>
          <cell r="H89">
            <v>19.047619047619047</v>
          </cell>
        </row>
        <row r="90">
          <cell r="B90" t="str">
            <v>機械組立仕上げ作業</v>
          </cell>
          <cell r="C90">
            <v>71</v>
          </cell>
          <cell r="D90">
            <v>45</v>
          </cell>
          <cell r="E90">
            <v>63.380281690140848</v>
          </cell>
          <cell r="F90">
            <v>434</v>
          </cell>
          <cell r="G90">
            <v>45</v>
          </cell>
          <cell r="H90">
            <v>10.368663594470046</v>
          </cell>
        </row>
        <row r="91">
          <cell r="B91" t="str">
            <v>機械検査</v>
          </cell>
          <cell r="C91">
            <v>7292</v>
          </cell>
          <cell r="D91">
            <v>5156</v>
          </cell>
          <cell r="E91">
            <v>70.707624794295114</v>
          </cell>
          <cell r="F91">
            <v>1749</v>
          </cell>
          <cell r="G91">
            <v>245</v>
          </cell>
          <cell r="H91">
            <v>14.00800457404231</v>
          </cell>
        </row>
        <row r="92">
          <cell r="B92" t="str">
            <v>機械検査作業</v>
          </cell>
          <cell r="C92">
            <v>7292</v>
          </cell>
          <cell r="D92">
            <v>5156</v>
          </cell>
          <cell r="E92">
            <v>70.707624794295114</v>
          </cell>
          <cell r="F92">
            <v>1749</v>
          </cell>
          <cell r="G92">
            <v>245</v>
          </cell>
          <cell r="H92">
            <v>14.00800457404231</v>
          </cell>
        </row>
        <row r="93">
          <cell r="B93" t="str">
            <v>ダイカスト</v>
          </cell>
          <cell r="C93"/>
          <cell r="D93"/>
          <cell r="E93"/>
          <cell r="F93">
            <v>406</v>
          </cell>
          <cell r="G93">
            <v>105</v>
          </cell>
          <cell r="H93">
            <v>25.862068965517242</v>
          </cell>
        </row>
        <row r="94">
          <cell r="B94" t="str">
            <v>ホットチャンバダイカスト作業</v>
          </cell>
          <cell r="C94" t="str">
            <v>-</v>
          </cell>
          <cell r="D94" t="str">
            <v>-</v>
          </cell>
          <cell r="E94" t="str">
            <v>-</v>
          </cell>
          <cell r="F94">
            <v>33</v>
          </cell>
          <cell r="G94">
            <v>6</v>
          </cell>
          <cell r="H94">
            <v>18.181818181818183</v>
          </cell>
        </row>
        <row r="95">
          <cell r="B95" t="str">
            <v>コールドチャンバダイカスト作業</v>
          </cell>
          <cell r="C95" t="str">
            <v>-</v>
          </cell>
          <cell r="D95" t="str">
            <v>-</v>
          </cell>
          <cell r="E95" t="str">
            <v>-</v>
          </cell>
          <cell r="F95">
            <v>373</v>
          </cell>
          <cell r="G95">
            <v>99</v>
          </cell>
          <cell r="H95">
            <v>26.541554959785525</v>
          </cell>
        </row>
        <row r="96">
          <cell r="B96" t="str">
            <v>機械保全</v>
          </cell>
          <cell r="C96">
            <v>7129</v>
          </cell>
          <cell r="D96">
            <v>5208</v>
          </cell>
          <cell r="E96">
            <v>73.0537242249965</v>
          </cell>
          <cell r="F96">
            <v>646</v>
          </cell>
          <cell r="G96">
            <v>103</v>
          </cell>
          <cell r="H96">
            <v>15.944272445820435</v>
          </cell>
        </row>
        <row r="97">
          <cell r="B97" t="str">
            <v>機械系保全作業</v>
          </cell>
          <cell r="C97">
            <v>5902</v>
          </cell>
          <cell r="D97">
            <v>4585</v>
          </cell>
          <cell r="E97">
            <v>77.685530328702129</v>
          </cell>
          <cell r="F97">
            <v>646</v>
          </cell>
          <cell r="G97">
            <v>103</v>
          </cell>
          <cell r="H97">
            <v>15.944272445820435</v>
          </cell>
        </row>
        <row r="98">
          <cell r="B98" t="str">
            <v>電気系保全作業</v>
          </cell>
          <cell r="C98">
            <v>1227</v>
          </cell>
          <cell r="D98">
            <v>623</v>
          </cell>
          <cell r="E98">
            <v>50.774246128769349</v>
          </cell>
          <cell r="F98" t="str">
            <v>-</v>
          </cell>
          <cell r="G98" t="str">
            <v>-</v>
          </cell>
          <cell r="H98" t="str">
            <v>-</v>
          </cell>
        </row>
        <row r="99">
          <cell r="B99" t="str">
            <v>電子機器組立て</v>
          </cell>
          <cell r="C99">
            <v>2169</v>
          </cell>
          <cell r="D99">
            <v>1373</v>
          </cell>
          <cell r="E99">
            <v>63.301060396496077</v>
          </cell>
          <cell r="F99">
            <v>2332</v>
          </cell>
          <cell r="G99">
            <v>434</v>
          </cell>
          <cell r="H99">
            <v>18.610634648370496</v>
          </cell>
        </row>
        <row r="100">
          <cell r="B100" t="str">
            <v>電子機器組立て作業</v>
          </cell>
          <cell r="C100">
            <v>2169</v>
          </cell>
          <cell r="D100">
            <v>1373</v>
          </cell>
          <cell r="E100">
            <v>63.301060396496077</v>
          </cell>
          <cell r="F100">
            <v>2332</v>
          </cell>
          <cell r="G100">
            <v>434</v>
          </cell>
          <cell r="H100">
            <v>18.610634648370496</v>
          </cell>
        </row>
        <row r="101">
          <cell r="B101" t="str">
            <v>電気機器組立て</v>
          </cell>
          <cell r="C101">
            <v>87</v>
          </cell>
          <cell r="D101">
            <v>51</v>
          </cell>
          <cell r="E101">
            <v>58.620689655172406</v>
          </cell>
          <cell r="F101">
            <v>532</v>
          </cell>
          <cell r="G101">
            <v>122</v>
          </cell>
          <cell r="H101">
            <v>22.932330827067666</v>
          </cell>
        </row>
        <row r="102">
          <cell r="B102" t="str">
            <v>回転電機組立て作業</v>
          </cell>
          <cell r="C102" t="str">
            <v>-</v>
          </cell>
          <cell r="D102" t="str">
            <v>-</v>
          </cell>
          <cell r="E102" t="str">
            <v>-</v>
          </cell>
          <cell r="F102">
            <v>79</v>
          </cell>
          <cell r="G102">
            <v>10</v>
          </cell>
          <cell r="H102">
            <v>12.658227848101266</v>
          </cell>
        </row>
        <row r="103">
          <cell r="B103" t="str">
            <v>変圧器組立て作業</v>
          </cell>
          <cell r="C103" t="str">
            <v>-</v>
          </cell>
          <cell r="D103" t="str">
            <v>-</v>
          </cell>
          <cell r="E103" t="str">
            <v>-</v>
          </cell>
          <cell r="F103">
            <v>12</v>
          </cell>
          <cell r="G103">
            <v>2</v>
          </cell>
          <cell r="H103">
            <v>16.666666666666664</v>
          </cell>
        </row>
        <row r="104">
          <cell r="B104" t="str">
            <v>配電盤・制御盤組立て作業</v>
          </cell>
          <cell r="C104">
            <v>87</v>
          </cell>
          <cell r="D104">
            <v>51</v>
          </cell>
          <cell r="E104">
            <v>58.620689655172406</v>
          </cell>
          <cell r="F104">
            <v>288</v>
          </cell>
          <cell r="G104">
            <v>71</v>
          </cell>
          <cell r="H104">
            <v>24.652777777777779</v>
          </cell>
        </row>
        <row r="105">
          <cell r="B105" t="str">
            <v>開閉制御器具組立て作業</v>
          </cell>
          <cell r="C105" t="str">
            <v>-</v>
          </cell>
          <cell r="D105" t="str">
            <v>-</v>
          </cell>
          <cell r="E105" t="str">
            <v>-</v>
          </cell>
          <cell r="F105">
            <v>76</v>
          </cell>
          <cell r="G105">
            <v>30</v>
          </cell>
          <cell r="H105">
            <v>39.473684210526315</v>
          </cell>
        </row>
        <row r="106">
          <cell r="B106" t="str">
            <v>回転電機巻線製作作業</v>
          </cell>
          <cell r="C106" t="str">
            <v>-</v>
          </cell>
          <cell r="D106" t="str">
            <v>-</v>
          </cell>
          <cell r="E106" t="str">
            <v>-</v>
          </cell>
          <cell r="F106">
            <v>77</v>
          </cell>
          <cell r="G106">
            <v>9</v>
          </cell>
          <cell r="H106">
            <v>11.688311688311687</v>
          </cell>
        </row>
        <row r="107">
          <cell r="B107" t="str">
            <v>シーケンス制御</v>
          </cell>
          <cell r="C107">
            <v>1686</v>
          </cell>
          <cell r="D107">
            <v>1196</v>
          </cell>
          <cell r="E107">
            <v>70.937129300118627</v>
          </cell>
          <cell r="F107"/>
          <cell r="G107"/>
          <cell r="H107"/>
        </row>
        <row r="108">
          <cell r="B108" t="str">
            <v>シーケンス制御作業</v>
          </cell>
          <cell r="C108">
            <v>1686</v>
          </cell>
          <cell r="D108">
            <v>1196</v>
          </cell>
          <cell r="E108">
            <v>70.937129300118627</v>
          </cell>
          <cell r="F108" t="str">
            <v>-</v>
          </cell>
          <cell r="G108" t="str">
            <v>-</v>
          </cell>
          <cell r="H108" t="str">
            <v>-</v>
          </cell>
        </row>
        <row r="109">
          <cell r="B109" t="str">
            <v>プリント配線板製造</v>
          </cell>
          <cell r="C109">
            <v>20</v>
          </cell>
          <cell r="D109">
            <v>17</v>
          </cell>
          <cell r="E109">
            <v>85</v>
          </cell>
          <cell r="F109">
            <v>323</v>
          </cell>
          <cell r="G109">
            <v>44</v>
          </cell>
          <cell r="H109">
            <v>13.622291021671826</v>
          </cell>
        </row>
        <row r="110">
          <cell r="B110" t="str">
            <v>プリント配線板設計作業</v>
          </cell>
          <cell r="C110">
            <v>12</v>
          </cell>
          <cell r="D110">
            <v>10</v>
          </cell>
          <cell r="E110">
            <v>83.333333333333343</v>
          </cell>
          <cell r="F110">
            <v>1</v>
          </cell>
          <cell r="G110">
            <v>1</v>
          </cell>
          <cell r="H110">
            <v>100</v>
          </cell>
        </row>
        <row r="111">
          <cell r="B111" t="str">
            <v>プリント配線板製造作業</v>
          </cell>
          <cell r="C111">
            <v>8</v>
          </cell>
          <cell r="D111">
            <v>7</v>
          </cell>
          <cell r="E111">
            <v>87.5</v>
          </cell>
          <cell r="F111">
            <v>322</v>
          </cell>
          <cell r="G111">
            <v>43</v>
          </cell>
          <cell r="H111">
            <v>13.354037267080745</v>
          </cell>
        </row>
        <row r="112">
          <cell r="B112" t="str">
            <v>時計修理</v>
          </cell>
          <cell r="C112">
            <v>318</v>
          </cell>
          <cell r="D112">
            <v>189</v>
          </cell>
          <cell r="E112">
            <v>59.433962264150942</v>
          </cell>
          <cell r="F112"/>
          <cell r="G112"/>
          <cell r="H112"/>
        </row>
        <row r="113">
          <cell r="B113" t="str">
            <v>時計修理作業</v>
          </cell>
          <cell r="C113">
            <v>318</v>
          </cell>
          <cell r="D113">
            <v>189</v>
          </cell>
          <cell r="E113">
            <v>59.433962264150942</v>
          </cell>
          <cell r="F113" t="str">
            <v>-</v>
          </cell>
          <cell r="G113" t="str">
            <v>-</v>
          </cell>
          <cell r="H113" t="str">
            <v>-</v>
          </cell>
        </row>
        <row r="114">
          <cell r="B114" t="str">
            <v>内燃機関組立て</v>
          </cell>
          <cell r="C114">
            <v>124</v>
          </cell>
          <cell r="D114">
            <v>89</v>
          </cell>
          <cell r="E114">
            <v>71.774193548387103</v>
          </cell>
          <cell r="F114"/>
          <cell r="G114"/>
          <cell r="H114"/>
        </row>
        <row r="115">
          <cell r="B115" t="str">
            <v>量産形内燃機関組立て作業</v>
          </cell>
          <cell r="C115">
            <v>124</v>
          </cell>
          <cell r="D115">
            <v>89</v>
          </cell>
          <cell r="E115">
            <v>71.774193548387103</v>
          </cell>
          <cell r="F115" t="str">
            <v>-</v>
          </cell>
          <cell r="G115" t="str">
            <v>-</v>
          </cell>
          <cell r="H115" t="str">
            <v>-</v>
          </cell>
        </row>
        <row r="116">
          <cell r="B116" t="str">
            <v>冷凍空気調和機器施工</v>
          </cell>
          <cell r="C116">
            <v>184</v>
          </cell>
          <cell r="D116">
            <v>128</v>
          </cell>
          <cell r="E116">
            <v>69.565217391304344</v>
          </cell>
          <cell r="F116">
            <v>166</v>
          </cell>
          <cell r="G116">
            <v>61</v>
          </cell>
          <cell r="H116">
            <v>36.746987951807228</v>
          </cell>
        </row>
        <row r="117">
          <cell r="B117" t="str">
            <v>冷凍空気調和機器施工作業</v>
          </cell>
          <cell r="C117">
            <v>184</v>
          </cell>
          <cell r="D117">
            <v>128</v>
          </cell>
          <cell r="E117">
            <v>69.565217391304344</v>
          </cell>
          <cell r="F117">
            <v>166</v>
          </cell>
          <cell r="G117">
            <v>61</v>
          </cell>
          <cell r="H117">
            <v>36.746987951807228</v>
          </cell>
        </row>
        <row r="118">
          <cell r="B118" t="str">
            <v>染色</v>
          </cell>
          <cell r="C118"/>
          <cell r="D118"/>
          <cell r="E118"/>
          <cell r="F118">
            <v>106</v>
          </cell>
          <cell r="G118">
            <v>23</v>
          </cell>
          <cell r="H118">
            <v>21.69811320754717</v>
          </cell>
        </row>
        <row r="119">
          <cell r="B119" t="str">
            <v>糸浸染作業</v>
          </cell>
          <cell r="C119" t="str">
            <v>-</v>
          </cell>
          <cell r="D119" t="str">
            <v>-</v>
          </cell>
          <cell r="E119" t="str">
            <v>-</v>
          </cell>
          <cell r="F119">
            <v>28</v>
          </cell>
          <cell r="G119">
            <v>4</v>
          </cell>
          <cell r="H119">
            <v>14.285714285714285</v>
          </cell>
        </row>
        <row r="120">
          <cell r="B120" t="str">
            <v>織物・ニット浸染作業</v>
          </cell>
          <cell r="C120" t="str">
            <v>-</v>
          </cell>
          <cell r="D120" t="str">
            <v>-</v>
          </cell>
          <cell r="E120" t="str">
            <v>-</v>
          </cell>
          <cell r="F120">
            <v>78</v>
          </cell>
          <cell r="G120">
            <v>19</v>
          </cell>
          <cell r="H120">
            <v>24.358974358974358</v>
          </cell>
        </row>
        <row r="121">
          <cell r="B121" t="str">
            <v>ニット製品製造</v>
          </cell>
          <cell r="C121"/>
          <cell r="D121"/>
          <cell r="E121"/>
          <cell r="F121">
            <v>53</v>
          </cell>
          <cell r="G121">
            <v>10</v>
          </cell>
          <cell r="H121">
            <v>18.867924528301888</v>
          </cell>
        </row>
        <row r="122">
          <cell r="B122" t="str">
            <v>丸編みニット製造作業</v>
          </cell>
          <cell r="C122" t="str">
            <v>-</v>
          </cell>
          <cell r="D122" t="str">
            <v>-</v>
          </cell>
          <cell r="E122" t="str">
            <v>-</v>
          </cell>
          <cell r="F122">
            <v>16</v>
          </cell>
          <cell r="G122">
            <v>0</v>
          </cell>
          <cell r="H122">
            <v>0</v>
          </cell>
        </row>
        <row r="123">
          <cell r="B123" t="str">
            <v>靴下製造作業</v>
          </cell>
          <cell r="C123" t="str">
            <v>-</v>
          </cell>
          <cell r="D123" t="str">
            <v>-</v>
          </cell>
          <cell r="E123" t="str">
            <v>-</v>
          </cell>
          <cell r="F123">
            <v>37</v>
          </cell>
          <cell r="G123">
            <v>10</v>
          </cell>
          <cell r="H123">
            <v>27.027027027027028</v>
          </cell>
        </row>
        <row r="124">
          <cell r="B124" t="str">
            <v>婦人子供服製造</v>
          </cell>
          <cell r="C124"/>
          <cell r="D124"/>
          <cell r="E124"/>
          <cell r="F124">
            <v>2722</v>
          </cell>
          <cell r="G124">
            <v>575</v>
          </cell>
          <cell r="H124">
            <v>21.124173401910358</v>
          </cell>
        </row>
        <row r="125">
          <cell r="B125" t="str">
            <v>婦人子供既製服縫製作業</v>
          </cell>
          <cell r="C125" t="str">
            <v>-</v>
          </cell>
          <cell r="D125" t="str">
            <v>-</v>
          </cell>
          <cell r="E125" t="str">
            <v>-</v>
          </cell>
          <cell r="F125">
            <v>2722</v>
          </cell>
          <cell r="G125">
            <v>575</v>
          </cell>
          <cell r="H125">
            <v>21.124173401910358</v>
          </cell>
        </row>
        <row r="126">
          <cell r="B126" t="str">
            <v>紳士服製造</v>
          </cell>
          <cell r="C126"/>
          <cell r="D126"/>
          <cell r="E126"/>
          <cell r="F126">
            <v>190</v>
          </cell>
          <cell r="G126">
            <v>33</v>
          </cell>
          <cell r="H126">
            <v>17.368421052631579</v>
          </cell>
        </row>
        <row r="127">
          <cell r="B127" t="str">
            <v>紳士既製服製造作業</v>
          </cell>
          <cell r="C127" t="str">
            <v>-</v>
          </cell>
          <cell r="D127" t="str">
            <v>-</v>
          </cell>
          <cell r="E127" t="str">
            <v>-</v>
          </cell>
          <cell r="F127">
            <v>190</v>
          </cell>
          <cell r="G127">
            <v>33</v>
          </cell>
          <cell r="H127">
            <v>17.368421052631579</v>
          </cell>
        </row>
        <row r="128">
          <cell r="B128" t="str">
            <v>和裁</v>
          </cell>
          <cell r="C128">
            <v>90</v>
          </cell>
          <cell r="D128">
            <v>69</v>
          </cell>
          <cell r="E128">
            <v>76.666666666666671</v>
          </cell>
          <cell r="F128"/>
          <cell r="G128"/>
          <cell r="H128"/>
        </row>
        <row r="129">
          <cell r="B129" t="str">
            <v>和服製作作業</v>
          </cell>
          <cell r="C129">
            <v>90</v>
          </cell>
          <cell r="D129">
            <v>69</v>
          </cell>
          <cell r="E129">
            <v>76.666666666666671</v>
          </cell>
          <cell r="F129" t="str">
            <v>-</v>
          </cell>
          <cell r="G129" t="str">
            <v>-</v>
          </cell>
          <cell r="H129" t="str">
            <v>-</v>
          </cell>
        </row>
        <row r="130">
          <cell r="B130" t="str">
            <v>寝具製作</v>
          </cell>
          <cell r="C130"/>
          <cell r="D130"/>
          <cell r="E130"/>
          <cell r="F130">
            <v>86</v>
          </cell>
          <cell r="G130">
            <v>19</v>
          </cell>
          <cell r="H130">
            <v>22.093023255813954</v>
          </cell>
        </row>
        <row r="131">
          <cell r="B131" t="str">
            <v>寝具製作作業</v>
          </cell>
          <cell r="C131" t="str">
            <v>-</v>
          </cell>
          <cell r="D131" t="str">
            <v>-</v>
          </cell>
          <cell r="E131" t="str">
            <v>-</v>
          </cell>
          <cell r="F131">
            <v>86</v>
          </cell>
          <cell r="G131">
            <v>19</v>
          </cell>
          <cell r="H131">
            <v>22.093023255813954</v>
          </cell>
        </row>
        <row r="132">
          <cell r="B132" t="str">
            <v>帆布製品製造</v>
          </cell>
          <cell r="C132"/>
          <cell r="D132"/>
          <cell r="E132"/>
          <cell r="F132">
            <v>207</v>
          </cell>
          <cell r="G132">
            <v>73</v>
          </cell>
          <cell r="H132">
            <v>35.265700483091791</v>
          </cell>
        </row>
        <row r="133">
          <cell r="B133" t="str">
            <v>帆布製品製造作業</v>
          </cell>
          <cell r="C133" t="str">
            <v>-</v>
          </cell>
          <cell r="D133" t="str">
            <v>-</v>
          </cell>
          <cell r="E133" t="str">
            <v>-</v>
          </cell>
          <cell r="F133">
            <v>207</v>
          </cell>
          <cell r="G133">
            <v>73</v>
          </cell>
          <cell r="H133">
            <v>35.265700483091791</v>
          </cell>
        </row>
        <row r="134">
          <cell r="B134" t="str">
            <v>布はく縫製</v>
          </cell>
          <cell r="C134"/>
          <cell r="D134"/>
          <cell r="E134"/>
          <cell r="F134">
            <v>39</v>
          </cell>
          <cell r="G134">
            <v>10</v>
          </cell>
          <cell r="H134">
            <v>25.641025641025639</v>
          </cell>
        </row>
        <row r="135">
          <cell r="B135" t="str">
            <v>ワイシャツ製造作業</v>
          </cell>
          <cell r="C135" t="str">
            <v>-</v>
          </cell>
          <cell r="D135" t="str">
            <v>-</v>
          </cell>
          <cell r="E135" t="str">
            <v>-</v>
          </cell>
          <cell r="F135">
            <v>39</v>
          </cell>
          <cell r="G135">
            <v>10</v>
          </cell>
          <cell r="H135">
            <v>25.641025641025639</v>
          </cell>
        </row>
        <row r="136">
          <cell r="B136" t="str">
            <v>家具製作</v>
          </cell>
          <cell r="C136">
            <v>264</v>
          </cell>
          <cell r="D136">
            <v>195</v>
          </cell>
          <cell r="E136">
            <v>73.86363636363636</v>
          </cell>
          <cell r="F136">
            <v>604</v>
          </cell>
          <cell r="G136">
            <v>124</v>
          </cell>
          <cell r="H136">
            <v>20.52980132450331</v>
          </cell>
        </row>
        <row r="137">
          <cell r="B137" t="str">
            <v>家具手加工作業</v>
          </cell>
          <cell r="C137">
            <v>264</v>
          </cell>
          <cell r="D137">
            <v>195</v>
          </cell>
          <cell r="E137">
            <v>73.86363636363636</v>
          </cell>
          <cell r="F137">
            <v>604</v>
          </cell>
          <cell r="G137">
            <v>124</v>
          </cell>
          <cell r="H137">
            <v>20.52980132450331</v>
          </cell>
        </row>
        <row r="138">
          <cell r="B138" t="str">
            <v>建具製作</v>
          </cell>
          <cell r="C138"/>
          <cell r="D138"/>
          <cell r="E138"/>
          <cell r="F138">
            <v>63</v>
          </cell>
          <cell r="G138">
            <v>12</v>
          </cell>
          <cell r="H138">
            <v>19.047619047619047</v>
          </cell>
        </row>
        <row r="139">
          <cell r="B139" t="str">
            <v>木製建具手加工作業</v>
          </cell>
          <cell r="C139" t="str">
            <v>-</v>
          </cell>
          <cell r="D139" t="str">
            <v>-</v>
          </cell>
          <cell r="E139" t="str">
            <v>-</v>
          </cell>
          <cell r="F139">
            <v>63</v>
          </cell>
          <cell r="G139">
            <v>12</v>
          </cell>
          <cell r="H139">
            <v>19.047619047619047</v>
          </cell>
        </row>
        <row r="140">
          <cell r="B140" t="str">
            <v>紙器・段ボール箱製造</v>
          </cell>
          <cell r="C140"/>
          <cell r="D140"/>
          <cell r="E140"/>
          <cell r="F140">
            <v>519</v>
          </cell>
          <cell r="G140">
            <v>204</v>
          </cell>
          <cell r="H140">
            <v>39.306358381502889</v>
          </cell>
        </row>
        <row r="141">
          <cell r="B141" t="str">
            <v>印刷箱打抜き作業</v>
          </cell>
          <cell r="C141" t="str">
            <v>-</v>
          </cell>
          <cell r="D141" t="str">
            <v>-</v>
          </cell>
          <cell r="E141" t="str">
            <v>-</v>
          </cell>
          <cell r="F141">
            <v>146</v>
          </cell>
          <cell r="G141">
            <v>92</v>
          </cell>
          <cell r="H141">
            <v>63.013698630136986</v>
          </cell>
        </row>
        <row r="142">
          <cell r="B142" t="str">
            <v>印刷箱製箱作業</v>
          </cell>
          <cell r="C142" t="str">
            <v>-</v>
          </cell>
          <cell r="D142" t="str">
            <v>-</v>
          </cell>
          <cell r="E142" t="str">
            <v>-</v>
          </cell>
          <cell r="F142">
            <v>71</v>
          </cell>
          <cell r="G142">
            <v>15</v>
          </cell>
          <cell r="H142">
            <v>21.12676056338028</v>
          </cell>
        </row>
        <row r="143">
          <cell r="B143" t="str">
            <v>貼箱製造作業</v>
          </cell>
          <cell r="C143" t="str">
            <v>-</v>
          </cell>
          <cell r="D143" t="str">
            <v>-</v>
          </cell>
          <cell r="E143" t="str">
            <v>-</v>
          </cell>
          <cell r="F143">
            <v>52</v>
          </cell>
          <cell r="G143">
            <v>14</v>
          </cell>
          <cell r="H143">
            <v>26.923076923076923</v>
          </cell>
        </row>
        <row r="144">
          <cell r="B144" t="str">
            <v>段ボール箱製造作業</v>
          </cell>
          <cell r="C144" t="str">
            <v>-</v>
          </cell>
          <cell r="D144" t="str">
            <v>-</v>
          </cell>
          <cell r="E144" t="str">
            <v>-</v>
          </cell>
          <cell r="F144">
            <v>250</v>
          </cell>
          <cell r="G144">
            <v>83</v>
          </cell>
          <cell r="H144">
            <v>33.200000000000003</v>
          </cell>
        </row>
        <row r="145">
          <cell r="B145" t="str">
            <v>印刷</v>
          </cell>
          <cell r="C145"/>
          <cell r="D145"/>
          <cell r="E145"/>
          <cell r="F145">
            <v>278</v>
          </cell>
          <cell r="G145">
            <v>61</v>
          </cell>
          <cell r="H145">
            <v>21.942446043165468</v>
          </cell>
        </row>
        <row r="146">
          <cell r="B146" t="str">
            <v>オフセット印刷作業</v>
          </cell>
          <cell r="C146" t="str">
            <v>-</v>
          </cell>
          <cell r="D146" t="str">
            <v>-</v>
          </cell>
          <cell r="E146" t="str">
            <v>-</v>
          </cell>
          <cell r="F146">
            <v>278</v>
          </cell>
          <cell r="G146">
            <v>61</v>
          </cell>
          <cell r="H146">
            <v>21.942446043165468</v>
          </cell>
        </row>
        <row r="147">
          <cell r="B147" t="str">
            <v>製本</v>
          </cell>
          <cell r="C147"/>
          <cell r="D147"/>
          <cell r="E147"/>
          <cell r="F147">
            <v>430</v>
          </cell>
          <cell r="G147">
            <v>109</v>
          </cell>
          <cell r="H147">
            <v>25.348837209302328</v>
          </cell>
        </row>
        <row r="148">
          <cell r="B148" t="str">
            <v>製本作業</v>
          </cell>
          <cell r="C148" t="str">
            <v>-</v>
          </cell>
          <cell r="D148" t="str">
            <v>-</v>
          </cell>
          <cell r="E148" t="str">
            <v>-</v>
          </cell>
          <cell r="F148">
            <v>430</v>
          </cell>
          <cell r="G148">
            <v>109</v>
          </cell>
          <cell r="H148">
            <v>25.348837209302328</v>
          </cell>
        </row>
        <row r="149">
          <cell r="B149" t="str">
            <v>プラスチック成形</v>
          </cell>
          <cell r="C149">
            <v>228</v>
          </cell>
          <cell r="D149">
            <v>168</v>
          </cell>
          <cell r="E149">
            <v>73.68421052631578</v>
          </cell>
          <cell r="F149">
            <v>4547</v>
          </cell>
          <cell r="G149">
            <v>1262</v>
          </cell>
          <cell r="H149">
            <v>27.754563448427533</v>
          </cell>
        </row>
        <row r="150">
          <cell r="B150" t="str">
            <v>圧縮成形作業</v>
          </cell>
          <cell r="C150" t="str">
            <v>-</v>
          </cell>
          <cell r="D150" t="str">
            <v>-</v>
          </cell>
          <cell r="E150" t="str">
            <v>-</v>
          </cell>
          <cell r="F150">
            <v>362</v>
          </cell>
          <cell r="G150">
            <v>78</v>
          </cell>
          <cell r="H150">
            <v>21.546961325966851</v>
          </cell>
        </row>
        <row r="151">
          <cell r="B151" t="str">
            <v>射出成形作業</v>
          </cell>
          <cell r="C151">
            <v>228</v>
          </cell>
          <cell r="D151">
            <v>168</v>
          </cell>
          <cell r="E151">
            <v>73.68421052631578</v>
          </cell>
          <cell r="F151">
            <v>3765</v>
          </cell>
          <cell r="G151">
            <v>1092</v>
          </cell>
          <cell r="H151">
            <v>29.003984063745019</v>
          </cell>
        </row>
        <row r="152">
          <cell r="B152" t="str">
            <v>インフレーション成形作業</v>
          </cell>
          <cell r="C152" t="str">
            <v>-</v>
          </cell>
          <cell r="D152" t="str">
            <v>-</v>
          </cell>
          <cell r="E152" t="str">
            <v>-</v>
          </cell>
          <cell r="F152">
            <v>155</v>
          </cell>
          <cell r="G152">
            <v>33</v>
          </cell>
          <cell r="H152">
            <v>21.29032258064516</v>
          </cell>
        </row>
        <row r="153">
          <cell r="B153" t="str">
            <v>ブロー成形作業</v>
          </cell>
          <cell r="C153" t="str">
            <v>-</v>
          </cell>
          <cell r="D153" t="str">
            <v>-</v>
          </cell>
          <cell r="E153" t="str">
            <v>-</v>
          </cell>
          <cell r="F153">
            <v>265</v>
          </cell>
          <cell r="G153">
            <v>59</v>
          </cell>
          <cell r="H153">
            <v>22.264150943396228</v>
          </cell>
        </row>
        <row r="154">
          <cell r="B154" t="str">
            <v>強化プラスチック成形</v>
          </cell>
          <cell r="C154"/>
          <cell r="D154"/>
          <cell r="E154"/>
          <cell r="F154">
            <v>208</v>
          </cell>
          <cell r="G154">
            <v>62</v>
          </cell>
          <cell r="H154">
            <v>29.807692307692307</v>
          </cell>
        </row>
        <row r="155">
          <cell r="B155" t="str">
            <v>手積み積層成形作業</v>
          </cell>
          <cell r="C155" t="str">
            <v>-</v>
          </cell>
          <cell r="D155" t="str">
            <v>-</v>
          </cell>
          <cell r="E155" t="str">
            <v>-</v>
          </cell>
          <cell r="F155">
            <v>208</v>
          </cell>
          <cell r="G155">
            <v>62</v>
          </cell>
          <cell r="H155">
            <v>29.807692307692307</v>
          </cell>
        </row>
        <row r="156">
          <cell r="B156" t="str">
            <v>石材施工</v>
          </cell>
          <cell r="C156"/>
          <cell r="D156"/>
          <cell r="E156"/>
          <cell r="F156">
            <v>78</v>
          </cell>
          <cell r="G156">
            <v>29</v>
          </cell>
          <cell r="H156">
            <v>37.179487179487182</v>
          </cell>
        </row>
        <row r="157">
          <cell r="B157" t="str">
            <v>石材加工作業</v>
          </cell>
          <cell r="C157" t="str">
            <v>-</v>
          </cell>
          <cell r="D157" t="str">
            <v>-</v>
          </cell>
          <cell r="E157" t="str">
            <v>-</v>
          </cell>
          <cell r="F157">
            <v>38</v>
          </cell>
          <cell r="G157">
            <v>14</v>
          </cell>
          <cell r="H157">
            <v>36.84210526315789</v>
          </cell>
        </row>
        <row r="158">
          <cell r="B158" t="str">
            <v>石張り作業</v>
          </cell>
          <cell r="C158" t="str">
            <v>-</v>
          </cell>
          <cell r="D158" t="str">
            <v>-</v>
          </cell>
          <cell r="E158" t="str">
            <v>-</v>
          </cell>
          <cell r="F158">
            <v>40</v>
          </cell>
          <cell r="G158">
            <v>15</v>
          </cell>
          <cell r="H158">
            <v>37.5</v>
          </cell>
        </row>
        <row r="159">
          <cell r="B159" t="str">
            <v>パン製造</v>
          </cell>
          <cell r="C159"/>
          <cell r="D159"/>
          <cell r="E159"/>
          <cell r="F159">
            <v>1349</v>
          </cell>
          <cell r="G159">
            <v>635</v>
          </cell>
          <cell r="H159">
            <v>47.071905114899927</v>
          </cell>
        </row>
        <row r="160">
          <cell r="B160" t="str">
            <v>パン製造作業</v>
          </cell>
          <cell r="C160" t="str">
            <v>-</v>
          </cell>
          <cell r="D160" t="str">
            <v>-</v>
          </cell>
          <cell r="E160" t="str">
            <v>-</v>
          </cell>
          <cell r="F160">
            <v>1349</v>
          </cell>
          <cell r="G160">
            <v>635</v>
          </cell>
          <cell r="H160">
            <v>47.071905114899927</v>
          </cell>
        </row>
        <row r="161">
          <cell r="B161" t="str">
            <v>ハム・ソーセージ・ベーコン製造</v>
          </cell>
          <cell r="C161"/>
          <cell r="D161"/>
          <cell r="E161"/>
          <cell r="F161">
            <v>722</v>
          </cell>
          <cell r="G161">
            <v>286</v>
          </cell>
          <cell r="H161">
            <v>39.612188365650965</v>
          </cell>
        </row>
        <row r="162">
          <cell r="B162" t="str">
            <v>ハム・ソーセージ・ベーコン製造作業</v>
          </cell>
          <cell r="C162" t="str">
            <v>-</v>
          </cell>
          <cell r="D162" t="str">
            <v>-</v>
          </cell>
          <cell r="E162" t="str">
            <v>-</v>
          </cell>
          <cell r="F162">
            <v>722</v>
          </cell>
          <cell r="G162">
            <v>286</v>
          </cell>
          <cell r="H162">
            <v>39.612188365650965</v>
          </cell>
        </row>
        <row r="163">
          <cell r="B163" t="str">
            <v>水産練り製品製造</v>
          </cell>
          <cell r="C163"/>
          <cell r="D163"/>
          <cell r="E163"/>
          <cell r="F163">
            <v>358</v>
          </cell>
          <cell r="G163">
            <v>57</v>
          </cell>
          <cell r="H163">
            <v>15.921787709497206</v>
          </cell>
        </row>
        <row r="164">
          <cell r="B164" t="str">
            <v>かまぼこ製品製造作業</v>
          </cell>
          <cell r="C164" t="str">
            <v>-</v>
          </cell>
          <cell r="D164" t="str">
            <v>-</v>
          </cell>
          <cell r="E164" t="str">
            <v>-</v>
          </cell>
          <cell r="F164">
            <v>358</v>
          </cell>
          <cell r="G164">
            <v>57</v>
          </cell>
          <cell r="H164">
            <v>15.921787709497206</v>
          </cell>
        </row>
        <row r="165">
          <cell r="B165" t="str">
            <v>情報配線施工</v>
          </cell>
          <cell r="C165">
            <v>252</v>
          </cell>
          <cell r="D165">
            <v>121</v>
          </cell>
          <cell r="E165">
            <v>48.015873015873019</v>
          </cell>
          <cell r="F165" t="str">
            <v>-</v>
          </cell>
          <cell r="G165" t="str">
            <v>-</v>
          </cell>
          <cell r="H165" t="str">
            <v>-</v>
          </cell>
        </row>
        <row r="166">
          <cell r="B166" t="str">
            <v>情報配線施工作業</v>
          </cell>
          <cell r="C166">
            <v>252</v>
          </cell>
          <cell r="D166">
            <v>121</v>
          </cell>
          <cell r="E166">
            <v>48.015873015873019</v>
          </cell>
          <cell r="F166" t="str">
            <v>-</v>
          </cell>
          <cell r="G166" t="str">
            <v>-</v>
          </cell>
          <cell r="H166" t="str">
            <v>-</v>
          </cell>
        </row>
        <row r="167">
          <cell r="B167" t="str">
            <v>建築大工</v>
          </cell>
          <cell r="C167">
            <v>1907</v>
          </cell>
          <cell r="D167">
            <v>1442</v>
          </cell>
          <cell r="E167">
            <v>75.616151022548507</v>
          </cell>
          <cell r="F167">
            <v>1092</v>
          </cell>
          <cell r="G167">
            <v>277</v>
          </cell>
          <cell r="H167">
            <v>25.366300366300365</v>
          </cell>
        </row>
        <row r="168">
          <cell r="B168" t="str">
            <v>大工工事作業</v>
          </cell>
          <cell r="C168">
            <v>1907</v>
          </cell>
          <cell r="D168">
            <v>1442</v>
          </cell>
          <cell r="E168">
            <v>75.616151022548507</v>
          </cell>
          <cell r="F168">
            <v>1092</v>
          </cell>
          <cell r="G168">
            <v>277</v>
          </cell>
          <cell r="H168">
            <v>25.366300366300365</v>
          </cell>
        </row>
        <row r="169">
          <cell r="B169" t="str">
            <v>かわらぶき</v>
          </cell>
          <cell r="C169">
            <v>7</v>
          </cell>
          <cell r="D169">
            <v>5</v>
          </cell>
          <cell r="E169">
            <v>71.428571428571431</v>
          </cell>
          <cell r="F169">
            <v>120</v>
          </cell>
          <cell r="G169">
            <v>35</v>
          </cell>
          <cell r="H169">
            <v>29.166666666666668</v>
          </cell>
        </row>
        <row r="170">
          <cell r="B170" t="str">
            <v>かわらぶき作業</v>
          </cell>
          <cell r="C170">
            <v>7</v>
          </cell>
          <cell r="D170">
            <v>5</v>
          </cell>
          <cell r="E170">
            <v>71.428571428571431</v>
          </cell>
          <cell r="F170">
            <v>120</v>
          </cell>
          <cell r="G170">
            <v>35</v>
          </cell>
          <cell r="H170">
            <v>29.166666666666668</v>
          </cell>
        </row>
        <row r="171">
          <cell r="B171" t="str">
            <v>とび</v>
          </cell>
          <cell r="C171">
            <v>105</v>
          </cell>
          <cell r="D171">
            <v>85</v>
          </cell>
          <cell r="E171">
            <v>80.952380952380949</v>
          </cell>
          <cell r="F171">
            <v>5126</v>
          </cell>
          <cell r="G171">
            <v>1422</v>
          </cell>
          <cell r="H171">
            <v>27.7409285992977</v>
          </cell>
        </row>
        <row r="172">
          <cell r="B172" t="str">
            <v>とび作業</v>
          </cell>
          <cell r="C172">
            <v>105</v>
          </cell>
          <cell r="D172">
            <v>85</v>
          </cell>
          <cell r="E172">
            <v>80.952380952380949</v>
          </cell>
          <cell r="F172">
            <v>5126</v>
          </cell>
          <cell r="G172">
            <v>1422</v>
          </cell>
          <cell r="H172">
            <v>27.7409285992977</v>
          </cell>
        </row>
        <row r="173">
          <cell r="B173" t="str">
            <v>左官</v>
          </cell>
          <cell r="C173">
            <v>283</v>
          </cell>
          <cell r="D173">
            <v>252</v>
          </cell>
          <cell r="E173">
            <v>89.045936395759711</v>
          </cell>
          <cell r="F173">
            <v>595</v>
          </cell>
          <cell r="G173">
            <v>184</v>
          </cell>
          <cell r="H173">
            <v>30.92436974789916</v>
          </cell>
        </row>
        <row r="174">
          <cell r="B174" t="str">
            <v>左官作業</v>
          </cell>
          <cell r="C174">
            <v>283</v>
          </cell>
          <cell r="D174">
            <v>252</v>
          </cell>
          <cell r="E174">
            <v>89.045936395759711</v>
          </cell>
          <cell r="F174">
            <v>595</v>
          </cell>
          <cell r="G174">
            <v>184</v>
          </cell>
          <cell r="H174">
            <v>30.92436974789916</v>
          </cell>
        </row>
        <row r="175">
          <cell r="B175" t="str">
            <v>築炉</v>
          </cell>
          <cell r="C175"/>
          <cell r="D175"/>
          <cell r="E175"/>
          <cell r="F175">
            <v>53</v>
          </cell>
          <cell r="G175">
            <v>17</v>
          </cell>
          <cell r="H175">
            <v>32.075471698113205</v>
          </cell>
        </row>
        <row r="176">
          <cell r="B176" t="str">
            <v>築炉作業</v>
          </cell>
          <cell r="C176" t="str">
            <v>-</v>
          </cell>
          <cell r="D176" t="str">
            <v>-</v>
          </cell>
          <cell r="E176" t="str">
            <v>-</v>
          </cell>
          <cell r="F176">
            <v>53</v>
          </cell>
          <cell r="G176">
            <v>17</v>
          </cell>
          <cell r="H176">
            <v>32.075471698113205</v>
          </cell>
        </row>
        <row r="177">
          <cell r="B177" t="str">
            <v>ブロック建築</v>
          </cell>
          <cell r="C177">
            <v>43</v>
          </cell>
          <cell r="D177">
            <v>32</v>
          </cell>
          <cell r="E177">
            <v>74.418604651162795</v>
          </cell>
          <cell r="F177"/>
          <cell r="G177"/>
          <cell r="H177"/>
        </row>
        <row r="178">
          <cell r="B178" t="str">
            <v>コンクリートブロック工事作業</v>
          </cell>
          <cell r="C178">
            <v>43</v>
          </cell>
          <cell r="D178">
            <v>32</v>
          </cell>
          <cell r="E178">
            <v>74.418604651162795</v>
          </cell>
          <cell r="F178" t="str">
            <v>-</v>
          </cell>
          <cell r="G178" t="str">
            <v>-</v>
          </cell>
          <cell r="H178" t="str">
            <v>-</v>
          </cell>
        </row>
        <row r="179">
          <cell r="B179" t="str">
            <v>タイル張り</v>
          </cell>
          <cell r="C179"/>
          <cell r="D179"/>
          <cell r="E179"/>
          <cell r="F179">
            <v>156</v>
          </cell>
          <cell r="G179">
            <v>54</v>
          </cell>
          <cell r="H179">
            <v>34.615384615384613</v>
          </cell>
        </row>
        <row r="180">
          <cell r="B180" t="str">
            <v>タイル張り作業</v>
          </cell>
          <cell r="C180" t="str">
            <v>-</v>
          </cell>
          <cell r="D180" t="str">
            <v>-</v>
          </cell>
          <cell r="E180" t="str">
            <v>-</v>
          </cell>
          <cell r="F180">
            <v>156</v>
          </cell>
          <cell r="G180">
            <v>54</v>
          </cell>
          <cell r="H180">
            <v>34.615384615384613</v>
          </cell>
        </row>
        <row r="181">
          <cell r="B181" t="str">
            <v>配管</v>
          </cell>
          <cell r="C181">
            <v>482</v>
          </cell>
          <cell r="D181">
            <v>346</v>
          </cell>
          <cell r="E181">
            <v>71.784232365145229</v>
          </cell>
          <cell r="F181">
            <v>697</v>
          </cell>
          <cell r="G181">
            <v>183</v>
          </cell>
          <cell r="H181">
            <v>26.255380200860834</v>
          </cell>
        </row>
        <row r="182">
          <cell r="B182" t="str">
            <v>建築配管作業</v>
          </cell>
          <cell r="C182">
            <v>482</v>
          </cell>
          <cell r="D182">
            <v>346</v>
          </cell>
          <cell r="E182">
            <v>71.784232365145229</v>
          </cell>
          <cell r="F182">
            <v>540</v>
          </cell>
          <cell r="G182">
            <v>145</v>
          </cell>
          <cell r="H182">
            <v>26.851851851851855</v>
          </cell>
        </row>
        <row r="183">
          <cell r="B183" t="str">
            <v>プラント配管作業</v>
          </cell>
          <cell r="C183"/>
          <cell r="D183"/>
          <cell r="E183"/>
          <cell r="F183">
            <v>157</v>
          </cell>
          <cell r="G183">
            <v>38</v>
          </cell>
          <cell r="H183">
            <v>24.203821656050955</v>
          </cell>
        </row>
        <row r="184">
          <cell r="B184" t="str">
            <v>型枠施工</v>
          </cell>
          <cell r="C184">
            <v>60</v>
          </cell>
          <cell r="D184">
            <v>52</v>
          </cell>
          <cell r="E184">
            <v>86.666666666666671</v>
          </cell>
          <cell r="F184">
            <v>2563</v>
          </cell>
          <cell r="G184">
            <v>755</v>
          </cell>
          <cell r="H184">
            <v>29.457666796722592</v>
          </cell>
        </row>
        <row r="185">
          <cell r="B185" t="str">
            <v>型枠工事作業</v>
          </cell>
          <cell r="C185">
            <v>60</v>
          </cell>
          <cell r="D185">
            <v>52</v>
          </cell>
          <cell r="E185">
            <v>86.666666666666671</v>
          </cell>
          <cell r="F185">
            <v>2563</v>
          </cell>
          <cell r="G185">
            <v>755</v>
          </cell>
          <cell r="H185">
            <v>29.457666796722592</v>
          </cell>
        </row>
        <row r="186">
          <cell r="B186" t="str">
            <v>鉄筋施工</v>
          </cell>
          <cell r="C186">
            <v>194</v>
          </cell>
          <cell r="D186">
            <v>168</v>
          </cell>
          <cell r="E186">
            <v>86.597938144329902</v>
          </cell>
          <cell r="F186">
            <v>1973</v>
          </cell>
          <cell r="G186">
            <v>492</v>
          </cell>
          <cell r="H186">
            <v>24.936644703497212</v>
          </cell>
        </row>
        <row r="187">
          <cell r="B187" t="str">
            <v>鉄筋施工図作成作業</v>
          </cell>
          <cell r="C187">
            <v>3</v>
          </cell>
          <cell r="D187">
            <v>1</v>
          </cell>
          <cell r="E187">
            <v>33.333333333333329</v>
          </cell>
          <cell r="F187" t="str">
            <v>-</v>
          </cell>
          <cell r="G187" t="str">
            <v>-</v>
          </cell>
          <cell r="H187" t="str">
            <v>-</v>
          </cell>
        </row>
        <row r="188">
          <cell r="B188" t="str">
            <v>鉄筋組立て作業</v>
          </cell>
          <cell r="C188">
            <v>191</v>
          </cell>
          <cell r="D188">
            <v>167</v>
          </cell>
          <cell r="E188">
            <v>87.434554973821989</v>
          </cell>
          <cell r="F188">
            <v>1973</v>
          </cell>
          <cell r="G188">
            <v>492</v>
          </cell>
          <cell r="H188">
            <v>24.936644703497212</v>
          </cell>
        </row>
        <row r="189">
          <cell r="B189" t="str">
            <v>コンクリート圧送施工</v>
          </cell>
          <cell r="C189"/>
          <cell r="D189"/>
          <cell r="E189"/>
          <cell r="F189">
            <v>167</v>
          </cell>
          <cell r="G189">
            <v>58</v>
          </cell>
          <cell r="H189">
            <v>34.730538922155688</v>
          </cell>
        </row>
        <row r="190">
          <cell r="B190" t="str">
            <v>コンクリート圧送工事作業</v>
          </cell>
          <cell r="C190" t="str">
            <v>-</v>
          </cell>
          <cell r="D190" t="str">
            <v>-</v>
          </cell>
          <cell r="E190" t="str">
            <v>-</v>
          </cell>
          <cell r="F190">
            <v>167</v>
          </cell>
          <cell r="G190">
            <v>58</v>
          </cell>
          <cell r="H190">
            <v>34.730538922155688</v>
          </cell>
        </row>
        <row r="191">
          <cell r="B191" t="str">
            <v>防水施工</v>
          </cell>
          <cell r="C191"/>
          <cell r="D191"/>
          <cell r="E191"/>
          <cell r="F191">
            <v>621</v>
          </cell>
          <cell r="G191">
            <v>225</v>
          </cell>
          <cell r="H191">
            <v>36.231884057971016</v>
          </cell>
        </row>
        <row r="192">
          <cell r="B192" t="str">
            <v>シーリング防水工事作業</v>
          </cell>
          <cell r="C192" t="str">
            <v>-</v>
          </cell>
          <cell r="D192" t="str">
            <v>-</v>
          </cell>
          <cell r="E192" t="str">
            <v>-</v>
          </cell>
          <cell r="F192">
            <v>621</v>
          </cell>
          <cell r="G192">
            <v>225</v>
          </cell>
          <cell r="H192">
            <v>36.231884057971016</v>
          </cell>
        </row>
        <row r="193">
          <cell r="B193" t="str">
            <v>内装仕上げ施工</v>
          </cell>
          <cell r="C193"/>
          <cell r="D193"/>
          <cell r="E193"/>
          <cell r="F193">
            <v>908</v>
          </cell>
          <cell r="G193">
            <v>338</v>
          </cell>
          <cell r="H193">
            <v>37.224669603524227</v>
          </cell>
        </row>
        <row r="194">
          <cell r="B194" t="str">
            <v>プラスチック系床仕上げ工事作業</v>
          </cell>
          <cell r="C194"/>
          <cell r="D194"/>
          <cell r="E194"/>
          <cell r="F194">
            <v>61</v>
          </cell>
          <cell r="G194">
            <v>28</v>
          </cell>
          <cell r="H194">
            <v>45.901639344262293</v>
          </cell>
        </row>
        <row r="195">
          <cell r="B195" t="str">
            <v>カーペット系床仕上げ工事作業</v>
          </cell>
          <cell r="C195"/>
          <cell r="D195"/>
          <cell r="E195"/>
          <cell r="F195">
            <v>20</v>
          </cell>
          <cell r="G195">
            <v>12</v>
          </cell>
          <cell r="H195">
            <v>60</v>
          </cell>
        </row>
        <row r="196">
          <cell r="B196" t="str">
            <v>鋼製下地工事作業</v>
          </cell>
          <cell r="C196"/>
          <cell r="D196"/>
          <cell r="E196"/>
          <cell r="F196">
            <v>144</v>
          </cell>
          <cell r="G196">
            <v>56</v>
          </cell>
          <cell r="H196">
            <v>38.888888888888893</v>
          </cell>
        </row>
        <row r="197">
          <cell r="B197" t="str">
            <v>ボード仕上げ工事作業</v>
          </cell>
          <cell r="C197"/>
          <cell r="D197"/>
          <cell r="E197"/>
          <cell r="F197">
            <v>528</v>
          </cell>
          <cell r="G197">
            <v>206</v>
          </cell>
          <cell r="H197">
            <v>39.015151515151516</v>
          </cell>
        </row>
        <row r="198">
          <cell r="B198" t="str">
            <v>カーテン工事作業</v>
          </cell>
          <cell r="C198"/>
          <cell r="D198"/>
          <cell r="E198"/>
          <cell r="F198">
            <v>155</v>
          </cell>
          <cell r="G198">
            <v>36</v>
          </cell>
          <cell r="H198">
            <v>23.225806451612904</v>
          </cell>
        </row>
        <row r="199">
          <cell r="B199" t="str">
            <v>熱絶縁施工</v>
          </cell>
          <cell r="C199" t="str">
            <v>-</v>
          </cell>
          <cell r="D199" t="str">
            <v>-</v>
          </cell>
          <cell r="E199" t="str">
            <v>-</v>
          </cell>
          <cell r="F199">
            <v>336</v>
          </cell>
          <cell r="G199">
            <v>88</v>
          </cell>
          <cell r="H199">
            <v>26.190476190476193</v>
          </cell>
        </row>
        <row r="200">
          <cell r="B200" t="str">
            <v>保温保冷工事作業</v>
          </cell>
          <cell r="C200" t="str">
            <v>-</v>
          </cell>
          <cell r="D200" t="str">
            <v>-</v>
          </cell>
          <cell r="E200" t="str">
            <v>-</v>
          </cell>
          <cell r="F200">
            <v>336</v>
          </cell>
          <cell r="G200">
            <v>88</v>
          </cell>
          <cell r="H200">
            <v>26.190476190476193</v>
          </cell>
        </row>
        <row r="201">
          <cell r="B201" t="str">
            <v>サッシ施工</v>
          </cell>
          <cell r="C201" t="str">
            <v>-</v>
          </cell>
          <cell r="D201" t="str">
            <v>-</v>
          </cell>
          <cell r="E201" t="str">
            <v>-</v>
          </cell>
          <cell r="F201">
            <v>116</v>
          </cell>
          <cell r="G201">
            <v>40</v>
          </cell>
          <cell r="H201">
            <v>34.482758620689658</v>
          </cell>
        </row>
        <row r="202">
          <cell r="B202" t="str">
            <v>ビル用サッシ施工作業</v>
          </cell>
          <cell r="C202" t="str">
            <v>-</v>
          </cell>
          <cell r="D202" t="str">
            <v>-</v>
          </cell>
          <cell r="E202" t="str">
            <v>-</v>
          </cell>
          <cell r="F202">
            <v>116</v>
          </cell>
          <cell r="G202">
            <v>40</v>
          </cell>
          <cell r="H202">
            <v>34.482758620689658</v>
          </cell>
        </row>
        <row r="203">
          <cell r="B203" t="str">
            <v>ウェルポイント施工</v>
          </cell>
          <cell r="C203" t="str">
            <v>-</v>
          </cell>
          <cell r="D203" t="str">
            <v>-</v>
          </cell>
          <cell r="E203" t="str">
            <v>-</v>
          </cell>
          <cell r="F203">
            <v>19</v>
          </cell>
          <cell r="G203">
            <v>2</v>
          </cell>
          <cell r="H203">
            <v>10.526315789473683</v>
          </cell>
        </row>
        <row r="204">
          <cell r="B204" t="str">
            <v>ウェルポイント工事作業</v>
          </cell>
          <cell r="C204" t="str">
            <v>-</v>
          </cell>
          <cell r="D204" t="str">
            <v>-</v>
          </cell>
          <cell r="E204" t="str">
            <v>-</v>
          </cell>
          <cell r="F204">
            <v>19</v>
          </cell>
          <cell r="G204">
            <v>2</v>
          </cell>
          <cell r="H204">
            <v>10.526315789473683</v>
          </cell>
        </row>
        <row r="205">
          <cell r="B205" t="str">
            <v>テクニカルイラストレーション</v>
          </cell>
          <cell r="C205">
            <v>343</v>
          </cell>
          <cell r="D205">
            <v>164</v>
          </cell>
          <cell r="E205">
            <v>47.813411078717202</v>
          </cell>
          <cell r="F205"/>
          <cell r="G205"/>
          <cell r="H205"/>
        </row>
        <row r="206">
          <cell r="B206" t="str">
            <v>テクニカルイラストレーション手書き作業</v>
          </cell>
          <cell r="C206">
            <v>45</v>
          </cell>
          <cell r="D206">
            <v>13</v>
          </cell>
          <cell r="E206">
            <v>28.888888888888886</v>
          </cell>
          <cell r="F206" t="str">
            <v>-</v>
          </cell>
          <cell r="G206" t="str">
            <v>-</v>
          </cell>
          <cell r="H206" t="str">
            <v>-</v>
          </cell>
        </row>
        <row r="207">
          <cell r="B207" t="str">
            <v>テクニカルイラストレーションCAD作業</v>
          </cell>
          <cell r="C207">
            <v>298</v>
          </cell>
          <cell r="D207">
            <v>151</v>
          </cell>
          <cell r="E207">
            <v>50.671140939597315</v>
          </cell>
          <cell r="F207" t="str">
            <v>-</v>
          </cell>
          <cell r="G207" t="str">
            <v>-</v>
          </cell>
          <cell r="H207" t="str">
            <v>-</v>
          </cell>
        </row>
        <row r="208">
          <cell r="B208" t="str">
            <v>機械・プラント製図</v>
          </cell>
          <cell r="C208">
            <v>939</v>
          </cell>
          <cell r="D208">
            <v>457</v>
          </cell>
          <cell r="E208">
            <v>48.668796592119271</v>
          </cell>
          <cell r="F208"/>
          <cell r="G208"/>
          <cell r="H208"/>
        </row>
        <row r="209">
          <cell r="B209" t="str">
            <v>機械製図手書き作業</v>
          </cell>
          <cell r="C209">
            <v>97</v>
          </cell>
          <cell r="D209">
            <v>49</v>
          </cell>
          <cell r="E209">
            <v>50.515463917525771</v>
          </cell>
          <cell r="F209" t="str">
            <v>-</v>
          </cell>
          <cell r="G209" t="str">
            <v>-</v>
          </cell>
          <cell r="H209" t="str">
            <v>-</v>
          </cell>
        </row>
        <row r="210">
          <cell r="B210" t="str">
            <v>機械製図CAD作業</v>
          </cell>
          <cell r="C210">
            <v>842</v>
          </cell>
          <cell r="D210">
            <v>408</v>
          </cell>
          <cell r="E210">
            <v>48.456057007125892</v>
          </cell>
          <cell r="F210" t="str">
            <v>-</v>
          </cell>
          <cell r="G210" t="str">
            <v>-</v>
          </cell>
          <cell r="H210" t="str">
            <v>-</v>
          </cell>
        </row>
        <row r="211">
          <cell r="B211" t="str">
            <v>電気製図</v>
          </cell>
          <cell r="C211">
            <v>125</v>
          </cell>
          <cell r="D211">
            <v>86</v>
          </cell>
          <cell r="E211">
            <v>68.8</v>
          </cell>
          <cell r="F211"/>
          <cell r="G211"/>
          <cell r="H211"/>
        </row>
        <row r="212">
          <cell r="B212" t="str">
            <v>配電盤・制御盤製図作業</v>
          </cell>
          <cell r="C212">
            <v>125</v>
          </cell>
          <cell r="D212">
            <v>86</v>
          </cell>
          <cell r="E212">
            <v>68.8</v>
          </cell>
          <cell r="F212" t="str">
            <v>-</v>
          </cell>
          <cell r="G212" t="str">
            <v>-</v>
          </cell>
          <cell r="H212" t="str">
            <v>-</v>
          </cell>
        </row>
        <row r="213">
          <cell r="B213" t="str">
            <v>化学分析</v>
          </cell>
          <cell r="C213">
            <v>392</v>
          </cell>
          <cell r="D213">
            <v>260</v>
          </cell>
          <cell r="E213">
            <v>66.326530612244895</v>
          </cell>
          <cell r="F213"/>
          <cell r="G213"/>
          <cell r="H213"/>
        </row>
        <row r="214">
          <cell r="B214" t="str">
            <v>化学分析作業</v>
          </cell>
          <cell r="C214">
            <v>392</v>
          </cell>
          <cell r="D214">
            <v>260</v>
          </cell>
          <cell r="E214">
            <v>66.326530612244895</v>
          </cell>
          <cell r="F214" t="str">
            <v>-</v>
          </cell>
          <cell r="G214" t="str">
            <v>-</v>
          </cell>
          <cell r="H214" t="str">
            <v>-</v>
          </cell>
        </row>
        <row r="215">
          <cell r="B215" t="str">
            <v>貴金属装身具製作</v>
          </cell>
          <cell r="C215">
            <v>182</v>
          </cell>
          <cell r="D215">
            <v>93</v>
          </cell>
          <cell r="E215">
            <v>51.098901098901095</v>
          </cell>
          <cell r="F215"/>
          <cell r="G215"/>
          <cell r="H215"/>
        </row>
        <row r="216">
          <cell r="B216" t="str">
            <v>貴金属装身具製作作業</v>
          </cell>
          <cell r="C216">
            <v>182</v>
          </cell>
          <cell r="D216">
            <v>93</v>
          </cell>
          <cell r="E216">
            <v>51.098901098901095</v>
          </cell>
          <cell r="F216" t="str">
            <v>-</v>
          </cell>
          <cell r="G216" t="str">
            <v>-</v>
          </cell>
          <cell r="H216" t="str">
            <v>-</v>
          </cell>
        </row>
        <row r="217">
          <cell r="B217" t="str">
            <v>表装</v>
          </cell>
          <cell r="C217"/>
          <cell r="D217"/>
          <cell r="E217"/>
          <cell r="F217">
            <v>145</v>
          </cell>
          <cell r="G217">
            <v>62</v>
          </cell>
          <cell r="H217">
            <v>42.758620689655174</v>
          </cell>
        </row>
        <row r="218">
          <cell r="B218" t="str">
            <v>壁装作業</v>
          </cell>
          <cell r="C218" t="str">
            <v>-</v>
          </cell>
          <cell r="D218" t="str">
            <v>-</v>
          </cell>
          <cell r="E218" t="str">
            <v>-</v>
          </cell>
          <cell r="F218">
            <v>145</v>
          </cell>
          <cell r="G218">
            <v>62</v>
          </cell>
          <cell r="H218">
            <v>42.758620689655174</v>
          </cell>
        </row>
        <row r="219">
          <cell r="B219" t="str">
            <v>塗装</v>
          </cell>
          <cell r="C219">
            <v>121</v>
          </cell>
          <cell r="D219">
            <v>91</v>
          </cell>
          <cell r="E219">
            <v>75.206611570247944</v>
          </cell>
          <cell r="F219">
            <v>2957</v>
          </cell>
          <cell r="G219">
            <v>694</v>
          </cell>
          <cell r="H219">
            <v>23.469732837335137</v>
          </cell>
        </row>
        <row r="220">
          <cell r="B220" t="str">
            <v>木工塗装作業</v>
          </cell>
          <cell r="C220" t="str">
            <v>-</v>
          </cell>
          <cell r="D220" t="str">
            <v>-</v>
          </cell>
          <cell r="E220" t="str">
            <v>-</v>
          </cell>
          <cell r="F220"/>
          <cell r="G220"/>
          <cell r="H220"/>
        </row>
        <row r="221">
          <cell r="B221" t="str">
            <v>建築塗装作業</v>
          </cell>
          <cell r="C221" t="str">
            <v>-</v>
          </cell>
          <cell r="D221" t="str">
            <v>-</v>
          </cell>
          <cell r="E221" t="str">
            <v>-</v>
          </cell>
          <cell r="F221">
            <v>653</v>
          </cell>
          <cell r="G221">
            <v>187</v>
          </cell>
          <cell r="H221">
            <v>28.637059724349157</v>
          </cell>
        </row>
        <row r="222">
          <cell r="B222" t="str">
            <v>金属塗装作業</v>
          </cell>
          <cell r="C222">
            <v>121</v>
          </cell>
          <cell r="D222">
            <v>91</v>
          </cell>
          <cell r="E222">
            <v>75.206611570247944</v>
          </cell>
          <cell r="F222">
            <v>1318</v>
          </cell>
          <cell r="G222">
            <v>284</v>
          </cell>
          <cell r="H222">
            <v>21.547799696509866</v>
          </cell>
        </row>
        <row r="223">
          <cell r="B223" t="str">
            <v>鋼橋塗装作業</v>
          </cell>
          <cell r="C223" t="str">
            <v>-</v>
          </cell>
          <cell r="D223" t="str">
            <v>-</v>
          </cell>
          <cell r="E223" t="str">
            <v>-</v>
          </cell>
          <cell r="F223">
            <v>133</v>
          </cell>
          <cell r="G223">
            <v>31</v>
          </cell>
          <cell r="H223">
            <v>23.308270676691727</v>
          </cell>
        </row>
        <row r="224">
          <cell r="B224" t="str">
            <v>噴霧塗装作業</v>
          </cell>
          <cell r="C224" t="str">
            <v>-</v>
          </cell>
          <cell r="D224" t="str">
            <v>-</v>
          </cell>
          <cell r="E224" t="str">
            <v>-</v>
          </cell>
          <cell r="F224">
            <v>853</v>
          </cell>
          <cell r="G224">
            <v>192</v>
          </cell>
          <cell r="H224">
            <v>22.50879249706917</v>
          </cell>
        </row>
        <row r="225">
          <cell r="B225" t="str">
            <v>広告美術仕上げ</v>
          </cell>
          <cell r="C225">
            <v>29</v>
          </cell>
          <cell r="D225">
            <v>21</v>
          </cell>
          <cell r="E225">
            <v>72.41379310344827</v>
          </cell>
          <cell r="F225"/>
          <cell r="G225"/>
          <cell r="H225"/>
        </row>
        <row r="226">
          <cell r="B226" t="str">
            <v>広告面粘着シート仕上げ作業</v>
          </cell>
          <cell r="C226">
            <v>29</v>
          </cell>
          <cell r="D226">
            <v>21</v>
          </cell>
          <cell r="E226">
            <v>72.41379310344827</v>
          </cell>
          <cell r="F226" t="str">
            <v>-</v>
          </cell>
          <cell r="G226" t="str">
            <v>-</v>
          </cell>
          <cell r="H226" t="str">
            <v>-</v>
          </cell>
        </row>
        <row r="227">
          <cell r="B227" t="str">
            <v>舞台機構調整</v>
          </cell>
          <cell r="C227">
            <v>1073</v>
          </cell>
          <cell r="D227">
            <v>611</v>
          </cell>
          <cell r="E227">
            <v>56.943150046598326</v>
          </cell>
          <cell r="F227"/>
          <cell r="G227"/>
          <cell r="H227"/>
        </row>
        <row r="228">
          <cell r="B228" t="str">
            <v>音響機構調整作業</v>
          </cell>
          <cell r="C228">
            <v>1073</v>
          </cell>
          <cell r="D228">
            <v>611</v>
          </cell>
          <cell r="E228">
            <v>56.943150046598326</v>
          </cell>
          <cell r="F228" t="str">
            <v>-</v>
          </cell>
          <cell r="G228" t="str">
            <v>-</v>
          </cell>
          <cell r="H228" t="str">
            <v>-</v>
          </cell>
        </row>
        <row r="229">
          <cell r="B229" t="str">
            <v>工業包装</v>
          </cell>
          <cell r="C229"/>
          <cell r="D229"/>
          <cell r="E229"/>
          <cell r="F229">
            <v>3407</v>
          </cell>
          <cell r="G229">
            <v>727</v>
          </cell>
          <cell r="H229">
            <v>21.338420898150869</v>
          </cell>
        </row>
        <row r="230">
          <cell r="B230" t="str">
            <v>工業包装作業</v>
          </cell>
          <cell r="C230" t="str">
            <v>-</v>
          </cell>
          <cell r="D230" t="str">
            <v>-</v>
          </cell>
          <cell r="E230" t="str">
            <v>-</v>
          </cell>
          <cell r="F230">
            <v>3407</v>
          </cell>
          <cell r="G230">
            <v>727</v>
          </cell>
          <cell r="H230">
            <v>21.338420898150869</v>
          </cell>
        </row>
        <row r="231">
          <cell r="B231" t="str">
            <v>写真</v>
          </cell>
          <cell r="C231">
            <v>94</v>
          </cell>
          <cell r="D231">
            <v>78</v>
          </cell>
          <cell r="E231">
            <v>82.978723404255319</v>
          </cell>
          <cell r="F231"/>
          <cell r="G231"/>
          <cell r="H231"/>
        </row>
        <row r="232">
          <cell r="B232" t="str">
            <v>肖像写真デジタル作業</v>
          </cell>
          <cell r="C232">
            <v>94</v>
          </cell>
          <cell r="D232">
            <v>78</v>
          </cell>
          <cell r="E232">
            <v>82.978723404255319</v>
          </cell>
          <cell r="F232" t="str">
            <v>-</v>
          </cell>
          <cell r="G232" t="str">
            <v>-</v>
          </cell>
          <cell r="H232" t="str">
            <v>-</v>
          </cell>
        </row>
        <row r="233">
          <cell r="B233" t="str">
            <v>ビルクリーニング</v>
          </cell>
          <cell r="C233">
            <v>1133</v>
          </cell>
          <cell r="D233">
            <v>675</v>
          </cell>
          <cell r="E233">
            <v>59.576345984112976</v>
          </cell>
          <cell r="F233">
            <v>1501</v>
          </cell>
          <cell r="G233">
            <v>616</v>
          </cell>
          <cell r="H233">
            <v>41.039307128580951</v>
          </cell>
        </row>
        <row r="234">
          <cell r="B234" t="str">
            <v>ビルクリーニング作業</v>
          </cell>
          <cell r="C234">
            <v>1133</v>
          </cell>
          <cell r="D234">
            <v>675</v>
          </cell>
          <cell r="E234">
            <v>59.576345984112976</v>
          </cell>
          <cell r="F234">
            <v>1501</v>
          </cell>
          <cell r="G234">
            <v>616</v>
          </cell>
          <cell r="H234">
            <v>41.039307128580951</v>
          </cell>
        </row>
        <row r="235">
          <cell r="B235" t="str">
            <v>商品装飾展示</v>
          </cell>
          <cell r="C235">
            <v>269</v>
          </cell>
          <cell r="D235">
            <v>195</v>
          </cell>
          <cell r="E235">
            <v>72.490706319702596</v>
          </cell>
          <cell r="F235"/>
          <cell r="G235"/>
          <cell r="H235"/>
        </row>
        <row r="236">
          <cell r="B236" t="str">
            <v>商品装飾展示作業</v>
          </cell>
          <cell r="C236">
            <v>269</v>
          </cell>
          <cell r="D236">
            <v>195</v>
          </cell>
          <cell r="E236">
            <v>72.490706319702596</v>
          </cell>
          <cell r="F236" t="str">
            <v>-</v>
          </cell>
          <cell r="G236" t="str">
            <v>-</v>
          </cell>
          <cell r="H236" t="str">
            <v>-</v>
          </cell>
        </row>
        <row r="237">
          <cell r="B237" t="str">
            <v>フラワー装飾</v>
          </cell>
          <cell r="C237">
            <v>1334</v>
          </cell>
          <cell r="D237">
            <v>1104</v>
          </cell>
          <cell r="E237">
            <v>82.758620689655174</v>
          </cell>
          <cell r="F237"/>
          <cell r="G237"/>
          <cell r="H237"/>
        </row>
        <row r="238">
          <cell r="B238" t="str">
            <v>フラワー装飾作業</v>
          </cell>
          <cell r="C238">
            <v>1334</v>
          </cell>
          <cell r="D238">
            <v>1104</v>
          </cell>
          <cell r="E238">
            <v>82.758620689655174</v>
          </cell>
          <cell r="F238" t="str">
            <v>-</v>
          </cell>
          <cell r="G238" t="str">
            <v>-</v>
          </cell>
          <cell r="H238" t="str">
            <v>-</v>
          </cell>
        </row>
      </sheetData>
      <sheetData sheetId="2"/>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F49AAE-39A1-4D26-BD43-D60621C0F2F5}">
  <sheetPr>
    <tabColor rgb="FF92D050"/>
  </sheetPr>
  <dimension ref="A1:K158"/>
  <sheetViews>
    <sheetView showGridLines="0" tabSelected="1" view="pageBreakPreview" topLeftCell="A134" zoomScale="130" zoomScaleNormal="100" zoomScaleSheetLayoutView="130" workbookViewId="0">
      <selection activeCell="K147" sqref="K147"/>
    </sheetView>
  </sheetViews>
  <sheetFormatPr defaultColWidth="8.875" defaultRowHeight="12.75" customHeight="1" x14ac:dyDescent="0.15"/>
  <cols>
    <col min="1" max="1" width="3.625" style="10" customWidth="1"/>
    <col min="2" max="2" width="31" style="10" customWidth="1"/>
    <col min="3" max="8" width="8.625" style="46" customWidth="1"/>
    <col min="9" max="9" width="8.625" style="48" customWidth="1"/>
    <col min="10" max="10" width="3.25" style="12" customWidth="1"/>
    <col min="11" max="11" width="7.5" style="10" bestFit="1" customWidth="1"/>
    <col min="12" max="249" width="8.875" style="10"/>
    <col min="250" max="250" width="3.625" style="10" customWidth="1"/>
    <col min="251" max="251" width="31" style="10" customWidth="1"/>
    <col min="252" max="259" width="8.625" style="10" customWidth="1"/>
    <col min="260" max="260" width="3.25" style="10" customWidth="1"/>
    <col min="261" max="261" width="4" style="10" bestFit="1" customWidth="1"/>
    <col min="262" max="262" width="22.25" style="10" customWidth="1"/>
    <col min="263" max="263" width="8.875" style="10"/>
    <col min="264" max="264" width="5.625" style="10" customWidth="1"/>
    <col min="265" max="505" width="8.875" style="10"/>
    <col min="506" max="506" width="3.625" style="10" customWidth="1"/>
    <col min="507" max="507" width="31" style="10" customWidth="1"/>
    <col min="508" max="515" width="8.625" style="10" customWidth="1"/>
    <col min="516" max="516" width="3.25" style="10" customWidth="1"/>
    <col min="517" max="517" width="4" style="10" bestFit="1" customWidth="1"/>
    <col min="518" max="518" width="22.25" style="10" customWidth="1"/>
    <col min="519" max="519" width="8.875" style="10"/>
    <col min="520" max="520" width="5.625" style="10" customWidth="1"/>
    <col min="521" max="761" width="8.875" style="10"/>
    <col min="762" max="762" width="3.625" style="10" customWidth="1"/>
    <col min="763" max="763" width="31" style="10" customWidth="1"/>
    <col min="764" max="771" width="8.625" style="10" customWidth="1"/>
    <col min="772" max="772" width="3.25" style="10" customWidth="1"/>
    <col min="773" max="773" width="4" style="10" bestFit="1" customWidth="1"/>
    <col min="774" max="774" width="22.25" style="10" customWidth="1"/>
    <col min="775" max="775" width="8.875" style="10"/>
    <col min="776" max="776" width="5.625" style="10" customWidth="1"/>
    <col min="777" max="1017" width="8.875" style="10"/>
    <col min="1018" max="1018" width="3.625" style="10" customWidth="1"/>
    <col min="1019" max="1019" width="31" style="10" customWidth="1"/>
    <col min="1020" max="1027" width="8.625" style="10" customWidth="1"/>
    <col min="1028" max="1028" width="3.25" style="10" customWidth="1"/>
    <col min="1029" max="1029" width="4" style="10" bestFit="1" customWidth="1"/>
    <col min="1030" max="1030" width="22.25" style="10" customWidth="1"/>
    <col min="1031" max="1031" width="8.875" style="10"/>
    <col min="1032" max="1032" width="5.625" style="10" customWidth="1"/>
    <col min="1033" max="1273" width="8.875" style="10"/>
    <col min="1274" max="1274" width="3.625" style="10" customWidth="1"/>
    <col min="1275" max="1275" width="31" style="10" customWidth="1"/>
    <col min="1276" max="1283" width="8.625" style="10" customWidth="1"/>
    <col min="1284" max="1284" width="3.25" style="10" customWidth="1"/>
    <col min="1285" max="1285" width="4" style="10" bestFit="1" customWidth="1"/>
    <col min="1286" max="1286" width="22.25" style="10" customWidth="1"/>
    <col min="1287" max="1287" width="8.875" style="10"/>
    <col min="1288" max="1288" width="5.625" style="10" customWidth="1"/>
    <col min="1289" max="1529" width="8.875" style="10"/>
    <col min="1530" max="1530" width="3.625" style="10" customWidth="1"/>
    <col min="1531" max="1531" width="31" style="10" customWidth="1"/>
    <col min="1532" max="1539" width="8.625" style="10" customWidth="1"/>
    <col min="1540" max="1540" width="3.25" style="10" customWidth="1"/>
    <col min="1541" max="1541" width="4" style="10" bestFit="1" customWidth="1"/>
    <col min="1542" max="1542" width="22.25" style="10" customWidth="1"/>
    <col min="1543" max="1543" width="8.875" style="10"/>
    <col min="1544" max="1544" width="5.625" style="10" customWidth="1"/>
    <col min="1545" max="1785" width="8.875" style="10"/>
    <col min="1786" max="1786" width="3.625" style="10" customWidth="1"/>
    <col min="1787" max="1787" width="31" style="10" customWidth="1"/>
    <col min="1788" max="1795" width="8.625" style="10" customWidth="1"/>
    <col min="1796" max="1796" width="3.25" style="10" customWidth="1"/>
    <col min="1797" max="1797" width="4" style="10" bestFit="1" customWidth="1"/>
    <col min="1798" max="1798" width="22.25" style="10" customWidth="1"/>
    <col min="1799" max="1799" width="8.875" style="10"/>
    <col min="1800" max="1800" width="5.625" style="10" customWidth="1"/>
    <col min="1801" max="2041" width="8.875" style="10"/>
    <col min="2042" max="2042" width="3.625" style="10" customWidth="1"/>
    <col min="2043" max="2043" width="31" style="10" customWidth="1"/>
    <col min="2044" max="2051" width="8.625" style="10" customWidth="1"/>
    <col min="2052" max="2052" width="3.25" style="10" customWidth="1"/>
    <col min="2053" max="2053" width="4" style="10" bestFit="1" customWidth="1"/>
    <col min="2054" max="2054" width="22.25" style="10" customWidth="1"/>
    <col min="2055" max="2055" width="8.875" style="10"/>
    <col min="2056" max="2056" width="5.625" style="10" customWidth="1"/>
    <col min="2057" max="2297" width="8.875" style="10"/>
    <col min="2298" max="2298" width="3.625" style="10" customWidth="1"/>
    <col min="2299" max="2299" width="31" style="10" customWidth="1"/>
    <col min="2300" max="2307" width="8.625" style="10" customWidth="1"/>
    <col min="2308" max="2308" width="3.25" style="10" customWidth="1"/>
    <col min="2309" max="2309" width="4" style="10" bestFit="1" customWidth="1"/>
    <col min="2310" max="2310" width="22.25" style="10" customWidth="1"/>
    <col min="2311" max="2311" width="8.875" style="10"/>
    <col min="2312" max="2312" width="5.625" style="10" customWidth="1"/>
    <col min="2313" max="2553" width="8.875" style="10"/>
    <col min="2554" max="2554" width="3.625" style="10" customWidth="1"/>
    <col min="2555" max="2555" width="31" style="10" customWidth="1"/>
    <col min="2556" max="2563" width="8.625" style="10" customWidth="1"/>
    <col min="2564" max="2564" width="3.25" style="10" customWidth="1"/>
    <col min="2565" max="2565" width="4" style="10" bestFit="1" customWidth="1"/>
    <col min="2566" max="2566" width="22.25" style="10" customWidth="1"/>
    <col min="2567" max="2567" width="8.875" style="10"/>
    <col min="2568" max="2568" width="5.625" style="10" customWidth="1"/>
    <col min="2569" max="2809" width="8.875" style="10"/>
    <col min="2810" max="2810" width="3.625" style="10" customWidth="1"/>
    <col min="2811" max="2811" width="31" style="10" customWidth="1"/>
    <col min="2812" max="2819" width="8.625" style="10" customWidth="1"/>
    <col min="2820" max="2820" width="3.25" style="10" customWidth="1"/>
    <col min="2821" max="2821" width="4" style="10" bestFit="1" customWidth="1"/>
    <col min="2822" max="2822" width="22.25" style="10" customWidth="1"/>
    <col min="2823" max="2823" width="8.875" style="10"/>
    <col min="2824" max="2824" width="5.625" style="10" customWidth="1"/>
    <col min="2825" max="3065" width="8.875" style="10"/>
    <col min="3066" max="3066" width="3.625" style="10" customWidth="1"/>
    <col min="3067" max="3067" width="31" style="10" customWidth="1"/>
    <col min="3068" max="3075" width="8.625" style="10" customWidth="1"/>
    <col min="3076" max="3076" width="3.25" style="10" customWidth="1"/>
    <col min="3077" max="3077" width="4" style="10" bestFit="1" customWidth="1"/>
    <col min="3078" max="3078" width="22.25" style="10" customWidth="1"/>
    <col min="3079" max="3079" width="8.875" style="10"/>
    <col min="3080" max="3080" width="5.625" style="10" customWidth="1"/>
    <col min="3081" max="3321" width="8.875" style="10"/>
    <col min="3322" max="3322" width="3.625" style="10" customWidth="1"/>
    <col min="3323" max="3323" width="31" style="10" customWidth="1"/>
    <col min="3324" max="3331" width="8.625" style="10" customWidth="1"/>
    <col min="3332" max="3332" width="3.25" style="10" customWidth="1"/>
    <col min="3333" max="3333" width="4" style="10" bestFit="1" customWidth="1"/>
    <col min="3334" max="3334" width="22.25" style="10" customWidth="1"/>
    <col min="3335" max="3335" width="8.875" style="10"/>
    <col min="3336" max="3336" width="5.625" style="10" customWidth="1"/>
    <col min="3337" max="3577" width="8.875" style="10"/>
    <col min="3578" max="3578" width="3.625" style="10" customWidth="1"/>
    <col min="3579" max="3579" width="31" style="10" customWidth="1"/>
    <col min="3580" max="3587" width="8.625" style="10" customWidth="1"/>
    <col min="3588" max="3588" width="3.25" style="10" customWidth="1"/>
    <col min="3589" max="3589" width="4" style="10" bestFit="1" customWidth="1"/>
    <col min="3590" max="3590" width="22.25" style="10" customWidth="1"/>
    <col min="3591" max="3591" width="8.875" style="10"/>
    <col min="3592" max="3592" width="5.625" style="10" customWidth="1"/>
    <col min="3593" max="3833" width="8.875" style="10"/>
    <col min="3834" max="3834" width="3.625" style="10" customWidth="1"/>
    <col min="3835" max="3835" width="31" style="10" customWidth="1"/>
    <col min="3836" max="3843" width="8.625" style="10" customWidth="1"/>
    <col min="3844" max="3844" width="3.25" style="10" customWidth="1"/>
    <col min="3845" max="3845" width="4" style="10" bestFit="1" customWidth="1"/>
    <col min="3846" max="3846" width="22.25" style="10" customWidth="1"/>
    <col min="3847" max="3847" width="8.875" style="10"/>
    <col min="3848" max="3848" width="5.625" style="10" customWidth="1"/>
    <col min="3849" max="4089" width="8.875" style="10"/>
    <col min="4090" max="4090" width="3.625" style="10" customWidth="1"/>
    <col min="4091" max="4091" width="31" style="10" customWidth="1"/>
    <col min="4092" max="4099" width="8.625" style="10" customWidth="1"/>
    <col min="4100" max="4100" width="3.25" style="10" customWidth="1"/>
    <col min="4101" max="4101" width="4" style="10" bestFit="1" customWidth="1"/>
    <col min="4102" max="4102" width="22.25" style="10" customWidth="1"/>
    <col min="4103" max="4103" width="8.875" style="10"/>
    <col min="4104" max="4104" width="5.625" style="10" customWidth="1"/>
    <col min="4105" max="4345" width="8.875" style="10"/>
    <col min="4346" max="4346" width="3.625" style="10" customWidth="1"/>
    <col min="4347" max="4347" width="31" style="10" customWidth="1"/>
    <col min="4348" max="4355" width="8.625" style="10" customWidth="1"/>
    <col min="4356" max="4356" width="3.25" style="10" customWidth="1"/>
    <col min="4357" max="4357" width="4" style="10" bestFit="1" customWidth="1"/>
    <col min="4358" max="4358" width="22.25" style="10" customWidth="1"/>
    <col min="4359" max="4359" width="8.875" style="10"/>
    <col min="4360" max="4360" width="5.625" style="10" customWidth="1"/>
    <col min="4361" max="4601" width="8.875" style="10"/>
    <col min="4602" max="4602" width="3.625" style="10" customWidth="1"/>
    <col min="4603" max="4603" width="31" style="10" customWidth="1"/>
    <col min="4604" max="4611" width="8.625" style="10" customWidth="1"/>
    <col min="4612" max="4612" width="3.25" style="10" customWidth="1"/>
    <col min="4613" max="4613" width="4" style="10" bestFit="1" customWidth="1"/>
    <col min="4614" max="4614" width="22.25" style="10" customWidth="1"/>
    <col min="4615" max="4615" width="8.875" style="10"/>
    <col min="4616" max="4616" width="5.625" style="10" customWidth="1"/>
    <col min="4617" max="4857" width="8.875" style="10"/>
    <col min="4858" max="4858" width="3.625" style="10" customWidth="1"/>
    <col min="4859" max="4859" width="31" style="10" customWidth="1"/>
    <col min="4860" max="4867" width="8.625" style="10" customWidth="1"/>
    <col min="4868" max="4868" width="3.25" style="10" customWidth="1"/>
    <col min="4869" max="4869" width="4" style="10" bestFit="1" customWidth="1"/>
    <col min="4870" max="4870" width="22.25" style="10" customWidth="1"/>
    <col min="4871" max="4871" width="8.875" style="10"/>
    <col min="4872" max="4872" width="5.625" style="10" customWidth="1"/>
    <col min="4873" max="5113" width="8.875" style="10"/>
    <col min="5114" max="5114" width="3.625" style="10" customWidth="1"/>
    <col min="5115" max="5115" width="31" style="10" customWidth="1"/>
    <col min="5116" max="5123" width="8.625" style="10" customWidth="1"/>
    <col min="5124" max="5124" width="3.25" style="10" customWidth="1"/>
    <col min="5125" max="5125" width="4" style="10" bestFit="1" customWidth="1"/>
    <col min="5126" max="5126" width="22.25" style="10" customWidth="1"/>
    <col min="5127" max="5127" width="8.875" style="10"/>
    <col min="5128" max="5128" width="5.625" style="10" customWidth="1"/>
    <col min="5129" max="5369" width="8.875" style="10"/>
    <col min="5370" max="5370" width="3.625" style="10" customWidth="1"/>
    <col min="5371" max="5371" width="31" style="10" customWidth="1"/>
    <col min="5372" max="5379" width="8.625" style="10" customWidth="1"/>
    <col min="5380" max="5380" width="3.25" style="10" customWidth="1"/>
    <col min="5381" max="5381" width="4" style="10" bestFit="1" customWidth="1"/>
    <col min="5382" max="5382" width="22.25" style="10" customWidth="1"/>
    <col min="5383" max="5383" width="8.875" style="10"/>
    <col min="5384" max="5384" width="5.625" style="10" customWidth="1"/>
    <col min="5385" max="5625" width="8.875" style="10"/>
    <col min="5626" max="5626" width="3.625" style="10" customWidth="1"/>
    <col min="5627" max="5627" width="31" style="10" customWidth="1"/>
    <col min="5628" max="5635" width="8.625" style="10" customWidth="1"/>
    <col min="5636" max="5636" width="3.25" style="10" customWidth="1"/>
    <col min="5637" max="5637" width="4" style="10" bestFit="1" customWidth="1"/>
    <col min="5638" max="5638" width="22.25" style="10" customWidth="1"/>
    <col min="5639" max="5639" width="8.875" style="10"/>
    <col min="5640" max="5640" width="5.625" style="10" customWidth="1"/>
    <col min="5641" max="5881" width="8.875" style="10"/>
    <col min="5882" max="5882" width="3.625" style="10" customWidth="1"/>
    <col min="5883" max="5883" width="31" style="10" customWidth="1"/>
    <col min="5884" max="5891" width="8.625" style="10" customWidth="1"/>
    <col min="5892" max="5892" width="3.25" style="10" customWidth="1"/>
    <col min="5893" max="5893" width="4" style="10" bestFit="1" customWidth="1"/>
    <col min="5894" max="5894" width="22.25" style="10" customWidth="1"/>
    <col min="5895" max="5895" width="8.875" style="10"/>
    <col min="5896" max="5896" width="5.625" style="10" customWidth="1"/>
    <col min="5897" max="6137" width="8.875" style="10"/>
    <col min="6138" max="6138" width="3.625" style="10" customWidth="1"/>
    <col min="6139" max="6139" width="31" style="10" customWidth="1"/>
    <col min="6140" max="6147" width="8.625" style="10" customWidth="1"/>
    <col min="6148" max="6148" width="3.25" style="10" customWidth="1"/>
    <col min="6149" max="6149" width="4" style="10" bestFit="1" customWidth="1"/>
    <col min="6150" max="6150" width="22.25" style="10" customWidth="1"/>
    <col min="6151" max="6151" width="8.875" style="10"/>
    <col min="6152" max="6152" width="5.625" style="10" customWidth="1"/>
    <col min="6153" max="6393" width="8.875" style="10"/>
    <col min="6394" max="6394" width="3.625" style="10" customWidth="1"/>
    <col min="6395" max="6395" width="31" style="10" customWidth="1"/>
    <col min="6396" max="6403" width="8.625" style="10" customWidth="1"/>
    <col min="6404" max="6404" width="3.25" style="10" customWidth="1"/>
    <col min="6405" max="6405" width="4" style="10" bestFit="1" customWidth="1"/>
    <col min="6406" max="6406" width="22.25" style="10" customWidth="1"/>
    <col min="6407" max="6407" width="8.875" style="10"/>
    <col min="6408" max="6408" width="5.625" style="10" customWidth="1"/>
    <col min="6409" max="6649" width="8.875" style="10"/>
    <col min="6650" max="6650" width="3.625" style="10" customWidth="1"/>
    <col min="6651" max="6651" width="31" style="10" customWidth="1"/>
    <col min="6652" max="6659" width="8.625" style="10" customWidth="1"/>
    <col min="6660" max="6660" width="3.25" style="10" customWidth="1"/>
    <col min="6661" max="6661" width="4" style="10" bestFit="1" customWidth="1"/>
    <col min="6662" max="6662" width="22.25" style="10" customWidth="1"/>
    <col min="6663" max="6663" width="8.875" style="10"/>
    <col min="6664" max="6664" width="5.625" style="10" customWidth="1"/>
    <col min="6665" max="6905" width="8.875" style="10"/>
    <col min="6906" max="6906" width="3.625" style="10" customWidth="1"/>
    <col min="6907" max="6907" width="31" style="10" customWidth="1"/>
    <col min="6908" max="6915" width="8.625" style="10" customWidth="1"/>
    <col min="6916" max="6916" width="3.25" style="10" customWidth="1"/>
    <col min="6917" max="6917" width="4" style="10" bestFit="1" customWidth="1"/>
    <col min="6918" max="6918" width="22.25" style="10" customWidth="1"/>
    <col min="6919" max="6919" width="8.875" style="10"/>
    <col min="6920" max="6920" width="5.625" style="10" customWidth="1"/>
    <col min="6921" max="7161" width="8.875" style="10"/>
    <col min="7162" max="7162" width="3.625" style="10" customWidth="1"/>
    <col min="7163" max="7163" width="31" style="10" customWidth="1"/>
    <col min="7164" max="7171" width="8.625" style="10" customWidth="1"/>
    <col min="7172" max="7172" width="3.25" style="10" customWidth="1"/>
    <col min="7173" max="7173" width="4" style="10" bestFit="1" customWidth="1"/>
    <col min="7174" max="7174" width="22.25" style="10" customWidth="1"/>
    <col min="7175" max="7175" width="8.875" style="10"/>
    <col min="7176" max="7176" width="5.625" style="10" customWidth="1"/>
    <col min="7177" max="7417" width="8.875" style="10"/>
    <col min="7418" max="7418" width="3.625" style="10" customWidth="1"/>
    <col min="7419" max="7419" width="31" style="10" customWidth="1"/>
    <col min="7420" max="7427" width="8.625" style="10" customWidth="1"/>
    <col min="7428" max="7428" width="3.25" style="10" customWidth="1"/>
    <col min="7429" max="7429" width="4" style="10" bestFit="1" customWidth="1"/>
    <col min="7430" max="7430" width="22.25" style="10" customWidth="1"/>
    <col min="7431" max="7431" width="8.875" style="10"/>
    <col min="7432" max="7432" width="5.625" style="10" customWidth="1"/>
    <col min="7433" max="7673" width="8.875" style="10"/>
    <col min="7674" max="7674" width="3.625" style="10" customWidth="1"/>
    <col min="7675" max="7675" width="31" style="10" customWidth="1"/>
    <col min="7676" max="7683" width="8.625" style="10" customWidth="1"/>
    <col min="7684" max="7684" width="3.25" style="10" customWidth="1"/>
    <col min="7685" max="7685" width="4" style="10" bestFit="1" customWidth="1"/>
    <col min="7686" max="7686" width="22.25" style="10" customWidth="1"/>
    <col min="7687" max="7687" width="8.875" style="10"/>
    <col min="7688" max="7688" width="5.625" style="10" customWidth="1"/>
    <col min="7689" max="7929" width="8.875" style="10"/>
    <col min="7930" max="7930" width="3.625" style="10" customWidth="1"/>
    <col min="7931" max="7931" width="31" style="10" customWidth="1"/>
    <col min="7932" max="7939" width="8.625" style="10" customWidth="1"/>
    <col min="7940" max="7940" width="3.25" style="10" customWidth="1"/>
    <col min="7941" max="7941" width="4" style="10" bestFit="1" customWidth="1"/>
    <col min="7942" max="7942" width="22.25" style="10" customWidth="1"/>
    <col min="7943" max="7943" width="8.875" style="10"/>
    <col min="7944" max="7944" width="5.625" style="10" customWidth="1"/>
    <col min="7945" max="8185" width="8.875" style="10"/>
    <col min="8186" max="8186" width="3.625" style="10" customWidth="1"/>
    <col min="8187" max="8187" width="31" style="10" customWidth="1"/>
    <col min="8188" max="8195" width="8.625" style="10" customWidth="1"/>
    <col min="8196" max="8196" width="3.25" style="10" customWidth="1"/>
    <col min="8197" max="8197" width="4" style="10" bestFit="1" customWidth="1"/>
    <col min="8198" max="8198" width="22.25" style="10" customWidth="1"/>
    <col min="8199" max="8199" width="8.875" style="10"/>
    <col min="8200" max="8200" width="5.625" style="10" customWidth="1"/>
    <col min="8201" max="8441" width="8.875" style="10"/>
    <col min="8442" max="8442" width="3.625" style="10" customWidth="1"/>
    <col min="8443" max="8443" width="31" style="10" customWidth="1"/>
    <col min="8444" max="8451" width="8.625" style="10" customWidth="1"/>
    <col min="8452" max="8452" width="3.25" style="10" customWidth="1"/>
    <col min="8453" max="8453" width="4" style="10" bestFit="1" customWidth="1"/>
    <col min="8454" max="8454" width="22.25" style="10" customWidth="1"/>
    <col min="8455" max="8455" width="8.875" style="10"/>
    <col min="8456" max="8456" width="5.625" style="10" customWidth="1"/>
    <col min="8457" max="8697" width="8.875" style="10"/>
    <col min="8698" max="8698" width="3.625" style="10" customWidth="1"/>
    <col min="8699" max="8699" width="31" style="10" customWidth="1"/>
    <col min="8700" max="8707" width="8.625" style="10" customWidth="1"/>
    <col min="8708" max="8708" width="3.25" style="10" customWidth="1"/>
    <col min="8709" max="8709" width="4" style="10" bestFit="1" customWidth="1"/>
    <col min="8710" max="8710" width="22.25" style="10" customWidth="1"/>
    <col min="8711" max="8711" width="8.875" style="10"/>
    <col min="8712" max="8712" width="5.625" style="10" customWidth="1"/>
    <col min="8713" max="8953" width="8.875" style="10"/>
    <col min="8954" max="8954" width="3.625" style="10" customWidth="1"/>
    <col min="8955" max="8955" width="31" style="10" customWidth="1"/>
    <col min="8956" max="8963" width="8.625" style="10" customWidth="1"/>
    <col min="8964" max="8964" width="3.25" style="10" customWidth="1"/>
    <col min="8965" max="8965" width="4" style="10" bestFit="1" customWidth="1"/>
    <col min="8966" max="8966" width="22.25" style="10" customWidth="1"/>
    <col min="8967" max="8967" width="8.875" style="10"/>
    <col min="8968" max="8968" width="5.625" style="10" customWidth="1"/>
    <col min="8969" max="9209" width="8.875" style="10"/>
    <col min="9210" max="9210" width="3.625" style="10" customWidth="1"/>
    <col min="9211" max="9211" width="31" style="10" customWidth="1"/>
    <col min="9212" max="9219" width="8.625" style="10" customWidth="1"/>
    <col min="9220" max="9220" width="3.25" style="10" customWidth="1"/>
    <col min="9221" max="9221" width="4" style="10" bestFit="1" customWidth="1"/>
    <col min="9222" max="9222" width="22.25" style="10" customWidth="1"/>
    <col min="9223" max="9223" width="8.875" style="10"/>
    <col min="9224" max="9224" width="5.625" style="10" customWidth="1"/>
    <col min="9225" max="9465" width="8.875" style="10"/>
    <col min="9466" max="9466" width="3.625" style="10" customWidth="1"/>
    <col min="9467" max="9467" width="31" style="10" customWidth="1"/>
    <col min="9468" max="9475" width="8.625" style="10" customWidth="1"/>
    <col min="9476" max="9476" width="3.25" style="10" customWidth="1"/>
    <col min="9477" max="9477" width="4" style="10" bestFit="1" customWidth="1"/>
    <col min="9478" max="9478" width="22.25" style="10" customWidth="1"/>
    <col min="9479" max="9479" width="8.875" style="10"/>
    <col min="9480" max="9480" width="5.625" style="10" customWidth="1"/>
    <col min="9481" max="9721" width="8.875" style="10"/>
    <col min="9722" max="9722" width="3.625" style="10" customWidth="1"/>
    <col min="9723" max="9723" width="31" style="10" customWidth="1"/>
    <col min="9724" max="9731" width="8.625" style="10" customWidth="1"/>
    <col min="9732" max="9732" width="3.25" style="10" customWidth="1"/>
    <col min="9733" max="9733" width="4" style="10" bestFit="1" customWidth="1"/>
    <col min="9734" max="9734" width="22.25" style="10" customWidth="1"/>
    <col min="9735" max="9735" width="8.875" style="10"/>
    <col min="9736" max="9736" width="5.625" style="10" customWidth="1"/>
    <col min="9737" max="9977" width="8.875" style="10"/>
    <col min="9978" max="9978" width="3.625" style="10" customWidth="1"/>
    <col min="9979" max="9979" width="31" style="10" customWidth="1"/>
    <col min="9980" max="9987" width="8.625" style="10" customWidth="1"/>
    <col min="9988" max="9988" width="3.25" style="10" customWidth="1"/>
    <col min="9989" max="9989" width="4" style="10" bestFit="1" customWidth="1"/>
    <col min="9990" max="9990" width="22.25" style="10" customWidth="1"/>
    <col min="9991" max="9991" width="8.875" style="10"/>
    <col min="9992" max="9992" width="5.625" style="10" customWidth="1"/>
    <col min="9993" max="10233" width="8.875" style="10"/>
    <col min="10234" max="10234" width="3.625" style="10" customWidth="1"/>
    <col min="10235" max="10235" width="31" style="10" customWidth="1"/>
    <col min="10236" max="10243" width="8.625" style="10" customWidth="1"/>
    <col min="10244" max="10244" width="3.25" style="10" customWidth="1"/>
    <col min="10245" max="10245" width="4" style="10" bestFit="1" customWidth="1"/>
    <col min="10246" max="10246" width="22.25" style="10" customWidth="1"/>
    <col min="10247" max="10247" width="8.875" style="10"/>
    <col min="10248" max="10248" width="5.625" style="10" customWidth="1"/>
    <col min="10249" max="10489" width="8.875" style="10"/>
    <col min="10490" max="10490" width="3.625" style="10" customWidth="1"/>
    <col min="10491" max="10491" width="31" style="10" customWidth="1"/>
    <col min="10492" max="10499" width="8.625" style="10" customWidth="1"/>
    <col min="10500" max="10500" width="3.25" style="10" customWidth="1"/>
    <col min="10501" max="10501" width="4" style="10" bestFit="1" customWidth="1"/>
    <col min="10502" max="10502" width="22.25" style="10" customWidth="1"/>
    <col min="10503" max="10503" width="8.875" style="10"/>
    <col min="10504" max="10504" width="5.625" style="10" customWidth="1"/>
    <col min="10505" max="10745" width="8.875" style="10"/>
    <col min="10746" max="10746" width="3.625" style="10" customWidth="1"/>
    <col min="10747" max="10747" width="31" style="10" customWidth="1"/>
    <col min="10748" max="10755" width="8.625" style="10" customWidth="1"/>
    <col min="10756" max="10756" width="3.25" style="10" customWidth="1"/>
    <col min="10757" max="10757" width="4" style="10" bestFit="1" customWidth="1"/>
    <col min="10758" max="10758" width="22.25" style="10" customWidth="1"/>
    <col min="10759" max="10759" width="8.875" style="10"/>
    <col min="10760" max="10760" width="5.625" style="10" customWidth="1"/>
    <col min="10761" max="11001" width="8.875" style="10"/>
    <col min="11002" max="11002" width="3.625" style="10" customWidth="1"/>
    <col min="11003" max="11003" width="31" style="10" customWidth="1"/>
    <col min="11004" max="11011" width="8.625" style="10" customWidth="1"/>
    <col min="11012" max="11012" width="3.25" style="10" customWidth="1"/>
    <col min="11013" max="11013" width="4" style="10" bestFit="1" customWidth="1"/>
    <col min="11014" max="11014" width="22.25" style="10" customWidth="1"/>
    <col min="11015" max="11015" width="8.875" style="10"/>
    <col min="11016" max="11016" width="5.625" style="10" customWidth="1"/>
    <col min="11017" max="11257" width="8.875" style="10"/>
    <col min="11258" max="11258" width="3.625" style="10" customWidth="1"/>
    <col min="11259" max="11259" width="31" style="10" customWidth="1"/>
    <col min="11260" max="11267" width="8.625" style="10" customWidth="1"/>
    <col min="11268" max="11268" width="3.25" style="10" customWidth="1"/>
    <col min="11269" max="11269" width="4" style="10" bestFit="1" customWidth="1"/>
    <col min="11270" max="11270" width="22.25" style="10" customWidth="1"/>
    <col min="11271" max="11271" width="8.875" style="10"/>
    <col min="11272" max="11272" width="5.625" style="10" customWidth="1"/>
    <col min="11273" max="11513" width="8.875" style="10"/>
    <col min="11514" max="11514" width="3.625" style="10" customWidth="1"/>
    <col min="11515" max="11515" width="31" style="10" customWidth="1"/>
    <col min="11516" max="11523" width="8.625" style="10" customWidth="1"/>
    <col min="11524" max="11524" width="3.25" style="10" customWidth="1"/>
    <col min="11525" max="11525" width="4" style="10" bestFit="1" customWidth="1"/>
    <col min="11526" max="11526" width="22.25" style="10" customWidth="1"/>
    <col min="11527" max="11527" width="8.875" style="10"/>
    <col min="11528" max="11528" width="5.625" style="10" customWidth="1"/>
    <col min="11529" max="11769" width="8.875" style="10"/>
    <col min="11770" max="11770" width="3.625" style="10" customWidth="1"/>
    <col min="11771" max="11771" width="31" style="10" customWidth="1"/>
    <col min="11772" max="11779" width="8.625" style="10" customWidth="1"/>
    <col min="11780" max="11780" width="3.25" style="10" customWidth="1"/>
    <col min="11781" max="11781" width="4" style="10" bestFit="1" customWidth="1"/>
    <col min="11782" max="11782" width="22.25" style="10" customWidth="1"/>
    <col min="11783" max="11783" width="8.875" style="10"/>
    <col min="11784" max="11784" width="5.625" style="10" customWidth="1"/>
    <col min="11785" max="12025" width="8.875" style="10"/>
    <col min="12026" max="12026" width="3.625" style="10" customWidth="1"/>
    <col min="12027" max="12027" width="31" style="10" customWidth="1"/>
    <col min="12028" max="12035" width="8.625" style="10" customWidth="1"/>
    <col min="12036" max="12036" width="3.25" style="10" customWidth="1"/>
    <col min="12037" max="12037" width="4" style="10" bestFit="1" customWidth="1"/>
    <col min="12038" max="12038" width="22.25" style="10" customWidth="1"/>
    <col min="12039" max="12039" width="8.875" style="10"/>
    <col min="12040" max="12040" width="5.625" style="10" customWidth="1"/>
    <col min="12041" max="12281" width="8.875" style="10"/>
    <col min="12282" max="12282" width="3.625" style="10" customWidth="1"/>
    <col min="12283" max="12283" width="31" style="10" customWidth="1"/>
    <col min="12284" max="12291" width="8.625" style="10" customWidth="1"/>
    <col min="12292" max="12292" width="3.25" style="10" customWidth="1"/>
    <col min="12293" max="12293" width="4" style="10" bestFit="1" customWidth="1"/>
    <col min="12294" max="12294" width="22.25" style="10" customWidth="1"/>
    <col min="12295" max="12295" width="8.875" style="10"/>
    <col min="12296" max="12296" width="5.625" style="10" customWidth="1"/>
    <col min="12297" max="12537" width="8.875" style="10"/>
    <col min="12538" max="12538" width="3.625" style="10" customWidth="1"/>
    <col min="12539" max="12539" width="31" style="10" customWidth="1"/>
    <col min="12540" max="12547" width="8.625" style="10" customWidth="1"/>
    <col min="12548" max="12548" width="3.25" style="10" customWidth="1"/>
    <col min="12549" max="12549" width="4" style="10" bestFit="1" customWidth="1"/>
    <col min="12550" max="12550" width="22.25" style="10" customWidth="1"/>
    <col min="12551" max="12551" width="8.875" style="10"/>
    <col min="12552" max="12552" width="5.625" style="10" customWidth="1"/>
    <col min="12553" max="12793" width="8.875" style="10"/>
    <col min="12794" max="12794" width="3.625" style="10" customWidth="1"/>
    <col min="12795" max="12795" width="31" style="10" customWidth="1"/>
    <col min="12796" max="12803" width="8.625" style="10" customWidth="1"/>
    <col min="12804" max="12804" width="3.25" style="10" customWidth="1"/>
    <col min="12805" max="12805" width="4" style="10" bestFit="1" customWidth="1"/>
    <col min="12806" max="12806" width="22.25" style="10" customWidth="1"/>
    <col min="12807" max="12807" width="8.875" style="10"/>
    <col min="12808" max="12808" width="5.625" style="10" customWidth="1"/>
    <col min="12809" max="13049" width="8.875" style="10"/>
    <col min="13050" max="13050" width="3.625" style="10" customWidth="1"/>
    <col min="13051" max="13051" width="31" style="10" customWidth="1"/>
    <col min="13052" max="13059" width="8.625" style="10" customWidth="1"/>
    <col min="13060" max="13060" width="3.25" style="10" customWidth="1"/>
    <col min="13061" max="13061" width="4" style="10" bestFit="1" customWidth="1"/>
    <col min="13062" max="13062" width="22.25" style="10" customWidth="1"/>
    <col min="13063" max="13063" width="8.875" style="10"/>
    <col min="13064" max="13064" width="5.625" style="10" customWidth="1"/>
    <col min="13065" max="13305" width="8.875" style="10"/>
    <col min="13306" max="13306" width="3.625" style="10" customWidth="1"/>
    <col min="13307" max="13307" width="31" style="10" customWidth="1"/>
    <col min="13308" max="13315" width="8.625" style="10" customWidth="1"/>
    <col min="13316" max="13316" width="3.25" style="10" customWidth="1"/>
    <col min="13317" max="13317" width="4" style="10" bestFit="1" customWidth="1"/>
    <col min="13318" max="13318" width="22.25" style="10" customWidth="1"/>
    <col min="13319" max="13319" width="8.875" style="10"/>
    <col min="13320" max="13320" width="5.625" style="10" customWidth="1"/>
    <col min="13321" max="13561" width="8.875" style="10"/>
    <col min="13562" max="13562" width="3.625" style="10" customWidth="1"/>
    <col min="13563" max="13563" width="31" style="10" customWidth="1"/>
    <col min="13564" max="13571" width="8.625" style="10" customWidth="1"/>
    <col min="13572" max="13572" width="3.25" style="10" customWidth="1"/>
    <col min="13573" max="13573" width="4" style="10" bestFit="1" customWidth="1"/>
    <col min="13574" max="13574" width="22.25" style="10" customWidth="1"/>
    <col min="13575" max="13575" width="8.875" style="10"/>
    <col min="13576" max="13576" width="5.625" style="10" customWidth="1"/>
    <col min="13577" max="13817" width="8.875" style="10"/>
    <col min="13818" max="13818" width="3.625" style="10" customWidth="1"/>
    <col min="13819" max="13819" width="31" style="10" customWidth="1"/>
    <col min="13820" max="13827" width="8.625" style="10" customWidth="1"/>
    <col min="13828" max="13828" width="3.25" style="10" customWidth="1"/>
    <col min="13829" max="13829" width="4" style="10" bestFit="1" customWidth="1"/>
    <col min="13830" max="13830" width="22.25" style="10" customWidth="1"/>
    <col min="13831" max="13831" width="8.875" style="10"/>
    <col min="13832" max="13832" width="5.625" style="10" customWidth="1"/>
    <col min="13833" max="14073" width="8.875" style="10"/>
    <col min="14074" max="14074" width="3.625" style="10" customWidth="1"/>
    <col min="14075" max="14075" width="31" style="10" customWidth="1"/>
    <col min="14076" max="14083" width="8.625" style="10" customWidth="1"/>
    <col min="14084" max="14084" width="3.25" style="10" customWidth="1"/>
    <col min="14085" max="14085" width="4" style="10" bestFit="1" customWidth="1"/>
    <col min="14086" max="14086" width="22.25" style="10" customWidth="1"/>
    <col min="14087" max="14087" width="8.875" style="10"/>
    <col min="14088" max="14088" width="5.625" style="10" customWidth="1"/>
    <col min="14089" max="14329" width="8.875" style="10"/>
    <col min="14330" max="14330" width="3.625" style="10" customWidth="1"/>
    <col min="14331" max="14331" width="31" style="10" customWidth="1"/>
    <col min="14332" max="14339" width="8.625" style="10" customWidth="1"/>
    <col min="14340" max="14340" width="3.25" style="10" customWidth="1"/>
    <col min="14341" max="14341" width="4" style="10" bestFit="1" customWidth="1"/>
    <col min="14342" max="14342" width="22.25" style="10" customWidth="1"/>
    <col min="14343" max="14343" width="8.875" style="10"/>
    <col min="14344" max="14344" width="5.625" style="10" customWidth="1"/>
    <col min="14345" max="14585" width="8.875" style="10"/>
    <col min="14586" max="14586" width="3.625" style="10" customWidth="1"/>
    <col min="14587" max="14587" width="31" style="10" customWidth="1"/>
    <col min="14588" max="14595" width="8.625" style="10" customWidth="1"/>
    <col min="14596" max="14596" width="3.25" style="10" customWidth="1"/>
    <col min="14597" max="14597" width="4" style="10" bestFit="1" customWidth="1"/>
    <col min="14598" max="14598" width="22.25" style="10" customWidth="1"/>
    <col min="14599" max="14599" width="8.875" style="10"/>
    <col min="14600" max="14600" width="5.625" style="10" customWidth="1"/>
    <col min="14601" max="14841" width="8.875" style="10"/>
    <col min="14842" max="14842" width="3.625" style="10" customWidth="1"/>
    <col min="14843" max="14843" width="31" style="10" customWidth="1"/>
    <col min="14844" max="14851" width="8.625" style="10" customWidth="1"/>
    <col min="14852" max="14852" width="3.25" style="10" customWidth="1"/>
    <col min="14853" max="14853" width="4" style="10" bestFit="1" customWidth="1"/>
    <col min="14854" max="14854" width="22.25" style="10" customWidth="1"/>
    <col min="14855" max="14855" width="8.875" style="10"/>
    <col min="14856" max="14856" width="5.625" style="10" customWidth="1"/>
    <col min="14857" max="15097" width="8.875" style="10"/>
    <col min="15098" max="15098" width="3.625" style="10" customWidth="1"/>
    <col min="15099" max="15099" width="31" style="10" customWidth="1"/>
    <col min="15100" max="15107" width="8.625" style="10" customWidth="1"/>
    <col min="15108" max="15108" width="3.25" style="10" customWidth="1"/>
    <col min="15109" max="15109" width="4" style="10" bestFit="1" customWidth="1"/>
    <col min="15110" max="15110" width="22.25" style="10" customWidth="1"/>
    <col min="15111" max="15111" width="8.875" style="10"/>
    <col min="15112" max="15112" width="5.625" style="10" customWidth="1"/>
    <col min="15113" max="15353" width="8.875" style="10"/>
    <col min="15354" max="15354" width="3.625" style="10" customWidth="1"/>
    <col min="15355" max="15355" width="31" style="10" customWidth="1"/>
    <col min="15356" max="15363" width="8.625" style="10" customWidth="1"/>
    <col min="15364" max="15364" width="3.25" style="10" customWidth="1"/>
    <col min="15365" max="15365" width="4" style="10" bestFit="1" customWidth="1"/>
    <col min="15366" max="15366" width="22.25" style="10" customWidth="1"/>
    <col min="15367" max="15367" width="8.875" style="10"/>
    <col min="15368" max="15368" width="5.625" style="10" customWidth="1"/>
    <col min="15369" max="15609" width="8.875" style="10"/>
    <col min="15610" max="15610" width="3.625" style="10" customWidth="1"/>
    <col min="15611" max="15611" width="31" style="10" customWidth="1"/>
    <col min="15612" max="15619" width="8.625" style="10" customWidth="1"/>
    <col min="15620" max="15620" width="3.25" style="10" customWidth="1"/>
    <col min="15621" max="15621" width="4" style="10" bestFit="1" customWidth="1"/>
    <col min="15622" max="15622" width="22.25" style="10" customWidth="1"/>
    <col min="15623" max="15623" width="8.875" style="10"/>
    <col min="15624" max="15624" width="5.625" style="10" customWidth="1"/>
    <col min="15625" max="15865" width="8.875" style="10"/>
    <col min="15866" max="15866" width="3.625" style="10" customWidth="1"/>
    <col min="15867" max="15867" width="31" style="10" customWidth="1"/>
    <col min="15868" max="15875" width="8.625" style="10" customWidth="1"/>
    <col min="15876" max="15876" width="3.25" style="10" customWidth="1"/>
    <col min="15877" max="15877" width="4" style="10" bestFit="1" customWidth="1"/>
    <col min="15878" max="15878" width="22.25" style="10" customWidth="1"/>
    <col min="15879" max="15879" width="8.875" style="10"/>
    <col min="15880" max="15880" width="5.625" style="10" customWidth="1"/>
    <col min="15881" max="16121" width="8.875" style="10"/>
    <col min="16122" max="16122" width="3.625" style="10" customWidth="1"/>
    <col min="16123" max="16123" width="31" style="10" customWidth="1"/>
    <col min="16124" max="16131" width="8.625" style="10" customWidth="1"/>
    <col min="16132" max="16132" width="3.25" style="10" customWidth="1"/>
    <col min="16133" max="16133" width="4" style="10" bestFit="1" customWidth="1"/>
    <col min="16134" max="16134" width="22.25" style="10" customWidth="1"/>
    <col min="16135" max="16135" width="8.875" style="10"/>
    <col min="16136" max="16136" width="5.625" style="10" customWidth="1"/>
    <col min="16137" max="16384" width="8.875" style="10"/>
  </cols>
  <sheetData>
    <row r="1" spans="1:10" ht="15" customHeight="1" x14ac:dyDescent="0.15">
      <c r="B1" s="11" t="s">
        <v>160</v>
      </c>
      <c r="C1" s="10"/>
      <c r="D1" s="10"/>
      <c r="E1" s="10"/>
      <c r="F1" s="10"/>
      <c r="G1" s="10"/>
      <c r="H1" s="10"/>
      <c r="I1" s="10"/>
    </row>
    <row r="2" spans="1:10" ht="15" customHeight="1" x14ac:dyDescent="0.15">
      <c r="C2" s="10"/>
      <c r="D2" s="10"/>
      <c r="E2" s="10"/>
      <c r="F2" s="10"/>
      <c r="G2" s="10"/>
      <c r="H2" s="10"/>
      <c r="I2" s="10"/>
    </row>
    <row r="3" spans="1:10" ht="15" customHeight="1" x14ac:dyDescent="0.15">
      <c r="A3" s="49" t="s">
        <v>0</v>
      </c>
      <c r="B3" s="50"/>
      <c r="C3" s="13" t="s">
        <v>1</v>
      </c>
      <c r="D3" s="13" t="s">
        <v>2</v>
      </c>
      <c r="E3" s="13" t="s">
        <v>3</v>
      </c>
      <c r="F3" s="13" t="s">
        <v>4</v>
      </c>
      <c r="G3" s="13" t="s">
        <v>5</v>
      </c>
      <c r="H3" s="13" t="s">
        <v>161</v>
      </c>
      <c r="I3" s="13" t="s">
        <v>6</v>
      </c>
    </row>
    <row r="4" spans="1:10" ht="15" customHeight="1" x14ac:dyDescent="0.15">
      <c r="A4" s="51" t="s">
        <v>7</v>
      </c>
      <c r="B4" s="52"/>
      <c r="C4" s="14"/>
      <c r="D4" s="14"/>
      <c r="E4" s="14"/>
      <c r="F4" s="14"/>
      <c r="G4" s="14"/>
      <c r="H4" s="14"/>
      <c r="I4" s="15"/>
      <c r="J4" s="10"/>
    </row>
    <row r="5" spans="1:10" ht="15" customHeight="1" x14ac:dyDescent="0.15">
      <c r="A5" s="16">
        <v>17</v>
      </c>
      <c r="B5" s="10" t="s">
        <v>8</v>
      </c>
      <c r="C5" s="17">
        <v>20</v>
      </c>
      <c r="D5" s="17">
        <v>27</v>
      </c>
      <c r="E5" s="17">
        <v>53</v>
      </c>
      <c r="F5" s="17">
        <v>37</v>
      </c>
      <c r="G5" s="17">
        <v>8</v>
      </c>
      <c r="H5" s="17">
        <f>VLOOKUP(B5,'[1]〇第５表（３級・随時３級）'!$B$6:$H$238,6,FALSE)</f>
        <v>34</v>
      </c>
      <c r="I5" s="18">
        <f>IF(COUNT(C5:H5)&gt;0,SUM(C5:H5),"")</f>
        <v>179</v>
      </c>
      <c r="J5" s="10"/>
    </row>
    <row r="6" spans="1:10" ht="15" customHeight="1" x14ac:dyDescent="0.15">
      <c r="A6" s="16"/>
      <c r="B6" s="19" t="s">
        <v>9</v>
      </c>
      <c r="C6" s="17">
        <v>5</v>
      </c>
      <c r="D6" s="17">
        <v>2</v>
      </c>
      <c r="E6" s="17">
        <v>11</v>
      </c>
      <c r="F6" s="17">
        <v>6</v>
      </c>
      <c r="G6" s="17">
        <v>3</v>
      </c>
      <c r="H6" s="17">
        <f>VLOOKUP(B6,'[1]〇第５表（３級・随時３級）'!$B$6:$H$238,6,FALSE)</f>
        <v>5</v>
      </c>
      <c r="I6" s="18">
        <f t="shared" ref="I6:I70" si="0">IF(COUNT(C6:H6)&gt;0,SUM(C6:H6),"")</f>
        <v>32</v>
      </c>
      <c r="J6" s="10"/>
    </row>
    <row r="7" spans="1:10" ht="15" customHeight="1" x14ac:dyDescent="0.15">
      <c r="A7" s="20"/>
      <c r="B7" s="21" t="s">
        <v>10</v>
      </c>
      <c r="C7" s="17">
        <v>15</v>
      </c>
      <c r="D7" s="17">
        <v>25</v>
      </c>
      <c r="E7" s="17">
        <v>42</v>
      </c>
      <c r="F7" s="17">
        <v>31</v>
      </c>
      <c r="G7" s="17">
        <v>5</v>
      </c>
      <c r="H7" s="17">
        <f>VLOOKUP(B7,'[1]〇第５表（３級・随時３級）'!$B$6:$H$238,6,FALSE)</f>
        <v>29</v>
      </c>
      <c r="I7" s="18">
        <f t="shared" si="0"/>
        <v>147</v>
      </c>
      <c r="J7" s="10"/>
    </row>
    <row r="8" spans="1:10" ht="15" customHeight="1" x14ac:dyDescent="0.15">
      <c r="A8" s="16">
        <v>19</v>
      </c>
      <c r="B8" s="10" t="s">
        <v>11</v>
      </c>
      <c r="C8" s="1">
        <v>232</v>
      </c>
      <c r="D8" s="1">
        <v>333</v>
      </c>
      <c r="E8" s="1">
        <v>352</v>
      </c>
      <c r="F8" s="1">
        <v>152</v>
      </c>
      <c r="G8" s="17">
        <v>62</v>
      </c>
      <c r="H8" s="17">
        <f>VLOOKUP(B8,'[1]〇第５表（３級・随時３級）'!$B$6:$H$238,6,FALSE)</f>
        <v>173</v>
      </c>
      <c r="I8" s="18">
        <f t="shared" si="0"/>
        <v>1304</v>
      </c>
      <c r="J8" s="10"/>
    </row>
    <row r="9" spans="1:10" ht="15" customHeight="1" x14ac:dyDescent="0.15">
      <c r="A9" s="16"/>
      <c r="B9" s="19" t="s">
        <v>12</v>
      </c>
      <c r="C9" s="1">
        <v>140</v>
      </c>
      <c r="D9" s="1">
        <v>237</v>
      </c>
      <c r="E9" s="1">
        <v>215</v>
      </c>
      <c r="F9" s="1">
        <v>87</v>
      </c>
      <c r="G9" s="17">
        <v>31</v>
      </c>
      <c r="H9" s="17">
        <f>VLOOKUP(B9,'[1]〇第５表（３級・随時３級）'!$B$6:$H$238,6,FALSE)</f>
        <v>91</v>
      </c>
      <c r="I9" s="18">
        <f t="shared" si="0"/>
        <v>801</v>
      </c>
      <c r="J9" s="10"/>
    </row>
    <row r="10" spans="1:10" ht="15" customHeight="1" x14ac:dyDescent="0.15">
      <c r="A10" s="20"/>
      <c r="B10" s="21" t="s">
        <v>13</v>
      </c>
      <c r="C10" s="17">
        <v>92</v>
      </c>
      <c r="D10" s="17">
        <v>96</v>
      </c>
      <c r="E10" s="17">
        <v>137</v>
      </c>
      <c r="F10" s="17">
        <v>65</v>
      </c>
      <c r="G10" s="17">
        <v>31</v>
      </c>
      <c r="H10" s="17">
        <f>VLOOKUP(B10,'[1]〇第５表（３級・随時３級）'!$B$6:$H$238,6,FALSE)</f>
        <v>82</v>
      </c>
      <c r="I10" s="18">
        <f t="shared" si="0"/>
        <v>503</v>
      </c>
      <c r="J10" s="10"/>
    </row>
    <row r="11" spans="1:10" ht="15" customHeight="1" x14ac:dyDescent="0.15">
      <c r="A11" s="16">
        <v>20</v>
      </c>
      <c r="B11" s="10" t="s">
        <v>14</v>
      </c>
      <c r="C11" s="17">
        <v>40</v>
      </c>
      <c r="D11" s="17">
        <v>49</v>
      </c>
      <c r="E11" s="17">
        <v>60</v>
      </c>
      <c r="F11" s="17">
        <v>21</v>
      </c>
      <c r="G11" s="17">
        <v>16</v>
      </c>
      <c r="H11" s="17">
        <f>VLOOKUP(B11,'[1]〇第５表（３級・随時３級）'!$B$6:$H$238,6,FALSE)</f>
        <v>40</v>
      </c>
      <c r="I11" s="18">
        <f t="shared" si="0"/>
        <v>226</v>
      </c>
      <c r="J11" s="10"/>
    </row>
    <row r="12" spans="1:10" ht="15" customHeight="1" x14ac:dyDescent="0.15">
      <c r="A12" s="16"/>
      <c r="B12" s="19" t="s">
        <v>15</v>
      </c>
      <c r="C12" s="17">
        <v>9</v>
      </c>
      <c r="D12" s="17">
        <v>8</v>
      </c>
      <c r="E12" s="17">
        <v>22</v>
      </c>
      <c r="F12" s="17">
        <v>6</v>
      </c>
      <c r="G12" s="17">
        <v>5</v>
      </c>
      <c r="H12" s="17">
        <f>VLOOKUP(B12,'[1]〇第５表（３級・随時３級）'!$B$6:$H$238,6,FALSE)</f>
        <v>15</v>
      </c>
      <c r="I12" s="18">
        <f t="shared" si="0"/>
        <v>65</v>
      </c>
      <c r="J12" s="10"/>
    </row>
    <row r="13" spans="1:10" ht="15" customHeight="1" x14ac:dyDescent="0.15">
      <c r="A13" s="16"/>
      <c r="B13" s="19" t="s">
        <v>16</v>
      </c>
      <c r="C13" s="17">
        <v>31</v>
      </c>
      <c r="D13" s="17">
        <v>41</v>
      </c>
      <c r="E13" s="17">
        <v>38</v>
      </c>
      <c r="F13" s="17">
        <v>15</v>
      </c>
      <c r="G13" s="17">
        <v>11</v>
      </c>
      <c r="H13" s="17">
        <f>VLOOKUP(B13,'[1]〇第５表（３級・随時３級）'!$B$6:$H$238,6,FALSE)</f>
        <v>25</v>
      </c>
      <c r="I13" s="18">
        <f t="shared" si="0"/>
        <v>161</v>
      </c>
      <c r="J13" s="10"/>
    </row>
    <row r="14" spans="1:10" ht="15" customHeight="1" x14ac:dyDescent="0.15">
      <c r="A14" s="22">
        <v>23</v>
      </c>
      <c r="B14" s="23" t="s">
        <v>17</v>
      </c>
      <c r="C14" s="2">
        <v>834</v>
      </c>
      <c r="D14" s="2">
        <v>1001</v>
      </c>
      <c r="E14" s="2">
        <v>1209</v>
      </c>
      <c r="F14" s="2">
        <v>576</v>
      </c>
      <c r="G14" s="17">
        <v>239</v>
      </c>
      <c r="H14" s="17">
        <f>VLOOKUP(B14,'[1]〇第５表（３級・随時３級）'!$B$6:$H$238,6,FALSE)</f>
        <v>603</v>
      </c>
      <c r="I14" s="18">
        <f t="shared" si="0"/>
        <v>4462</v>
      </c>
      <c r="J14" s="10"/>
    </row>
    <row r="15" spans="1:10" ht="15" customHeight="1" x14ac:dyDescent="0.15">
      <c r="A15" s="16"/>
      <c r="B15" s="19" t="s">
        <v>18</v>
      </c>
      <c r="C15" s="2">
        <v>438</v>
      </c>
      <c r="D15" s="2">
        <v>417</v>
      </c>
      <c r="E15" s="2">
        <v>416</v>
      </c>
      <c r="F15" s="2">
        <v>135</v>
      </c>
      <c r="G15" s="17">
        <v>71</v>
      </c>
      <c r="H15" s="17">
        <f>VLOOKUP(B15,'[1]〇第５表（３級・随時３級）'!$B$6:$H$238,6,FALSE)</f>
        <v>114</v>
      </c>
      <c r="I15" s="18">
        <f t="shared" si="0"/>
        <v>1591</v>
      </c>
      <c r="J15" s="10"/>
    </row>
    <row r="16" spans="1:10" ht="15" customHeight="1" x14ac:dyDescent="0.15">
      <c r="A16" s="16"/>
      <c r="B16" s="19" t="s">
        <v>19</v>
      </c>
      <c r="C16" s="2">
        <v>138</v>
      </c>
      <c r="D16" s="2">
        <v>183</v>
      </c>
      <c r="E16" s="2">
        <v>256</v>
      </c>
      <c r="F16" s="2">
        <v>155</v>
      </c>
      <c r="G16" s="17">
        <v>47</v>
      </c>
      <c r="H16" s="17">
        <f>VLOOKUP(B16,'[1]〇第５表（３級・随時３級）'!$B$6:$H$238,6,FALSE)</f>
        <v>147</v>
      </c>
      <c r="I16" s="18">
        <f t="shared" si="0"/>
        <v>926</v>
      </c>
      <c r="J16" s="10"/>
    </row>
    <row r="17" spans="1:10" ht="15" customHeight="1" x14ac:dyDescent="0.15">
      <c r="A17" s="16"/>
      <c r="B17" s="19" t="s">
        <v>20</v>
      </c>
      <c r="C17" s="2">
        <v>235</v>
      </c>
      <c r="D17" s="2">
        <v>239</v>
      </c>
      <c r="E17" s="2">
        <v>211</v>
      </c>
      <c r="F17" s="2">
        <v>112</v>
      </c>
      <c r="G17" s="17">
        <v>43</v>
      </c>
      <c r="H17" s="17">
        <f>VLOOKUP(B17,'[1]〇第５表（３級・随時３級）'!$B$6:$H$238,6,FALSE)</f>
        <v>84</v>
      </c>
      <c r="I17" s="18">
        <f t="shared" si="0"/>
        <v>924</v>
      </c>
      <c r="J17" s="10"/>
    </row>
    <row r="18" spans="1:10" ht="15" customHeight="1" x14ac:dyDescent="0.15">
      <c r="A18" s="16"/>
      <c r="B18" s="19" t="s">
        <v>21</v>
      </c>
      <c r="C18" s="2">
        <v>23</v>
      </c>
      <c r="D18" s="2">
        <v>162</v>
      </c>
      <c r="E18" s="2">
        <v>326</v>
      </c>
      <c r="F18" s="2">
        <v>174</v>
      </c>
      <c r="G18" s="17">
        <v>78</v>
      </c>
      <c r="H18" s="17">
        <f>VLOOKUP(B18,'[1]〇第５表（３級・随時３級）'!$B$6:$H$238,6,FALSE)</f>
        <v>258</v>
      </c>
      <c r="I18" s="18">
        <f t="shared" si="0"/>
        <v>1021</v>
      </c>
      <c r="J18" s="10"/>
    </row>
    <row r="19" spans="1:10" ht="15" customHeight="1" x14ac:dyDescent="0.15">
      <c r="A19" s="22">
        <v>26</v>
      </c>
      <c r="B19" s="23" t="s">
        <v>22</v>
      </c>
      <c r="C19" s="2">
        <v>660</v>
      </c>
      <c r="D19" s="2">
        <v>648</v>
      </c>
      <c r="E19" s="2">
        <v>779</v>
      </c>
      <c r="F19" s="2">
        <v>440</v>
      </c>
      <c r="G19" s="17">
        <v>163</v>
      </c>
      <c r="H19" s="17">
        <f>VLOOKUP(B19,'[1]〇第５表（３級・随時３級）'!$B$6:$H$238,6,FALSE)</f>
        <v>353</v>
      </c>
      <c r="I19" s="18">
        <f t="shared" si="0"/>
        <v>3043</v>
      </c>
      <c r="J19" s="10"/>
    </row>
    <row r="20" spans="1:10" ht="15" customHeight="1" x14ac:dyDescent="0.15">
      <c r="A20" s="20"/>
      <c r="B20" s="21" t="s">
        <v>23</v>
      </c>
      <c r="C20" s="2">
        <v>660</v>
      </c>
      <c r="D20" s="2">
        <v>648</v>
      </c>
      <c r="E20" s="2">
        <v>779</v>
      </c>
      <c r="F20" s="2">
        <v>440</v>
      </c>
      <c r="G20" s="17">
        <v>163</v>
      </c>
      <c r="H20" s="17">
        <f>VLOOKUP(B20,'[1]〇第５表（３級・随時３級）'!$B$6:$H$238,6,FALSE)</f>
        <v>353</v>
      </c>
      <c r="I20" s="18">
        <f t="shared" si="0"/>
        <v>3043</v>
      </c>
      <c r="J20" s="10"/>
    </row>
    <row r="21" spans="1:10" ht="15" customHeight="1" x14ac:dyDescent="0.15">
      <c r="A21" s="16">
        <v>27</v>
      </c>
      <c r="B21" s="10" t="s">
        <v>24</v>
      </c>
      <c r="C21" s="17">
        <v>250</v>
      </c>
      <c r="D21" s="17">
        <v>245</v>
      </c>
      <c r="E21" s="17">
        <v>409</v>
      </c>
      <c r="F21" s="17">
        <v>271</v>
      </c>
      <c r="G21" s="17">
        <v>148</v>
      </c>
      <c r="H21" s="17">
        <f>VLOOKUP(B21,'[1]〇第５表（３級・随時３級）'!$B$6:$H$238,6,FALSE)</f>
        <v>263</v>
      </c>
      <c r="I21" s="18">
        <f t="shared" si="0"/>
        <v>1586</v>
      </c>
      <c r="J21" s="10"/>
    </row>
    <row r="22" spans="1:10" ht="15" customHeight="1" x14ac:dyDescent="0.15">
      <c r="A22" s="16"/>
      <c r="B22" s="19" t="s">
        <v>25</v>
      </c>
      <c r="C22" s="17">
        <v>250</v>
      </c>
      <c r="D22" s="17">
        <v>245</v>
      </c>
      <c r="E22" s="17">
        <v>409</v>
      </c>
      <c r="F22" s="17">
        <v>271</v>
      </c>
      <c r="G22" s="17">
        <v>148</v>
      </c>
      <c r="H22" s="17">
        <f>VLOOKUP(B22,'[1]〇第５表（３級・随時３級）'!$B$6:$H$238,6,FALSE)</f>
        <v>263</v>
      </c>
      <c r="I22" s="18">
        <f t="shared" si="0"/>
        <v>1586</v>
      </c>
      <c r="J22" s="10"/>
    </row>
    <row r="23" spans="1:10" ht="15" customHeight="1" x14ac:dyDescent="0.15">
      <c r="A23" s="22">
        <v>28</v>
      </c>
      <c r="B23" s="23" t="s">
        <v>26</v>
      </c>
      <c r="C23" s="1">
        <v>54</v>
      </c>
      <c r="D23" s="1">
        <v>78</v>
      </c>
      <c r="E23" s="1">
        <v>216</v>
      </c>
      <c r="F23" s="1">
        <v>145</v>
      </c>
      <c r="G23" s="17">
        <v>66</v>
      </c>
      <c r="H23" s="17">
        <f>VLOOKUP(B23,'[1]〇第５表（３級・随時３級）'!$B$6:$H$238,6,FALSE)</f>
        <v>130</v>
      </c>
      <c r="I23" s="18">
        <f t="shared" si="0"/>
        <v>689</v>
      </c>
      <c r="J23" s="10"/>
    </row>
    <row r="24" spans="1:10" ht="15" customHeight="1" x14ac:dyDescent="0.15">
      <c r="A24" s="16"/>
      <c r="B24" s="19" t="s">
        <v>27</v>
      </c>
      <c r="C24" s="1">
        <v>5</v>
      </c>
      <c r="D24" s="1">
        <v>33</v>
      </c>
      <c r="E24" s="1">
        <v>127</v>
      </c>
      <c r="F24" s="1">
        <v>92</v>
      </c>
      <c r="G24" s="17">
        <v>31</v>
      </c>
      <c r="H24" s="17">
        <f>VLOOKUP(B24,'[1]〇第５表（３級・随時３級）'!$B$6:$H$238,6,FALSE)</f>
        <v>66</v>
      </c>
      <c r="I24" s="18">
        <f t="shared" si="0"/>
        <v>354</v>
      </c>
      <c r="J24" s="10"/>
    </row>
    <row r="25" spans="1:10" ht="15" customHeight="1" x14ac:dyDescent="0.15">
      <c r="A25" s="20"/>
      <c r="B25" s="21" t="s">
        <v>28</v>
      </c>
      <c r="C25" s="17">
        <v>49</v>
      </c>
      <c r="D25" s="17">
        <v>45</v>
      </c>
      <c r="E25" s="17">
        <v>89</v>
      </c>
      <c r="F25" s="17">
        <v>53</v>
      </c>
      <c r="G25" s="17">
        <v>35</v>
      </c>
      <c r="H25" s="17">
        <f>VLOOKUP(B25,'[1]〇第５表（３級・随時３級）'!$B$6:$H$238,6,FALSE)</f>
        <v>64</v>
      </c>
      <c r="I25" s="18">
        <f t="shared" si="0"/>
        <v>335</v>
      </c>
      <c r="J25" s="10"/>
    </row>
    <row r="26" spans="1:10" ht="15" customHeight="1" x14ac:dyDescent="0.15">
      <c r="A26" s="22">
        <v>29</v>
      </c>
      <c r="B26" s="23" t="s">
        <v>29</v>
      </c>
      <c r="C26" s="2">
        <v>184</v>
      </c>
      <c r="D26" s="2">
        <v>231</v>
      </c>
      <c r="E26" s="2">
        <v>463</v>
      </c>
      <c r="F26" s="2">
        <v>220</v>
      </c>
      <c r="G26" s="17">
        <v>111</v>
      </c>
      <c r="H26" s="17">
        <f>VLOOKUP(B26,'[1]〇第５表（３級・随時３級）'!$B$6:$H$238,6,FALSE)</f>
        <v>224</v>
      </c>
      <c r="I26" s="18">
        <f t="shared" si="0"/>
        <v>1433</v>
      </c>
      <c r="J26" s="10"/>
    </row>
    <row r="27" spans="1:10" ht="15" customHeight="1" x14ac:dyDescent="0.15">
      <c r="A27" s="16"/>
      <c r="B27" s="19" t="s">
        <v>30</v>
      </c>
      <c r="C27" s="17">
        <v>184</v>
      </c>
      <c r="D27" s="17">
        <v>231</v>
      </c>
      <c r="E27" s="17">
        <v>463</v>
      </c>
      <c r="F27" s="17">
        <v>220</v>
      </c>
      <c r="G27" s="17">
        <v>111</v>
      </c>
      <c r="H27" s="17">
        <f>VLOOKUP(B27,'[1]〇第５表（３級・随時３級）'!$B$6:$H$238,6,FALSE)</f>
        <v>224</v>
      </c>
      <c r="I27" s="18">
        <f t="shared" si="0"/>
        <v>1433</v>
      </c>
      <c r="J27" s="10"/>
    </row>
    <row r="28" spans="1:10" ht="15" customHeight="1" x14ac:dyDescent="0.15">
      <c r="A28" s="22">
        <v>30</v>
      </c>
      <c r="B28" s="23" t="s">
        <v>31</v>
      </c>
      <c r="C28" s="2">
        <v>144</v>
      </c>
      <c r="D28" s="2">
        <v>189</v>
      </c>
      <c r="E28" s="2">
        <v>318</v>
      </c>
      <c r="F28" s="2">
        <v>148</v>
      </c>
      <c r="G28" s="17">
        <v>94</v>
      </c>
      <c r="H28" s="17">
        <f>VLOOKUP(B28,'[1]〇第５表（３級・随時３級）'!$B$6:$H$238,6,FALSE)</f>
        <v>172</v>
      </c>
      <c r="I28" s="18">
        <f t="shared" si="0"/>
        <v>1065</v>
      </c>
      <c r="J28" s="10"/>
    </row>
    <row r="29" spans="1:10" ht="15" customHeight="1" x14ac:dyDescent="0.15">
      <c r="A29" s="16"/>
      <c r="B29" s="19" t="s">
        <v>32</v>
      </c>
      <c r="C29" s="2">
        <v>125</v>
      </c>
      <c r="D29" s="2">
        <v>159</v>
      </c>
      <c r="E29" s="2">
        <v>219</v>
      </c>
      <c r="F29" s="2">
        <v>115</v>
      </c>
      <c r="G29" s="17">
        <v>82</v>
      </c>
      <c r="H29" s="17">
        <f>VLOOKUP(B29,'[1]〇第５表（３級・随時３級）'!$B$6:$H$238,6,FALSE)</f>
        <v>151</v>
      </c>
      <c r="I29" s="18">
        <f t="shared" si="0"/>
        <v>851</v>
      </c>
      <c r="J29" s="10"/>
    </row>
    <row r="30" spans="1:10" ht="15" customHeight="1" x14ac:dyDescent="0.15">
      <c r="A30" s="20"/>
      <c r="B30" s="21" t="s">
        <v>33</v>
      </c>
      <c r="C30" s="17">
        <v>19</v>
      </c>
      <c r="D30" s="17">
        <v>30</v>
      </c>
      <c r="E30" s="17">
        <v>99</v>
      </c>
      <c r="F30" s="17">
        <v>33</v>
      </c>
      <c r="G30" s="17">
        <v>12</v>
      </c>
      <c r="H30" s="17">
        <f>VLOOKUP(B30,'[1]〇第５表（３級・随時３級）'!$B$6:$H$238,6,FALSE)</f>
        <v>21</v>
      </c>
      <c r="I30" s="18">
        <f t="shared" si="0"/>
        <v>214</v>
      </c>
      <c r="J30" s="10"/>
    </row>
    <row r="31" spans="1:10" ht="15" customHeight="1" x14ac:dyDescent="0.15">
      <c r="A31" s="16">
        <v>31</v>
      </c>
      <c r="B31" s="10" t="s">
        <v>34</v>
      </c>
      <c r="C31" s="17">
        <v>13</v>
      </c>
      <c r="D31" s="17">
        <v>28</v>
      </c>
      <c r="E31" s="17">
        <v>45</v>
      </c>
      <c r="F31" s="17">
        <v>30</v>
      </c>
      <c r="G31" s="17">
        <v>30</v>
      </c>
      <c r="H31" s="17">
        <f>VLOOKUP(B31,'[1]〇第５表（３級・随時３級）'!$B$6:$H$238,6,FALSE)</f>
        <v>22</v>
      </c>
      <c r="I31" s="18">
        <f t="shared" si="0"/>
        <v>168</v>
      </c>
      <c r="J31" s="10"/>
    </row>
    <row r="32" spans="1:10" ht="15" customHeight="1" x14ac:dyDescent="0.15">
      <c r="A32" s="16"/>
      <c r="B32" s="19" t="s">
        <v>35</v>
      </c>
      <c r="C32" s="17">
        <v>13</v>
      </c>
      <c r="D32" s="17">
        <v>28</v>
      </c>
      <c r="E32" s="17">
        <v>45</v>
      </c>
      <c r="F32" s="17">
        <v>30</v>
      </c>
      <c r="G32" s="17">
        <v>30</v>
      </c>
      <c r="H32" s="17">
        <f>VLOOKUP(B32,'[1]〇第５表（３級・随時３級）'!$B$6:$H$238,6,FALSE)</f>
        <v>22</v>
      </c>
      <c r="I32" s="18">
        <f t="shared" si="0"/>
        <v>168</v>
      </c>
      <c r="J32" s="10"/>
    </row>
    <row r="33" spans="1:10" ht="15" customHeight="1" x14ac:dyDescent="0.15">
      <c r="A33" s="22">
        <v>35</v>
      </c>
      <c r="B33" s="24" t="s">
        <v>36</v>
      </c>
      <c r="C33" s="2">
        <v>84</v>
      </c>
      <c r="D33" s="2">
        <v>107</v>
      </c>
      <c r="E33" s="2">
        <v>156</v>
      </c>
      <c r="F33" s="2">
        <v>74</v>
      </c>
      <c r="G33" s="17">
        <v>35</v>
      </c>
      <c r="H33" s="17">
        <f>VLOOKUP(B33,'[1]〇第５表（３級・随時３級）'!$B$6:$H$238,6,FALSE)</f>
        <v>66</v>
      </c>
      <c r="I33" s="18">
        <f t="shared" si="0"/>
        <v>522</v>
      </c>
      <c r="J33" s="10"/>
    </row>
    <row r="34" spans="1:10" ht="15" customHeight="1" x14ac:dyDescent="0.15">
      <c r="A34" s="16"/>
      <c r="B34" s="19" t="s">
        <v>37</v>
      </c>
      <c r="C34" s="17">
        <v>7</v>
      </c>
      <c r="D34" s="17">
        <v>16</v>
      </c>
      <c r="E34" s="17">
        <v>23</v>
      </c>
      <c r="F34" s="17">
        <v>11</v>
      </c>
      <c r="G34" s="17">
        <v>5</v>
      </c>
      <c r="H34" s="17">
        <f>VLOOKUP(B34,'[1]〇第５表（３級・随時３級）'!$B$6:$H$238,6,FALSE)</f>
        <v>9</v>
      </c>
      <c r="I34" s="18">
        <f t="shared" si="0"/>
        <v>71</v>
      </c>
      <c r="J34" s="10"/>
    </row>
    <row r="35" spans="1:10" ht="15" customHeight="1" x14ac:dyDescent="0.15">
      <c r="A35" s="16"/>
      <c r="B35" s="19" t="s">
        <v>38</v>
      </c>
      <c r="C35" s="17">
        <v>26</v>
      </c>
      <c r="D35" s="17">
        <v>26</v>
      </c>
      <c r="E35" s="17">
        <v>34</v>
      </c>
      <c r="F35" s="17">
        <v>20</v>
      </c>
      <c r="G35" s="17">
        <v>8</v>
      </c>
      <c r="H35" s="17">
        <f>VLOOKUP(B35,'[1]〇第５表（３級・随時３級）'!$B$6:$H$238,6,FALSE)</f>
        <v>12</v>
      </c>
      <c r="I35" s="18">
        <f t="shared" si="0"/>
        <v>126</v>
      </c>
      <c r="J35" s="10"/>
    </row>
    <row r="36" spans="1:10" ht="15" customHeight="1" x14ac:dyDescent="0.15">
      <c r="A36" s="20"/>
      <c r="B36" s="21" t="s">
        <v>39</v>
      </c>
      <c r="C36" s="2">
        <v>51</v>
      </c>
      <c r="D36" s="2">
        <v>65</v>
      </c>
      <c r="E36" s="2">
        <v>99</v>
      </c>
      <c r="F36" s="2">
        <v>43</v>
      </c>
      <c r="G36" s="17">
        <v>22</v>
      </c>
      <c r="H36" s="17">
        <f>VLOOKUP(B36,'[1]〇第５表（３級・随時３級）'!$B$6:$H$238,6,FALSE)</f>
        <v>45</v>
      </c>
      <c r="I36" s="18">
        <f t="shared" si="0"/>
        <v>325</v>
      </c>
      <c r="J36" s="10"/>
    </row>
    <row r="37" spans="1:10" ht="15" customHeight="1" x14ac:dyDescent="0.15">
      <c r="A37" s="22">
        <v>37</v>
      </c>
      <c r="B37" s="24" t="s">
        <v>40</v>
      </c>
      <c r="C37" s="2">
        <v>193</v>
      </c>
      <c r="D37" s="2">
        <v>290</v>
      </c>
      <c r="E37" s="2">
        <v>453</v>
      </c>
      <c r="F37" s="2">
        <v>223</v>
      </c>
      <c r="G37" s="17">
        <v>131</v>
      </c>
      <c r="H37" s="17">
        <f>VLOOKUP(B37,'[1]〇第５表（３級・随時３級）'!$B$6:$H$238,6,FALSE)</f>
        <v>245</v>
      </c>
      <c r="I37" s="18">
        <f t="shared" si="0"/>
        <v>1535</v>
      </c>
      <c r="J37" s="10"/>
    </row>
    <row r="38" spans="1:10" ht="15" customHeight="1" x14ac:dyDescent="0.15">
      <c r="A38" s="20"/>
      <c r="B38" s="21" t="s">
        <v>41</v>
      </c>
      <c r="C38" s="2">
        <v>193</v>
      </c>
      <c r="D38" s="2">
        <v>290</v>
      </c>
      <c r="E38" s="2">
        <v>453</v>
      </c>
      <c r="F38" s="2">
        <v>223</v>
      </c>
      <c r="G38" s="17">
        <v>131</v>
      </c>
      <c r="H38" s="17">
        <f>VLOOKUP(B38,'[1]〇第５表（３級・随時３級）'!$B$6:$H$238,6,FALSE)</f>
        <v>245</v>
      </c>
      <c r="I38" s="18">
        <f t="shared" si="0"/>
        <v>1535</v>
      </c>
      <c r="J38" s="10"/>
    </row>
    <row r="39" spans="1:10" ht="15" customHeight="1" x14ac:dyDescent="0.15">
      <c r="A39" s="16">
        <v>38</v>
      </c>
      <c r="B39" s="10" t="s">
        <v>42</v>
      </c>
      <c r="C39" s="17">
        <v>148</v>
      </c>
      <c r="D39" s="17">
        <v>157</v>
      </c>
      <c r="E39" s="17">
        <v>208</v>
      </c>
      <c r="F39" s="17">
        <v>62</v>
      </c>
      <c r="G39" s="17">
        <v>50</v>
      </c>
      <c r="H39" s="17">
        <f>VLOOKUP(B39,'[1]〇第５表（３級・随時３級）'!$B$6:$H$238,6,FALSE)</f>
        <v>105</v>
      </c>
      <c r="I39" s="18">
        <f t="shared" si="0"/>
        <v>730</v>
      </c>
      <c r="J39" s="10"/>
    </row>
    <row r="40" spans="1:10" ht="15" customHeight="1" x14ac:dyDescent="0.15">
      <c r="A40" s="16"/>
      <c r="B40" s="19" t="s">
        <v>43</v>
      </c>
      <c r="C40" s="17">
        <v>13</v>
      </c>
      <c r="D40" s="17">
        <v>14</v>
      </c>
      <c r="E40" s="17">
        <v>16</v>
      </c>
      <c r="F40" s="17">
        <v>3</v>
      </c>
      <c r="G40" s="17">
        <v>5</v>
      </c>
      <c r="H40" s="17">
        <f>VLOOKUP(B40,'[1]〇第５表（３級・随時３級）'!$B$6:$H$238,6,FALSE)</f>
        <v>6</v>
      </c>
      <c r="I40" s="18">
        <f t="shared" si="0"/>
        <v>57</v>
      </c>
      <c r="J40" s="10"/>
    </row>
    <row r="41" spans="1:10" ht="15" customHeight="1" x14ac:dyDescent="0.15">
      <c r="A41" s="20"/>
      <c r="B41" s="25" t="s">
        <v>44</v>
      </c>
      <c r="C41" s="17">
        <v>135</v>
      </c>
      <c r="D41" s="17">
        <v>143</v>
      </c>
      <c r="E41" s="17">
        <v>192</v>
      </c>
      <c r="F41" s="17">
        <v>59</v>
      </c>
      <c r="G41" s="17">
        <v>45</v>
      </c>
      <c r="H41" s="17">
        <f>VLOOKUP(B41,'[1]〇第５表（３級・随時３級）'!$B$6:$H$238,6,FALSE)</f>
        <v>99</v>
      </c>
      <c r="I41" s="18">
        <f t="shared" si="0"/>
        <v>673</v>
      </c>
      <c r="J41" s="10"/>
    </row>
    <row r="42" spans="1:10" ht="15" customHeight="1" x14ac:dyDescent="0.15">
      <c r="A42" s="16">
        <v>39</v>
      </c>
      <c r="B42" s="10" t="s">
        <v>45</v>
      </c>
      <c r="C42" s="2">
        <v>90</v>
      </c>
      <c r="D42" s="2">
        <v>156</v>
      </c>
      <c r="E42" s="2">
        <v>247</v>
      </c>
      <c r="F42" s="2">
        <v>165</v>
      </c>
      <c r="G42" s="17">
        <v>30</v>
      </c>
      <c r="H42" s="17">
        <f>VLOOKUP(B42,'[1]〇第５表（３級・随時３級）'!$B$6:$H$238,6,FALSE)</f>
        <v>103</v>
      </c>
      <c r="I42" s="18">
        <f t="shared" si="0"/>
        <v>791</v>
      </c>
      <c r="J42" s="10"/>
    </row>
    <row r="43" spans="1:10" ht="15" customHeight="1" x14ac:dyDescent="0.15">
      <c r="A43" s="16"/>
      <c r="B43" s="19" t="s">
        <v>46</v>
      </c>
      <c r="C43" s="2">
        <v>90</v>
      </c>
      <c r="D43" s="2">
        <v>156</v>
      </c>
      <c r="E43" s="2">
        <v>247</v>
      </c>
      <c r="F43" s="2">
        <v>165</v>
      </c>
      <c r="G43" s="17">
        <v>30</v>
      </c>
      <c r="H43" s="17">
        <f>VLOOKUP(B43,'[1]〇第５表（３級・随時３級）'!$B$6:$H$238,6,FALSE)</f>
        <v>103</v>
      </c>
      <c r="I43" s="18">
        <f t="shared" si="0"/>
        <v>791</v>
      </c>
      <c r="J43" s="10"/>
    </row>
    <row r="44" spans="1:10" ht="15" customHeight="1" x14ac:dyDescent="0.15">
      <c r="A44" s="22">
        <v>41</v>
      </c>
      <c r="B44" s="23" t="s">
        <v>47</v>
      </c>
      <c r="C44" s="2">
        <v>570</v>
      </c>
      <c r="D44" s="2">
        <v>715</v>
      </c>
      <c r="E44" s="2">
        <v>714</v>
      </c>
      <c r="F44" s="2">
        <v>351</v>
      </c>
      <c r="G44" s="17">
        <v>185</v>
      </c>
      <c r="H44" s="17">
        <f>VLOOKUP(B44,'[1]〇第５表（３級・随時３級）'!$B$6:$H$238,6,FALSE)</f>
        <v>434</v>
      </c>
      <c r="I44" s="18">
        <f t="shared" si="0"/>
        <v>2969</v>
      </c>
      <c r="J44" s="10"/>
    </row>
    <row r="45" spans="1:10" ht="15" customHeight="1" x14ac:dyDescent="0.15">
      <c r="A45" s="20"/>
      <c r="B45" s="21" t="s">
        <v>48</v>
      </c>
      <c r="C45" s="2">
        <v>570</v>
      </c>
      <c r="D45" s="2">
        <v>715</v>
      </c>
      <c r="E45" s="2">
        <v>714</v>
      </c>
      <c r="F45" s="2">
        <v>351</v>
      </c>
      <c r="G45" s="17">
        <v>185</v>
      </c>
      <c r="H45" s="17">
        <f>VLOOKUP(B45,'[1]〇第５表（３級・随時３級）'!$B$6:$H$238,6,FALSE)</f>
        <v>434</v>
      </c>
      <c r="I45" s="18">
        <f t="shared" si="0"/>
        <v>2969</v>
      </c>
      <c r="J45" s="10"/>
    </row>
    <row r="46" spans="1:10" ht="15" customHeight="1" x14ac:dyDescent="0.15">
      <c r="A46" s="16">
        <v>42</v>
      </c>
      <c r="B46" s="10" t="s">
        <v>49</v>
      </c>
      <c r="C46" s="2">
        <v>174</v>
      </c>
      <c r="D46" s="2">
        <v>222</v>
      </c>
      <c r="E46" s="2">
        <v>251</v>
      </c>
      <c r="F46" s="2">
        <v>118</v>
      </c>
      <c r="G46" s="17">
        <v>86</v>
      </c>
      <c r="H46" s="17">
        <f>VLOOKUP(B46,'[1]〇第５表（３級・随時３級）'!$B$6:$H$238,6,FALSE)</f>
        <v>122</v>
      </c>
      <c r="I46" s="18">
        <f t="shared" si="0"/>
        <v>973</v>
      </c>
      <c r="J46" s="10"/>
    </row>
    <row r="47" spans="1:10" ht="15" customHeight="1" x14ac:dyDescent="0.15">
      <c r="A47" s="26"/>
      <c r="B47" s="19" t="s">
        <v>50</v>
      </c>
      <c r="C47" s="2">
        <v>4</v>
      </c>
      <c r="D47" s="2">
        <v>19</v>
      </c>
      <c r="E47" s="2">
        <v>42</v>
      </c>
      <c r="F47" s="2">
        <v>6</v>
      </c>
      <c r="G47" s="17">
        <v>0</v>
      </c>
      <c r="H47" s="17">
        <f>VLOOKUP(B47,'[1]〇第５表（３級・随時３級）'!$B$6:$H$238,6,FALSE)</f>
        <v>10</v>
      </c>
      <c r="I47" s="18">
        <f t="shared" si="0"/>
        <v>81</v>
      </c>
      <c r="J47" s="10"/>
    </row>
    <row r="48" spans="1:10" ht="15" customHeight="1" x14ac:dyDescent="0.15">
      <c r="A48" s="26"/>
      <c r="B48" s="19" t="s">
        <v>51</v>
      </c>
      <c r="C48" s="2">
        <v>1</v>
      </c>
      <c r="D48" s="2">
        <v>5</v>
      </c>
      <c r="E48" s="2">
        <v>2</v>
      </c>
      <c r="F48" s="2">
        <v>0</v>
      </c>
      <c r="G48" s="17">
        <v>0</v>
      </c>
      <c r="H48" s="17">
        <f>VLOOKUP(B48,'[1]〇第５表（３級・随時３級）'!$B$6:$H$238,6,FALSE)</f>
        <v>2</v>
      </c>
      <c r="I48" s="18">
        <f t="shared" si="0"/>
        <v>10</v>
      </c>
      <c r="J48" s="10"/>
    </row>
    <row r="49" spans="1:10" ht="15" customHeight="1" x14ac:dyDescent="0.15">
      <c r="A49" s="26"/>
      <c r="B49" s="19" t="s">
        <v>52</v>
      </c>
      <c r="C49" s="2">
        <v>95</v>
      </c>
      <c r="D49" s="2">
        <v>121</v>
      </c>
      <c r="E49" s="2">
        <v>151</v>
      </c>
      <c r="F49" s="2">
        <v>70</v>
      </c>
      <c r="G49" s="17">
        <v>68</v>
      </c>
      <c r="H49" s="17">
        <f>VLOOKUP(B49,'[1]〇第５表（３級・随時３級）'!$B$6:$H$238,6,FALSE)</f>
        <v>71</v>
      </c>
      <c r="I49" s="18">
        <f t="shared" si="0"/>
        <v>576</v>
      </c>
      <c r="J49" s="10"/>
    </row>
    <row r="50" spans="1:10" ht="15" customHeight="1" x14ac:dyDescent="0.15">
      <c r="A50" s="26"/>
      <c r="B50" s="19" t="s">
        <v>53</v>
      </c>
      <c r="C50" s="2">
        <v>59</v>
      </c>
      <c r="D50" s="2">
        <v>55</v>
      </c>
      <c r="E50" s="2">
        <v>45</v>
      </c>
      <c r="F50" s="2">
        <v>23</v>
      </c>
      <c r="G50" s="17">
        <v>15</v>
      </c>
      <c r="H50" s="17">
        <f>VLOOKUP(B50,'[1]〇第５表（３級・随時３級）'!$B$6:$H$238,6,FALSE)</f>
        <v>30</v>
      </c>
      <c r="I50" s="18">
        <f t="shared" si="0"/>
        <v>227</v>
      </c>
      <c r="J50" s="10"/>
    </row>
    <row r="51" spans="1:10" ht="15" customHeight="1" x14ac:dyDescent="0.15">
      <c r="A51" s="26"/>
      <c r="B51" s="19" t="s">
        <v>54</v>
      </c>
      <c r="C51" s="2">
        <v>15</v>
      </c>
      <c r="D51" s="2">
        <v>22</v>
      </c>
      <c r="E51" s="2">
        <v>11</v>
      </c>
      <c r="F51" s="2">
        <v>19</v>
      </c>
      <c r="G51" s="17">
        <v>3</v>
      </c>
      <c r="H51" s="17">
        <f>VLOOKUP(B51,'[1]〇第５表（３級・随時３級）'!$B$6:$H$238,6,FALSE)</f>
        <v>9</v>
      </c>
      <c r="I51" s="18">
        <f t="shared" si="0"/>
        <v>79</v>
      </c>
      <c r="J51" s="10"/>
    </row>
    <row r="52" spans="1:10" ht="15" customHeight="1" x14ac:dyDescent="0.15">
      <c r="A52" s="22">
        <v>45</v>
      </c>
      <c r="B52" s="23" t="s">
        <v>55</v>
      </c>
      <c r="C52" s="2">
        <v>46</v>
      </c>
      <c r="D52" s="2">
        <v>82</v>
      </c>
      <c r="E52" s="2">
        <v>156</v>
      </c>
      <c r="F52" s="2">
        <v>71</v>
      </c>
      <c r="G52" s="17">
        <v>47</v>
      </c>
      <c r="H52" s="17">
        <f>VLOOKUP(B52,'[1]〇第５表（３級・随時３級）'!$B$6:$H$238,6,FALSE)</f>
        <v>44</v>
      </c>
      <c r="I52" s="18">
        <f t="shared" si="0"/>
        <v>446</v>
      </c>
      <c r="J52" s="10"/>
    </row>
    <row r="53" spans="1:10" s="29" customFormat="1" ht="15" customHeight="1" x14ac:dyDescent="0.15">
      <c r="A53" s="27"/>
      <c r="B53" s="28" t="s">
        <v>162</v>
      </c>
      <c r="C53" s="2">
        <v>0</v>
      </c>
      <c r="D53" s="2">
        <v>0</v>
      </c>
      <c r="E53" s="2">
        <v>0</v>
      </c>
      <c r="F53" s="2">
        <v>0</v>
      </c>
      <c r="G53" s="2">
        <v>0</v>
      </c>
      <c r="H53" s="17">
        <v>1</v>
      </c>
      <c r="I53" s="18">
        <v>1</v>
      </c>
    </row>
    <row r="54" spans="1:10" ht="15" customHeight="1" x14ac:dyDescent="0.15">
      <c r="A54" s="20"/>
      <c r="B54" s="25" t="s">
        <v>56</v>
      </c>
      <c r="C54" s="2">
        <v>46</v>
      </c>
      <c r="D54" s="2">
        <v>82</v>
      </c>
      <c r="E54" s="2">
        <v>156</v>
      </c>
      <c r="F54" s="2">
        <v>71</v>
      </c>
      <c r="G54" s="17">
        <v>47</v>
      </c>
      <c r="H54" s="17">
        <f>VLOOKUP(B54,'[1]〇第５表（３級・随時３級）'!$B$6:$H$238,6,FALSE)</f>
        <v>43</v>
      </c>
      <c r="I54" s="18">
        <f t="shared" si="0"/>
        <v>445</v>
      </c>
      <c r="J54" s="10"/>
    </row>
    <row r="55" spans="1:10" ht="15" customHeight="1" x14ac:dyDescent="0.15">
      <c r="A55" s="16">
        <v>57</v>
      </c>
      <c r="B55" s="10" t="s">
        <v>57</v>
      </c>
      <c r="C55" s="2">
        <v>59</v>
      </c>
      <c r="D55" s="2">
        <v>76</v>
      </c>
      <c r="E55" s="2">
        <v>119</v>
      </c>
      <c r="F55" s="2">
        <v>90</v>
      </c>
      <c r="G55" s="17">
        <v>22</v>
      </c>
      <c r="H55" s="17">
        <f>VLOOKUP(B55,'[1]〇第５表（３級・随時３級）'!$B$6:$H$238,6,FALSE)</f>
        <v>61</v>
      </c>
      <c r="I55" s="18">
        <f t="shared" si="0"/>
        <v>427</v>
      </c>
      <c r="J55" s="10"/>
    </row>
    <row r="56" spans="1:10" ht="15" customHeight="1" x14ac:dyDescent="0.15">
      <c r="A56" s="20"/>
      <c r="B56" s="25" t="s">
        <v>58</v>
      </c>
      <c r="C56" s="2">
        <v>59</v>
      </c>
      <c r="D56" s="2">
        <v>76</v>
      </c>
      <c r="E56" s="2">
        <v>119</v>
      </c>
      <c r="F56" s="2">
        <v>90</v>
      </c>
      <c r="G56" s="17">
        <v>22</v>
      </c>
      <c r="H56" s="17">
        <f>VLOOKUP(B56,'[1]〇第５表（３級・随時３級）'!$B$6:$H$238,6,FALSE)</f>
        <v>61</v>
      </c>
      <c r="I56" s="18">
        <f t="shared" si="0"/>
        <v>427</v>
      </c>
      <c r="J56" s="10"/>
    </row>
    <row r="57" spans="1:10" ht="15" customHeight="1" x14ac:dyDescent="0.15">
      <c r="A57" s="16">
        <v>58</v>
      </c>
      <c r="B57" s="10" t="s">
        <v>59</v>
      </c>
      <c r="C57" s="17">
        <v>19</v>
      </c>
      <c r="D57" s="17">
        <v>33</v>
      </c>
      <c r="E57" s="17">
        <v>27</v>
      </c>
      <c r="F57" s="17">
        <v>45</v>
      </c>
      <c r="G57" s="17">
        <v>16</v>
      </c>
      <c r="H57" s="17">
        <f>VLOOKUP(B57,'[1]〇第５表（３級・随時３級）'!$B$6:$H$238,6,FALSE)</f>
        <v>23</v>
      </c>
      <c r="I57" s="18">
        <f t="shared" si="0"/>
        <v>163</v>
      </c>
      <c r="J57" s="10"/>
    </row>
    <row r="58" spans="1:10" ht="15" customHeight="1" x14ac:dyDescent="0.15">
      <c r="A58" s="16"/>
      <c r="B58" s="19" t="s">
        <v>60</v>
      </c>
      <c r="C58" s="17">
        <v>9</v>
      </c>
      <c r="D58" s="17">
        <v>8</v>
      </c>
      <c r="E58" s="17">
        <v>14</v>
      </c>
      <c r="F58" s="17">
        <v>0</v>
      </c>
      <c r="G58" s="17">
        <v>8</v>
      </c>
      <c r="H58" s="17">
        <f>VLOOKUP(B58,'[1]〇第５表（３級・随時３級）'!$B$6:$H$238,6,FALSE)</f>
        <v>4</v>
      </c>
      <c r="I58" s="18">
        <f t="shared" si="0"/>
        <v>43</v>
      </c>
      <c r="J58" s="10"/>
    </row>
    <row r="59" spans="1:10" ht="15" customHeight="1" x14ac:dyDescent="0.15">
      <c r="A59" s="20"/>
      <c r="B59" s="21" t="s">
        <v>61</v>
      </c>
      <c r="C59" s="17">
        <v>10</v>
      </c>
      <c r="D59" s="17">
        <v>25</v>
      </c>
      <c r="E59" s="17">
        <v>13</v>
      </c>
      <c r="F59" s="17">
        <v>45</v>
      </c>
      <c r="G59" s="17">
        <v>8</v>
      </c>
      <c r="H59" s="17">
        <f>VLOOKUP(B59,'[1]〇第５表（３級・随時３級）'!$B$6:$H$238,6,FALSE)</f>
        <v>19</v>
      </c>
      <c r="I59" s="18">
        <f t="shared" si="0"/>
        <v>120</v>
      </c>
      <c r="J59" s="10"/>
    </row>
    <row r="60" spans="1:10" ht="15" customHeight="1" x14ac:dyDescent="0.15">
      <c r="A60" s="16">
        <v>59</v>
      </c>
      <c r="B60" s="10" t="s">
        <v>62</v>
      </c>
      <c r="C60" s="17">
        <v>14</v>
      </c>
      <c r="D60" s="17">
        <v>23</v>
      </c>
      <c r="E60" s="17">
        <v>31</v>
      </c>
      <c r="F60" s="17">
        <v>17</v>
      </c>
      <c r="G60" s="17">
        <v>3</v>
      </c>
      <c r="H60" s="17">
        <f>VLOOKUP(B60,'[1]〇第５表（３級・随時３級）'!$B$6:$H$238,6,FALSE)</f>
        <v>10</v>
      </c>
      <c r="I60" s="18">
        <f t="shared" si="0"/>
        <v>98</v>
      </c>
      <c r="J60" s="10"/>
    </row>
    <row r="61" spans="1:10" ht="15" customHeight="1" x14ac:dyDescent="0.15">
      <c r="A61" s="16"/>
      <c r="B61" s="19" t="s">
        <v>63</v>
      </c>
      <c r="C61" s="17">
        <v>0</v>
      </c>
      <c r="D61" s="17">
        <v>0</v>
      </c>
      <c r="E61" s="17">
        <v>11</v>
      </c>
      <c r="F61" s="17">
        <v>1</v>
      </c>
      <c r="G61" s="17">
        <v>0</v>
      </c>
      <c r="H61" s="17">
        <f>VLOOKUP(B61,'[1]〇第５表（３級・随時３級）'!$B$6:$H$238,6,FALSE)</f>
        <v>0</v>
      </c>
      <c r="I61" s="18">
        <f t="shared" si="0"/>
        <v>12</v>
      </c>
      <c r="J61" s="10"/>
    </row>
    <row r="62" spans="1:10" ht="15" customHeight="1" x14ac:dyDescent="0.15">
      <c r="A62" s="20"/>
      <c r="B62" s="21" t="s">
        <v>64</v>
      </c>
      <c r="C62" s="17">
        <v>14</v>
      </c>
      <c r="D62" s="17">
        <v>23</v>
      </c>
      <c r="E62" s="17">
        <v>20</v>
      </c>
      <c r="F62" s="17">
        <v>16</v>
      </c>
      <c r="G62" s="17">
        <v>3</v>
      </c>
      <c r="H62" s="17">
        <f>VLOOKUP(B62,'[1]〇第５表（３級・随時３級）'!$B$6:$H$238,6,FALSE)</f>
        <v>10</v>
      </c>
      <c r="I62" s="18">
        <f t="shared" si="0"/>
        <v>86</v>
      </c>
      <c r="J62" s="10"/>
    </row>
    <row r="63" spans="1:10" ht="15" customHeight="1" x14ac:dyDescent="0.15">
      <c r="A63" s="16">
        <v>60</v>
      </c>
      <c r="B63" s="10" t="s">
        <v>65</v>
      </c>
      <c r="C63" s="2">
        <v>2077</v>
      </c>
      <c r="D63" s="2">
        <v>1474</v>
      </c>
      <c r="E63" s="2">
        <v>1541</v>
      </c>
      <c r="F63" s="2">
        <v>823</v>
      </c>
      <c r="G63" s="17">
        <v>438</v>
      </c>
      <c r="H63" s="17">
        <f>VLOOKUP(B63,'[1]〇第５表（３級・随時３級）'!$B$6:$H$238,6,FALSE)</f>
        <v>575</v>
      </c>
      <c r="I63" s="18">
        <f t="shared" si="0"/>
        <v>6928</v>
      </c>
      <c r="J63" s="10"/>
    </row>
    <row r="64" spans="1:10" ht="15" customHeight="1" x14ac:dyDescent="0.15">
      <c r="A64" s="16"/>
      <c r="B64" s="19" t="s">
        <v>66</v>
      </c>
      <c r="C64" s="2">
        <v>2077</v>
      </c>
      <c r="D64" s="2">
        <v>1474</v>
      </c>
      <c r="E64" s="2">
        <v>1541</v>
      </c>
      <c r="F64" s="2">
        <v>823</v>
      </c>
      <c r="G64" s="17">
        <v>438</v>
      </c>
      <c r="H64" s="17">
        <f>VLOOKUP(B64,'[1]〇第５表（３級・随時３級）'!$B$6:$H$238,6,FALSE)</f>
        <v>575</v>
      </c>
      <c r="I64" s="18">
        <f t="shared" si="0"/>
        <v>6928</v>
      </c>
      <c r="J64" s="10"/>
    </row>
    <row r="65" spans="1:10" ht="15" customHeight="1" x14ac:dyDescent="0.15">
      <c r="A65" s="22">
        <v>61</v>
      </c>
      <c r="B65" s="23" t="s">
        <v>67</v>
      </c>
      <c r="C65" s="17">
        <v>101</v>
      </c>
      <c r="D65" s="17">
        <v>102</v>
      </c>
      <c r="E65" s="17">
        <v>107</v>
      </c>
      <c r="F65" s="17">
        <v>68</v>
      </c>
      <c r="G65" s="17">
        <v>18</v>
      </c>
      <c r="H65" s="17">
        <f>VLOOKUP(B65,'[1]〇第５表（３級・随時３級）'!$B$6:$H$238,6,FALSE)</f>
        <v>33</v>
      </c>
      <c r="I65" s="18">
        <f t="shared" si="0"/>
        <v>429</v>
      </c>
      <c r="J65" s="10"/>
    </row>
    <row r="66" spans="1:10" ht="15" customHeight="1" x14ac:dyDescent="0.15">
      <c r="A66" s="20"/>
      <c r="B66" s="21" t="s">
        <v>68</v>
      </c>
      <c r="C66" s="17">
        <v>101</v>
      </c>
      <c r="D66" s="17">
        <v>102</v>
      </c>
      <c r="E66" s="17">
        <v>107</v>
      </c>
      <c r="F66" s="17">
        <v>68</v>
      </c>
      <c r="G66" s="17">
        <v>18</v>
      </c>
      <c r="H66" s="17">
        <f>VLOOKUP(B66,'[1]〇第５表（３級・随時３級）'!$B$6:$H$238,6,FALSE)</f>
        <v>33</v>
      </c>
      <c r="I66" s="18">
        <f t="shared" si="0"/>
        <v>429</v>
      </c>
      <c r="J66" s="10"/>
    </row>
    <row r="67" spans="1:10" ht="15" customHeight="1" x14ac:dyDescent="0.15">
      <c r="A67" s="16">
        <v>63</v>
      </c>
      <c r="B67" s="10" t="s">
        <v>69</v>
      </c>
      <c r="C67" s="17">
        <v>31</v>
      </c>
      <c r="D67" s="17">
        <v>39</v>
      </c>
      <c r="E67" s="17">
        <v>37</v>
      </c>
      <c r="F67" s="17">
        <v>12</v>
      </c>
      <c r="G67" s="17">
        <v>17</v>
      </c>
      <c r="H67" s="17">
        <f>VLOOKUP(B67,'[1]〇第５表（３級・随時３級）'!$B$6:$H$238,6,FALSE)</f>
        <v>19</v>
      </c>
      <c r="I67" s="18">
        <f t="shared" si="0"/>
        <v>155</v>
      </c>
      <c r="J67" s="10"/>
    </row>
    <row r="68" spans="1:10" ht="15" customHeight="1" x14ac:dyDescent="0.15">
      <c r="A68" s="20"/>
      <c r="B68" s="21" t="s">
        <v>70</v>
      </c>
      <c r="C68" s="17">
        <v>31</v>
      </c>
      <c r="D68" s="17">
        <v>39</v>
      </c>
      <c r="E68" s="17">
        <v>37</v>
      </c>
      <c r="F68" s="17">
        <v>12</v>
      </c>
      <c r="G68" s="17">
        <v>17</v>
      </c>
      <c r="H68" s="17">
        <f>VLOOKUP(B68,'[1]〇第５表（３級・随時３級）'!$B$6:$H$238,6,FALSE)</f>
        <v>19</v>
      </c>
      <c r="I68" s="18">
        <f t="shared" si="0"/>
        <v>155</v>
      </c>
      <c r="J68" s="10"/>
    </row>
    <row r="69" spans="1:10" ht="15" customHeight="1" x14ac:dyDescent="0.15">
      <c r="A69" s="16">
        <v>64</v>
      </c>
      <c r="B69" s="10" t="s">
        <v>71</v>
      </c>
      <c r="C69" s="17">
        <v>97</v>
      </c>
      <c r="D69" s="17">
        <v>104</v>
      </c>
      <c r="E69" s="17">
        <v>87</v>
      </c>
      <c r="F69" s="17">
        <v>65</v>
      </c>
      <c r="G69" s="17">
        <v>15</v>
      </c>
      <c r="H69" s="17">
        <f>VLOOKUP(B69,'[1]〇第５表（３級・随時３級）'!$B$6:$H$238,6,FALSE)</f>
        <v>73</v>
      </c>
      <c r="I69" s="18">
        <f t="shared" si="0"/>
        <v>441</v>
      </c>
      <c r="J69" s="10"/>
    </row>
    <row r="70" spans="1:10" ht="15" customHeight="1" x14ac:dyDescent="0.15">
      <c r="A70" s="20"/>
      <c r="B70" s="25" t="s">
        <v>72</v>
      </c>
      <c r="C70" s="17">
        <v>97</v>
      </c>
      <c r="D70" s="17">
        <v>104</v>
      </c>
      <c r="E70" s="17">
        <v>87</v>
      </c>
      <c r="F70" s="17">
        <v>65</v>
      </c>
      <c r="G70" s="17">
        <v>15</v>
      </c>
      <c r="H70" s="17">
        <f>VLOOKUP(B70,'[1]〇第５表（３級・随時３級）'!$B$6:$H$238,6,FALSE)</f>
        <v>73</v>
      </c>
      <c r="I70" s="18">
        <f t="shared" si="0"/>
        <v>441</v>
      </c>
      <c r="J70" s="10"/>
    </row>
    <row r="71" spans="1:10" ht="15" customHeight="1" x14ac:dyDescent="0.15">
      <c r="A71" s="16">
        <v>65</v>
      </c>
      <c r="B71" s="10" t="s">
        <v>73</v>
      </c>
      <c r="C71" s="17">
        <v>37</v>
      </c>
      <c r="D71" s="17">
        <v>49</v>
      </c>
      <c r="E71" s="17">
        <v>48</v>
      </c>
      <c r="F71" s="17">
        <v>16</v>
      </c>
      <c r="G71" s="17">
        <v>4</v>
      </c>
      <c r="H71" s="17">
        <f>VLOOKUP(B71,'[1]〇第５表（３級・随時３級）'!$B$6:$H$238,6,FALSE)</f>
        <v>10</v>
      </c>
      <c r="I71" s="18">
        <f t="shared" ref="I71:I134" si="1">IF(COUNT(C71:H71)&gt;0,SUM(C71:H71),"")</f>
        <v>164</v>
      </c>
      <c r="J71" s="10"/>
    </row>
    <row r="72" spans="1:10" ht="15" customHeight="1" x14ac:dyDescent="0.15">
      <c r="A72" s="20"/>
      <c r="B72" s="25" t="s">
        <v>74</v>
      </c>
      <c r="C72" s="17">
        <v>37</v>
      </c>
      <c r="D72" s="17">
        <v>49</v>
      </c>
      <c r="E72" s="17">
        <v>48</v>
      </c>
      <c r="F72" s="17">
        <v>16</v>
      </c>
      <c r="G72" s="17">
        <v>4</v>
      </c>
      <c r="H72" s="17">
        <f>VLOOKUP(B72,'[1]〇第５表（３級・随時３級）'!$B$6:$H$238,6,FALSE)</f>
        <v>10</v>
      </c>
      <c r="I72" s="18">
        <f t="shared" si="1"/>
        <v>164</v>
      </c>
      <c r="J72" s="10"/>
    </row>
    <row r="73" spans="1:10" ht="15" customHeight="1" x14ac:dyDescent="0.15">
      <c r="A73" s="16">
        <v>67</v>
      </c>
      <c r="B73" s="10" t="s">
        <v>75</v>
      </c>
      <c r="C73" s="17">
        <v>94</v>
      </c>
      <c r="D73" s="17">
        <v>121</v>
      </c>
      <c r="E73" s="17">
        <v>186</v>
      </c>
      <c r="F73" s="17">
        <v>108</v>
      </c>
      <c r="G73" s="17">
        <v>44</v>
      </c>
      <c r="H73" s="17">
        <f>VLOOKUP(B73,'[1]〇第５表（３級・随時３級）'!$B$6:$H$238,6,FALSE)</f>
        <v>124</v>
      </c>
      <c r="I73" s="18">
        <f t="shared" si="1"/>
        <v>677</v>
      </c>
      <c r="J73" s="10"/>
    </row>
    <row r="74" spans="1:10" ht="15" customHeight="1" x14ac:dyDescent="0.15">
      <c r="A74" s="20"/>
      <c r="B74" s="25" t="s">
        <v>76</v>
      </c>
      <c r="C74" s="17">
        <v>94</v>
      </c>
      <c r="D74" s="17">
        <v>121</v>
      </c>
      <c r="E74" s="17">
        <v>186</v>
      </c>
      <c r="F74" s="17">
        <v>108</v>
      </c>
      <c r="G74" s="17">
        <v>44</v>
      </c>
      <c r="H74" s="17">
        <f>VLOOKUP(B74,'[1]〇第５表（３級・随時３級）'!$B$6:$H$238,6,FALSE)</f>
        <v>124</v>
      </c>
      <c r="I74" s="18">
        <f t="shared" si="1"/>
        <v>677</v>
      </c>
      <c r="J74" s="10"/>
    </row>
    <row r="75" spans="1:10" ht="15" customHeight="1" x14ac:dyDescent="0.15">
      <c r="A75" s="16">
        <v>68</v>
      </c>
      <c r="B75" s="10" t="s">
        <v>77</v>
      </c>
      <c r="C75" s="17">
        <v>18</v>
      </c>
      <c r="D75" s="17">
        <v>22</v>
      </c>
      <c r="E75" s="17">
        <v>21</v>
      </c>
      <c r="F75" s="17">
        <v>35</v>
      </c>
      <c r="G75" s="17">
        <v>1</v>
      </c>
      <c r="H75" s="17">
        <f>VLOOKUP(B75,'[1]〇第５表（３級・随時３級）'!$B$6:$H$238,6,FALSE)</f>
        <v>12</v>
      </c>
      <c r="I75" s="18">
        <f t="shared" si="1"/>
        <v>109</v>
      </c>
      <c r="J75" s="10"/>
    </row>
    <row r="76" spans="1:10" ht="15" customHeight="1" x14ac:dyDescent="0.15">
      <c r="A76" s="20"/>
      <c r="B76" s="25" t="s">
        <v>78</v>
      </c>
      <c r="C76" s="17">
        <v>18</v>
      </c>
      <c r="D76" s="17">
        <v>22</v>
      </c>
      <c r="E76" s="17">
        <v>21</v>
      </c>
      <c r="F76" s="17">
        <v>35</v>
      </c>
      <c r="G76" s="17">
        <v>1</v>
      </c>
      <c r="H76" s="17">
        <f>VLOOKUP(B76,'[1]〇第５表（３級・随時３級）'!$B$6:$H$238,6,FALSE)</f>
        <v>12</v>
      </c>
      <c r="I76" s="18">
        <f t="shared" si="1"/>
        <v>109</v>
      </c>
      <c r="J76" s="10"/>
    </row>
    <row r="77" spans="1:10" ht="15" customHeight="1" x14ac:dyDescent="0.15">
      <c r="A77" s="16">
        <v>69</v>
      </c>
      <c r="B77" s="10" t="s">
        <v>79</v>
      </c>
      <c r="C77" s="30">
        <v>136</v>
      </c>
      <c r="D77" s="30">
        <v>181</v>
      </c>
      <c r="E77" s="30">
        <v>304</v>
      </c>
      <c r="F77" s="30">
        <v>164</v>
      </c>
      <c r="G77" s="17">
        <v>132</v>
      </c>
      <c r="H77" s="17">
        <f>VLOOKUP(B77,'[1]〇第５表（３級・随時３級）'!$B$6:$H$238,6,FALSE)</f>
        <v>204</v>
      </c>
      <c r="I77" s="18">
        <f t="shared" si="1"/>
        <v>1121</v>
      </c>
      <c r="J77" s="10"/>
    </row>
    <row r="78" spans="1:10" ht="15" customHeight="1" x14ac:dyDescent="0.15">
      <c r="A78" s="16"/>
      <c r="B78" s="19" t="s">
        <v>80</v>
      </c>
      <c r="C78" s="17">
        <v>18</v>
      </c>
      <c r="D78" s="17">
        <v>31</v>
      </c>
      <c r="E78" s="17">
        <v>85</v>
      </c>
      <c r="F78" s="17">
        <v>49</v>
      </c>
      <c r="G78" s="17">
        <v>42</v>
      </c>
      <c r="H78" s="17">
        <f>VLOOKUP(B78,'[1]〇第５表（３級・随時３級）'!$B$6:$H$238,6,FALSE)</f>
        <v>92</v>
      </c>
      <c r="I78" s="18">
        <f t="shared" si="1"/>
        <v>317</v>
      </c>
      <c r="J78" s="10"/>
    </row>
    <row r="79" spans="1:10" ht="15" customHeight="1" x14ac:dyDescent="0.15">
      <c r="A79" s="16"/>
      <c r="B79" s="19" t="s">
        <v>81</v>
      </c>
      <c r="C79" s="17">
        <v>25</v>
      </c>
      <c r="D79" s="17">
        <v>26</v>
      </c>
      <c r="E79" s="17">
        <v>65</v>
      </c>
      <c r="F79" s="17">
        <v>44</v>
      </c>
      <c r="G79" s="17">
        <v>21</v>
      </c>
      <c r="H79" s="17">
        <f>VLOOKUP(B79,'[1]〇第５表（３級・随時３級）'!$B$6:$H$238,6,FALSE)</f>
        <v>15</v>
      </c>
      <c r="I79" s="18">
        <f t="shared" si="1"/>
        <v>196</v>
      </c>
      <c r="J79" s="10"/>
    </row>
    <row r="80" spans="1:10" ht="15" customHeight="1" x14ac:dyDescent="0.15">
      <c r="A80" s="16"/>
      <c r="B80" s="19" t="s">
        <v>82</v>
      </c>
      <c r="C80" s="17">
        <v>14</v>
      </c>
      <c r="D80" s="17">
        <v>14</v>
      </c>
      <c r="E80" s="17">
        <v>23</v>
      </c>
      <c r="F80" s="17">
        <v>23</v>
      </c>
      <c r="G80" s="17">
        <v>14</v>
      </c>
      <c r="H80" s="17">
        <f>VLOOKUP(B80,'[1]〇第５表（３級・随時３級）'!$B$6:$H$238,6,FALSE)</f>
        <v>14</v>
      </c>
      <c r="I80" s="18">
        <f t="shared" si="1"/>
        <v>102</v>
      </c>
      <c r="J80" s="10"/>
    </row>
    <row r="81" spans="1:10" ht="15" customHeight="1" x14ac:dyDescent="0.15">
      <c r="A81" s="20"/>
      <c r="B81" s="25" t="s">
        <v>83</v>
      </c>
      <c r="C81" s="17">
        <v>79</v>
      </c>
      <c r="D81" s="17">
        <v>110</v>
      </c>
      <c r="E81" s="17">
        <v>131</v>
      </c>
      <c r="F81" s="17">
        <v>48</v>
      </c>
      <c r="G81" s="17">
        <v>55</v>
      </c>
      <c r="H81" s="17">
        <f>VLOOKUP(B81,'[1]〇第５表（３級・随時３級）'!$B$6:$H$238,6,FALSE)</f>
        <v>83</v>
      </c>
      <c r="I81" s="18">
        <f t="shared" si="1"/>
        <v>506</v>
      </c>
      <c r="J81" s="10"/>
    </row>
    <row r="82" spans="1:10" ht="15" customHeight="1" x14ac:dyDescent="0.15">
      <c r="A82" s="16">
        <v>71</v>
      </c>
      <c r="B82" s="10" t="s">
        <v>84</v>
      </c>
      <c r="C82" s="17">
        <v>63</v>
      </c>
      <c r="D82" s="17">
        <v>71</v>
      </c>
      <c r="E82" s="17">
        <v>118</v>
      </c>
      <c r="F82" s="17">
        <v>65</v>
      </c>
      <c r="G82" s="17">
        <v>32</v>
      </c>
      <c r="H82" s="17">
        <f>VLOOKUP(B82,'[1]〇第５表（３級・随時３級）'!$B$6:$H$238,6,FALSE)</f>
        <v>61</v>
      </c>
      <c r="I82" s="18">
        <f t="shared" si="1"/>
        <v>410</v>
      </c>
      <c r="J82" s="10"/>
    </row>
    <row r="83" spans="1:10" ht="15" customHeight="1" x14ac:dyDescent="0.15">
      <c r="A83" s="16"/>
      <c r="B83" s="19" t="s">
        <v>85</v>
      </c>
      <c r="C83" s="17">
        <v>63</v>
      </c>
      <c r="D83" s="17">
        <v>71</v>
      </c>
      <c r="E83" s="17">
        <v>118</v>
      </c>
      <c r="F83" s="17">
        <v>65</v>
      </c>
      <c r="G83" s="17">
        <v>32</v>
      </c>
      <c r="H83" s="17">
        <f>VLOOKUP(B83,'[1]〇第５表（３級・随時３級）'!$B$6:$H$238,6,FALSE)</f>
        <v>61</v>
      </c>
      <c r="I83" s="18">
        <f t="shared" si="1"/>
        <v>410</v>
      </c>
      <c r="J83" s="10"/>
    </row>
    <row r="84" spans="1:10" ht="15" customHeight="1" x14ac:dyDescent="0.15">
      <c r="A84" s="22">
        <v>72</v>
      </c>
      <c r="B84" s="24" t="s">
        <v>86</v>
      </c>
      <c r="C84" s="2">
        <v>158</v>
      </c>
      <c r="D84" s="2">
        <v>154</v>
      </c>
      <c r="E84" s="2">
        <v>138</v>
      </c>
      <c r="F84" s="2">
        <v>105</v>
      </c>
      <c r="G84" s="17">
        <v>74</v>
      </c>
      <c r="H84" s="17">
        <f>VLOOKUP(B84,'[1]〇第５表（３級・随時３級）'!$B$6:$H$238,6,FALSE)</f>
        <v>109</v>
      </c>
      <c r="I84" s="18">
        <f t="shared" si="1"/>
        <v>738</v>
      </c>
      <c r="J84" s="10"/>
    </row>
    <row r="85" spans="1:10" ht="15" customHeight="1" x14ac:dyDescent="0.15">
      <c r="A85" s="20"/>
      <c r="B85" s="31" t="s">
        <v>87</v>
      </c>
      <c r="C85" s="2">
        <v>158</v>
      </c>
      <c r="D85" s="2">
        <v>154</v>
      </c>
      <c r="E85" s="2">
        <v>138</v>
      </c>
      <c r="F85" s="2">
        <v>105</v>
      </c>
      <c r="G85" s="17">
        <v>74</v>
      </c>
      <c r="H85" s="17">
        <f>VLOOKUP(B85,'[1]〇第５表（３級・随時３級）'!$B$6:$H$238,6,FALSE)</f>
        <v>109</v>
      </c>
      <c r="I85" s="18">
        <f t="shared" si="1"/>
        <v>738</v>
      </c>
      <c r="J85" s="10"/>
    </row>
    <row r="86" spans="1:10" ht="15" customHeight="1" x14ac:dyDescent="0.15">
      <c r="A86" s="22">
        <v>73</v>
      </c>
      <c r="B86" s="23" t="s">
        <v>88</v>
      </c>
      <c r="C86" s="2">
        <v>1289</v>
      </c>
      <c r="D86" s="2">
        <v>1411</v>
      </c>
      <c r="E86" s="2">
        <v>1900</v>
      </c>
      <c r="F86" s="2">
        <v>1157</v>
      </c>
      <c r="G86" s="17">
        <v>690</v>
      </c>
      <c r="H86" s="17">
        <f>VLOOKUP(B86,'[1]〇第５表（３級・随時３級）'!$B$6:$H$238,6,FALSE)</f>
        <v>1262</v>
      </c>
      <c r="I86" s="18">
        <f t="shared" si="1"/>
        <v>7709</v>
      </c>
      <c r="J86" s="10"/>
    </row>
    <row r="87" spans="1:10" ht="15" customHeight="1" x14ac:dyDescent="0.15">
      <c r="A87" s="16"/>
      <c r="B87" s="19" t="s">
        <v>89</v>
      </c>
      <c r="C87" s="2">
        <v>78</v>
      </c>
      <c r="D87" s="2">
        <v>117</v>
      </c>
      <c r="E87" s="2">
        <v>138</v>
      </c>
      <c r="F87" s="2">
        <v>116</v>
      </c>
      <c r="G87" s="17">
        <v>64</v>
      </c>
      <c r="H87" s="17">
        <f>VLOOKUP(B87,'[1]〇第５表（３級・随時３級）'!$B$6:$H$238,6,FALSE)</f>
        <v>78</v>
      </c>
      <c r="I87" s="18">
        <f t="shared" si="1"/>
        <v>591</v>
      </c>
      <c r="J87" s="10"/>
    </row>
    <row r="88" spans="1:10" ht="15" customHeight="1" x14ac:dyDescent="0.15">
      <c r="A88" s="16"/>
      <c r="B88" s="19" t="s">
        <v>90</v>
      </c>
      <c r="C88" s="2">
        <v>1119</v>
      </c>
      <c r="D88" s="2">
        <v>1193</v>
      </c>
      <c r="E88" s="2">
        <v>1582</v>
      </c>
      <c r="F88" s="2">
        <v>919</v>
      </c>
      <c r="G88" s="17">
        <v>555</v>
      </c>
      <c r="H88" s="17">
        <f>VLOOKUP(B88,'[1]〇第５表（３級・随時３級）'!$B$6:$H$238,6,FALSE)</f>
        <v>1092</v>
      </c>
      <c r="I88" s="18">
        <f t="shared" si="1"/>
        <v>6460</v>
      </c>
      <c r="J88" s="10"/>
    </row>
    <row r="89" spans="1:10" ht="15" customHeight="1" x14ac:dyDescent="0.15">
      <c r="A89" s="16"/>
      <c r="B89" s="19" t="s">
        <v>91</v>
      </c>
      <c r="C89" s="2">
        <v>33</v>
      </c>
      <c r="D89" s="2">
        <v>27</v>
      </c>
      <c r="E89" s="2">
        <v>56</v>
      </c>
      <c r="F89" s="2">
        <v>43</v>
      </c>
      <c r="G89" s="17">
        <v>22</v>
      </c>
      <c r="H89" s="17">
        <f>VLOOKUP(B89,'[1]〇第５表（３級・随時３級）'!$B$6:$H$238,6,FALSE)</f>
        <v>33</v>
      </c>
      <c r="I89" s="18">
        <f t="shared" si="1"/>
        <v>214</v>
      </c>
      <c r="J89" s="10"/>
    </row>
    <row r="90" spans="1:10" ht="15" customHeight="1" x14ac:dyDescent="0.15">
      <c r="A90" s="20"/>
      <c r="B90" s="25" t="s">
        <v>92</v>
      </c>
      <c r="C90" s="2">
        <v>59</v>
      </c>
      <c r="D90" s="2">
        <v>74</v>
      </c>
      <c r="E90" s="2">
        <v>124</v>
      </c>
      <c r="F90" s="2">
        <v>79</v>
      </c>
      <c r="G90" s="17">
        <v>49</v>
      </c>
      <c r="H90" s="17">
        <f>VLOOKUP(B90,'[1]〇第５表（３級・随時３級）'!$B$6:$H$238,6,FALSE)</f>
        <v>59</v>
      </c>
      <c r="I90" s="18">
        <f t="shared" si="1"/>
        <v>444</v>
      </c>
      <c r="J90" s="10"/>
    </row>
    <row r="91" spans="1:10" ht="15" customHeight="1" x14ac:dyDescent="0.15">
      <c r="A91" s="16">
        <v>74</v>
      </c>
      <c r="B91" s="10" t="s">
        <v>93</v>
      </c>
      <c r="C91" s="30">
        <v>36</v>
      </c>
      <c r="D91" s="30">
        <v>24</v>
      </c>
      <c r="E91" s="30">
        <v>47</v>
      </c>
      <c r="F91" s="30">
        <v>39</v>
      </c>
      <c r="G91" s="17">
        <v>20</v>
      </c>
      <c r="H91" s="17">
        <f>VLOOKUP(B91,'[1]〇第５表（３級・随時３級）'!$B$6:$H$238,6,FALSE)</f>
        <v>62</v>
      </c>
      <c r="I91" s="18">
        <f t="shared" si="1"/>
        <v>228</v>
      </c>
      <c r="J91" s="10"/>
    </row>
    <row r="92" spans="1:10" ht="15" customHeight="1" x14ac:dyDescent="0.15">
      <c r="A92" s="20"/>
      <c r="B92" s="25" t="s">
        <v>94</v>
      </c>
      <c r="C92" s="30">
        <v>36</v>
      </c>
      <c r="D92" s="30">
        <v>24</v>
      </c>
      <c r="E92" s="30">
        <v>47</v>
      </c>
      <c r="F92" s="30">
        <v>39</v>
      </c>
      <c r="G92" s="17">
        <v>20</v>
      </c>
      <c r="H92" s="17">
        <f>VLOOKUP(B92,'[1]〇第５表（３級・随時３級）'!$B$6:$H$238,6,FALSE)</f>
        <v>62</v>
      </c>
      <c r="I92" s="18">
        <f t="shared" si="1"/>
        <v>228</v>
      </c>
      <c r="J92" s="10"/>
    </row>
    <row r="93" spans="1:10" ht="15" customHeight="1" x14ac:dyDescent="0.15">
      <c r="A93" s="16">
        <v>75</v>
      </c>
      <c r="B93" s="10" t="s">
        <v>95</v>
      </c>
      <c r="C93" s="30">
        <v>32</v>
      </c>
      <c r="D93" s="30">
        <v>27</v>
      </c>
      <c r="E93" s="30">
        <v>51</v>
      </c>
      <c r="F93" s="30">
        <v>23</v>
      </c>
      <c r="G93" s="17">
        <v>10</v>
      </c>
      <c r="H93" s="17">
        <f>VLOOKUP(B93,'[1]〇第５表（３級・随時３級）'!$B$6:$H$238,6,FALSE)</f>
        <v>29</v>
      </c>
      <c r="I93" s="18">
        <f t="shared" si="1"/>
        <v>172</v>
      </c>
      <c r="J93" s="10"/>
    </row>
    <row r="94" spans="1:10" ht="15" customHeight="1" x14ac:dyDescent="0.15">
      <c r="A94" s="16"/>
      <c r="B94" s="19" t="s">
        <v>96</v>
      </c>
      <c r="C94" s="30">
        <v>14</v>
      </c>
      <c r="D94" s="30">
        <v>1</v>
      </c>
      <c r="E94" s="30">
        <v>11</v>
      </c>
      <c r="F94" s="30">
        <v>11</v>
      </c>
      <c r="G94" s="17">
        <v>4</v>
      </c>
      <c r="H94" s="17">
        <f>VLOOKUP(B94,'[1]〇第５表（３級・随時３級）'!$B$6:$H$238,6,FALSE)</f>
        <v>14</v>
      </c>
      <c r="I94" s="18">
        <f t="shared" si="1"/>
        <v>55</v>
      </c>
      <c r="J94" s="10"/>
    </row>
    <row r="95" spans="1:10" ht="15" customHeight="1" x14ac:dyDescent="0.15">
      <c r="A95" s="20"/>
      <c r="B95" s="25" t="s">
        <v>97</v>
      </c>
      <c r="C95" s="30">
        <v>18</v>
      </c>
      <c r="D95" s="30">
        <v>26</v>
      </c>
      <c r="E95" s="30">
        <v>40</v>
      </c>
      <c r="F95" s="30">
        <v>12</v>
      </c>
      <c r="G95" s="17">
        <v>6</v>
      </c>
      <c r="H95" s="17">
        <f>VLOOKUP(B95,'[1]〇第５表（３級・随時３級）'!$B$6:$H$238,6,FALSE)</f>
        <v>15</v>
      </c>
      <c r="I95" s="18">
        <f t="shared" si="1"/>
        <v>117</v>
      </c>
      <c r="J95" s="10"/>
    </row>
    <row r="96" spans="1:10" ht="15" customHeight="1" x14ac:dyDescent="0.15">
      <c r="A96" s="16">
        <v>76</v>
      </c>
      <c r="B96" s="10" t="s">
        <v>98</v>
      </c>
      <c r="C96" s="30">
        <v>202</v>
      </c>
      <c r="D96" s="30">
        <v>404</v>
      </c>
      <c r="E96" s="30">
        <v>694</v>
      </c>
      <c r="F96" s="30">
        <v>629</v>
      </c>
      <c r="G96" s="17">
        <v>251</v>
      </c>
      <c r="H96" s="17">
        <f>VLOOKUP(B96,'[1]〇第５表（３級・随時３級）'!$B$6:$H$238,6,FALSE)</f>
        <v>635</v>
      </c>
      <c r="I96" s="18">
        <f t="shared" si="1"/>
        <v>2815</v>
      </c>
      <c r="J96" s="10"/>
    </row>
    <row r="97" spans="1:10" ht="15" customHeight="1" x14ac:dyDescent="0.15">
      <c r="A97" s="16"/>
      <c r="B97" s="19" t="s">
        <v>99</v>
      </c>
      <c r="C97" s="17">
        <v>202</v>
      </c>
      <c r="D97" s="17">
        <v>404</v>
      </c>
      <c r="E97" s="17">
        <v>694</v>
      </c>
      <c r="F97" s="17">
        <v>629</v>
      </c>
      <c r="G97" s="17">
        <v>251</v>
      </c>
      <c r="H97" s="17">
        <f>VLOOKUP(B97,'[1]〇第５表（３級・随時３級）'!$B$6:$H$238,6,FALSE)</f>
        <v>635</v>
      </c>
      <c r="I97" s="18">
        <f t="shared" si="1"/>
        <v>2815</v>
      </c>
      <c r="J97" s="10"/>
    </row>
    <row r="98" spans="1:10" ht="15" customHeight="1" x14ac:dyDescent="0.15">
      <c r="A98" s="3">
        <v>79</v>
      </c>
      <c r="B98" s="4" t="s">
        <v>100</v>
      </c>
      <c r="C98" s="17">
        <v>313</v>
      </c>
      <c r="D98" s="17">
        <v>379</v>
      </c>
      <c r="E98" s="17">
        <v>406</v>
      </c>
      <c r="F98" s="17">
        <v>195</v>
      </c>
      <c r="G98" s="17">
        <v>121</v>
      </c>
      <c r="H98" s="17">
        <f>VLOOKUP(B98,'[1]〇第５表（３級・随時３級）'!$B$6:$H$238,6,FALSE)</f>
        <v>286</v>
      </c>
      <c r="I98" s="18">
        <f t="shared" si="1"/>
        <v>1700</v>
      </c>
      <c r="J98" s="10"/>
    </row>
    <row r="99" spans="1:10" ht="15" customHeight="1" x14ac:dyDescent="0.15">
      <c r="A99" s="5"/>
      <c r="B99" s="6" t="s">
        <v>101</v>
      </c>
      <c r="C99" s="30">
        <v>313</v>
      </c>
      <c r="D99" s="30">
        <v>379</v>
      </c>
      <c r="E99" s="30">
        <v>406</v>
      </c>
      <c r="F99" s="30">
        <v>195</v>
      </c>
      <c r="G99" s="17">
        <v>121</v>
      </c>
      <c r="H99" s="17">
        <f>VLOOKUP(B99,'[1]〇第５表（３級・随時３級）'!$B$6:$H$238,6,FALSE)</f>
        <v>286</v>
      </c>
      <c r="I99" s="18">
        <f t="shared" si="1"/>
        <v>1700</v>
      </c>
      <c r="J99" s="10"/>
    </row>
    <row r="100" spans="1:10" ht="15" customHeight="1" x14ac:dyDescent="0.15">
      <c r="A100" s="7">
        <v>80</v>
      </c>
      <c r="B100" s="8" t="s">
        <v>102</v>
      </c>
      <c r="C100" s="30">
        <v>95</v>
      </c>
      <c r="D100" s="30">
        <v>90</v>
      </c>
      <c r="E100" s="30">
        <v>97</v>
      </c>
      <c r="F100" s="30">
        <v>30</v>
      </c>
      <c r="G100" s="17">
        <v>51</v>
      </c>
      <c r="H100" s="17">
        <f>VLOOKUP(B100,'[1]〇第５表（３級・随時３級）'!$B$6:$H$238,6,FALSE)</f>
        <v>57</v>
      </c>
      <c r="I100" s="18">
        <f t="shared" si="1"/>
        <v>420</v>
      </c>
      <c r="J100" s="10"/>
    </row>
    <row r="101" spans="1:10" ht="15" customHeight="1" x14ac:dyDescent="0.15">
      <c r="A101" s="7"/>
      <c r="B101" s="9" t="s">
        <v>103</v>
      </c>
      <c r="C101" s="1">
        <v>95</v>
      </c>
      <c r="D101" s="1">
        <v>90</v>
      </c>
      <c r="E101" s="1">
        <v>97</v>
      </c>
      <c r="F101" s="1">
        <v>30</v>
      </c>
      <c r="G101" s="17">
        <v>51</v>
      </c>
      <c r="H101" s="17">
        <f>VLOOKUP(B101,'[1]〇第５表（３級・随時３級）'!$B$6:$H$238,6,FALSE)</f>
        <v>57</v>
      </c>
      <c r="I101" s="18">
        <f t="shared" si="1"/>
        <v>420</v>
      </c>
      <c r="J101" s="10"/>
    </row>
    <row r="102" spans="1:10" ht="15" customHeight="1" x14ac:dyDescent="0.15">
      <c r="A102" s="22">
        <v>84</v>
      </c>
      <c r="B102" s="23" t="s">
        <v>104</v>
      </c>
      <c r="C102" s="2">
        <v>417</v>
      </c>
      <c r="D102" s="2">
        <v>403</v>
      </c>
      <c r="E102" s="2">
        <v>528</v>
      </c>
      <c r="F102" s="2">
        <v>302</v>
      </c>
      <c r="G102" s="17">
        <v>110</v>
      </c>
      <c r="H102" s="17">
        <f>VLOOKUP(B102,'[1]〇第５表（３級・随時３級）'!$B$6:$H$238,6,FALSE)</f>
        <v>277</v>
      </c>
      <c r="I102" s="18">
        <f t="shared" si="1"/>
        <v>2037</v>
      </c>
      <c r="J102" s="10"/>
    </row>
    <row r="103" spans="1:10" ht="15" customHeight="1" x14ac:dyDescent="0.15">
      <c r="A103" s="20"/>
      <c r="B103" s="25" t="s">
        <v>105</v>
      </c>
      <c r="C103" s="2">
        <v>417</v>
      </c>
      <c r="D103" s="2">
        <v>403</v>
      </c>
      <c r="E103" s="2">
        <v>528</v>
      </c>
      <c r="F103" s="2">
        <v>302</v>
      </c>
      <c r="G103" s="17">
        <v>110</v>
      </c>
      <c r="H103" s="17">
        <f>VLOOKUP(B103,'[1]〇第５表（３級・随時３級）'!$B$6:$H$238,6,FALSE)</f>
        <v>277</v>
      </c>
      <c r="I103" s="18">
        <f t="shared" si="1"/>
        <v>2037</v>
      </c>
      <c r="J103" s="10"/>
    </row>
    <row r="104" spans="1:10" ht="15" customHeight="1" x14ac:dyDescent="0.15">
      <c r="A104" s="16">
        <v>86</v>
      </c>
      <c r="B104" s="10" t="s">
        <v>106</v>
      </c>
      <c r="C104" s="17">
        <v>40</v>
      </c>
      <c r="D104" s="17">
        <v>55</v>
      </c>
      <c r="E104" s="17">
        <v>48</v>
      </c>
      <c r="F104" s="17">
        <v>37</v>
      </c>
      <c r="G104" s="17">
        <v>13</v>
      </c>
      <c r="H104" s="17">
        <f>VLOOKUP(B104,'[1]〇第５表（３級・随時３級）'!$B$6:$H$238,6,FALSE)</f>
        <v>35</v>
      </c>
      <c r="I104" s="18">
        <f t="shared" si="1"/>
        <v>228</v>
      </c>
      <c r="J104" s="10"/>
    </row>
    <row r="105" spans="1:10" ht="15" customHeight="1" x14ac:dyDescent="0.15">
      <c r="A105" s="16"/>
      <c r="B105" s="19" t="s">
        <v>107</v>
      </c>
      <c r="C105" s="1">
        <v>40</v>
      </c>
      <c r="D105" s="1">
        <v>55</v>
      </c>
      <c r="E105" s="1">
        <v>48</v>
      </c>
      <c r="F105" s="1">
        <v>37</v>
      </c>
      <c r="G105" s="17">
        <v>13</v>
      </c>
      <c r="H105" s="17">
        <f>VLOOKUP(B105,'[1]〇第５表（３級・随時３級）'!$B$6:$H$238,6,FALSE)</f>
        <v>35</v>
      </c>
      <c r="I105" s="18">
        <f t="shared" si="1"/>
        <v>228</v>
      </c>
      <c r="J105" s="10"/>
    </row>
    <row r="106" spans="1:10" ht="15" customHeight="1" x14ac:dyDescent="0.15">
      <c r="A106" s="22">
        <v>87</v>
      </c>
      <c r="B106" s="23" t="s">
        <v>108</v>
      </c>
      <c r="C106" s="2">
        <v>1426</v>
      </c>
      <c r="D106" s="2">
        <v>1614</v>
      </c>
      <c r="E106" s="2">
        <v>2396</v>
      </c>
      <c r="F106" s="2">
        <v>1789</v>
      </c>
      <c r="G106" s="17">
        <v>648</v>
      </c>
      <c r="H106" s="17">
        <f>VLOOKUP(B106,'[1]〇第５表（３級・随時３級）'!$B$6:$H$238,6,FALSE)</f>
        <v>1422</v>
      </c>
      <c r="I106" s="18">
        <f t="shared" si="1"/>
        <v>9295</v>
      </c>
      <c r="J106" s="10"/>
    </row>
    <row r="107" spans="1:10" ht="15" customHeight="1" x14ac:dyDescent="0.15">
      <c r="A107" s="16"/>
      <c r="B107" s="19" t="s">
        <v>109</v>
      </c>
      <c r="C107" s="2">
        <v>1426</v>
      </c>
      <c r="D107" s="2">
        <v>1614</v>
      </c>
      <c r="E107" s="2">
        <v>2396</v>
      </c>
      <c r="F107" s="2">
        <v>1789</v>
      </c>
      <c r="G107" s="17">
        <v>648</v>
      </c>
      <c r="H107" s="17">
        <f>VLOOKUP(B107,'[1]〇第５表（３級・随時３級）'!$B$6:$H$238,6,FALSE)</f>
        <v>1422</v>
      </c>
      <c r="I107" s="18">
        <f t="shared" si="1"/>
        <v>9295</v>
      </c>
      <c r="J107" s="10"/>
    </row>
    <row r="108" spans="1:10" ht="15" customHeight="1" x14ac:dyDescent="0.15">
      <c r="A108" s="22">
        <v>88</v>
      </c>
      <c r="B108" s="23" t="s">
        <v>110</v>
      </c>
      <c r="C108" s="2">
        <v>255</v>
      </c>
      <c r="D108" s="2">
        <v>234</v>
      </c>
      <c r="E108" s="2">
        <v>434</v>
      </c>
      <c r="F108" s="2">
        <v>241</v>
      </c>
      <c r="G108" s="17">
        <v>94</v>
      </c>
      <c r="H108" s="17">
        <f>VLOOKUP(B108,'[1]〇第５表（３級・随時３級）'!$B$6:$H$238,6,FALSE)</f>
        <v>184</v>
      </c>
      <c r="I108" s="18">
        <f t="shared" si="1"/>
        <v>1442</v>
      </c>
      <c r="J108" s="10"/>
    </row>
    <row r="109" spans="1:10" ht="15" customHeight="1" x14ac:dyDescent="0.15">
      <c r="A109" s="20"/>
      <c r="B109" s="25" t="s">
        <v>111</v>
      </c>
      <c r="C109" s="2">
        <v>255</v>
      </c>
      <c r="D109" s="2">
        <v>234</v>
      </c>
      <c r="E109" s="2">
        <v>434</v>
      </c>
      <c r="F109" s="2">
        <v>241</v>
      </c>
      <c r="G109" s="17">
        <v>94</v>
      </c>
      <c r="H109" s="17">
        <f>VLOOKUP(B109,'[1]〇第５表（３級・随時３級）'!$B$6:$H$238,6,FALSE)</f>
        <v>184</v>
      </c>
      <c r="I109" s="18">
        <f t="shared" si="1"/>
        <v>1442</v>
      </c>
      <c r="J109" s="10"/>
    </row>
    <row r="110" spans="1:10" ht="15" customHeight="1" x14ac:dyDescent="0.15">
      <c r="A110" s="22">
        <v>89</v>
      </c>
      <c r="B110" s="23" t="s">
        <v>112</v>
      </c>
      <c r="C110" s="2">
        <v>0</v>
      </c>
      <c r="D110" s="2">
        <v>20</v>
      </c>
      <c r="E110" s="2">
        <v>36</v>
      </c>
      <c r="F110" s="2">
        <v>29</v>
      </c>
      <c r="G110" s="17">
        <v>9</v>
      </c>
      <c r="H110" s="17">
        <f>VLOOKUP(B110,'[1]〇第５表（３級・随時３級）'!$B$6:$H$238,6,FALSE)</f>
        <v>17</v>
      </c>
      <c r="I110" s="18">
        <f t="shared" si="1"/>
        <v>111</v>
      </c>
      <c r="J110" s="10"/>
    </row>
    <row r="111" spans="1:10" ht="15" customHeight="1" x14ac:dyDescent="0.15">
      <c r="A111" s="20"/>
      <c r="B111" s="25" t="s">
        <v>113</v>
      </c>
      <c r="C111" s="2">
        <v>0</v>
      </c>
      <c r="D111" s="2">
        <v>20</v>
      </c>
      <c r="E111" s="2">
        <v>36</v>
      </c>
      <c r="F111" s="2">
        <v>29</v>
      </c>
      <c r="G111" s="17">
        <v>9</v>
      </c>
      <c r="H111" s="17">
        <f>VLOOKUP(B111,'[1]〇第５表（３級・随時３級）'!$B$6:$H$238,6,FALSE)</f>
        <v>17</v>
      </c>
      <c r="I111" s="18">
        <f t="shared" si="1"/>
        <v>111</v>
      </c>
      <c r="J111" s="10"/>
    </row>
    <row r="112" spans="1:10" ht="15" customHeight="1" x14ac:dyDescent="0.15">
      <c r="A112" s="16">
        <v>92</v>
      </c>
      <c r="B112" s="10" t="s">
        <v>114</v>
      </c>
      <c r="C112" s="17">
        <v>109</v>
      </c>
      <c r="D112" s="17">
        <v>72</v>
      </c>
      <c r="E112" s="17">
        <v>91</v>
      </c>
      <c r="F112" s="17">
        <v>78</v>
      </c>
      <c r="G112" s="17">
        <v>24</v>
      </c>
      <c r="H112" s="17">
        <f>VLOOKUP(B112,'[1]〇第５表（３級・随時３級）'!$B$6:$H$238,6,FALSE)</f>
        <v>54</v>
      </c>
      <c r="I112" s="18">
        <f t="shared" si="1"/>
        <v>428</v>
      </c>
      <c r="J112" s="10"/>
    </row>
    <row r="113" spans="1:10" ht="15.75" customHeight="1" x14ac:dyDescent="0.15">
      <c r="A113" s="16"/>
      <c r="B113" s="19" t="s">
        <v>115</v>
      </c>
      <c r="C113" s="17">
        <v>109</v>
      </c>
      <c r="D113" s="17">
        <v>72</v>
      </c>
      <c r="E113" s="17">
        <v>91</v>
      </c>
      <c r="F113" s="17">
        <v>78</v>
      </c>
      <c r="G113" s="17">
        <v>24</v>
      </c>
      <c r="H113" s="17">
        <f>VLOOKUP(B113,'[1]〇第５表（３級・随時３級）'!$B$6:$H$238,6,FALSE)</f>
        <v>54</v>
      </c>
      <c r="I113" s="18">
        <f t="shared" si="1"/>
        <v>428</v>
      </c>
      <c r="J113" s="10"/>
    </row>
    <row r="114" spans="1:10" ht="15.75" customHeight="1" x14ac:dyDescent="0.15">
      <c r="A114" s="22">
        <v>94</v>
      </c>
      <c r="B114" s="23" t="s">
        <v>116</v>
      </c>
      <c r="C114" s="2">
        <v>204</v>
      </c>
      <c r="D114" s="2">
        <v>219</v>
      </c>
      <c r="E114" s="2">
        <v>387</v>
      </c>
      <c r="F114" s="2">
        <v>296</v>
      </c>
      <c r="G114" s="17">
        <v>136</v>
      </c>
      <c r="H114" s="17">
        <f>VLOOKUP(B114,'[1]〇第５表（３級・随時３級）'!$B$6:$H$238,6,FALSE)</f>
        <v>183</v>
      </c>
      <c r="I114" s="18">
        <f t="shared" si="1"/>
        <v>1425</v>
      </c>
      <c r="J114" s="10"/>
    </row>
    <row r="115" spans="1:10" ht="15.75" customHeight="1" x14ac:dyDescent="0.15">
      <c r="A115" s="16"/>
      <c r="B115" s="19" t="s">
        <v>117</v>
      </c>
      <c r="C115" s="2">
        <v>180</v>
      </c>
      <c r="D115" s="2">
        <v>197</v>
      </c>
      <c r="E115" s="2">
        <v>317</v>
      </c>
      <c r="F115" s="2">
        <v>232</v>
      </c>
      <c r="G115" s="17">
        <v>104</v>
      </c>
      <c r="H115" s="17">
        <f>VLOOKUP(B115,'[1]〇第５表（３級・随時３級）'!$B$6:$H$238,6,FALSE)</f>
        <v>145</v>
      </c>
      <c r="I115" s="18">
        <f t="shared" si="1"/>
        <v>1175</v>
      </c>
      <c r="J115" s="10"/>
    </row>
    <row r="116" spans="1:10" ht="15.75" customHeight="1" x14ac:dyDescent="0.15">
      <c r="A116" s="20"/>
      <c r="B116" s="25" t="s">
        <v>118</v>
      </c>
      <c r="C116" s="17">
        <v>24</v>
      </c>
      <c r="D116" s="17">
        <v>22</v>
      </c>
      <c r="E116" s="17">
        <v>70</v>
      </c>
      <c r="F116" s="17">
        <v>64</v>
      </c>
      <c r="G116" s="17">
        <v>32</v>
      </c>
      <c r="H116" s="17">
        <f>VLOOKUP(B116,'[1]〇第５表（３級・随時３級）'!$B$6:$H$238,6,FALSE)</f>
        <v>38</v>
      </c>
      <c r="I116" s="18">
        <f t="shared" si="1"/>
        <v>250</v>
      </c>
      <c r="J116" s="10"/>
    </row>
    <row r="117" spans="1:10" ht="15.75" customHeight="1" x14ac:dyDescent="0.15">
      <c r="A117" s="16">
        <v>96</v>
      </c>
      <c r="B117" s="10" t="s">
        <v>119</v>
      </c>
      <c r="C117" s="17">
        <v>730</v>
      </c>
      <c r="D117" s="17">
        <v>726</v>
      </c>
      <c r="E117" s="17">
        <v>1196</v>
      </c>
      <c r="F117" s="17">
        <v>669</v>
      </c>
      <c r="G117" s="17">
        <v>302</v>
      </c>
      <c r="H117" s="17">
        <f>VLOOKUP(B117,'[1]〇第５表（３級・随時３級）'!$B$6:$H$238,6,FALSE)</f>
        <v>755</v>
      </c>
      <c r="I117" s="18">
        <f t="shared" si="1"/>
        <v>4378</v>
      </c>
      <c r="J117" s="10"/>
    </row>
    <row r="118" spans="1:10" ht="15.75" customHeight="1" x14ac:dyDescent="0.15">
      <c r="A118" s="20"/>
      <c r="B118" s="25" t="s">
        <v>120</v>
      </c>
      <c r="C118" s="17">
        <v>730</v>
      </c>
      <c r="D118" s="17">
        <v>726</v>
      </c>
      <c r="E118" s="17">
        <v>1196</v>
      </c>
      <c r="F118" s="17">
        <v>669</v>
      </c>
      <c r="G118" s="17">
        <v>302</v>
      </c>
      <c r="H118" s="17">
        <f>VLOOKUP(B118,'[1]〇第５表（３級・随時３級）'!$B$6:$H$238,6,FALSE)</f>
        <v>755</v>
      </c>
      <c r="I118" s="18">
        <f t="shared" si="1"/>
        <v>4378</v>
      </c>
      <c r="J118" s="10"/>
    </row>
    <row r="119" spans="1:10" ht="15.75" customHeight="1" x14ac:dyDescent="0.15">
      <c r="A119" s="16">
        <v>97</v>
      </c>
      <c r="B119" s="10" t="s">
        <v>121</v>
      </c>
      <c r="C119" s="2">
        <v>646</v>
      </c>
      <c r="D119" s="2">
        <v>599</v>
      </c>
      <c r="E119" s="2">
        <v>912</v>
      </c>
      <c r="F119" s="2">
        <v>477</v>
      </c>
      <c r="G119" s="17">
        <v>166</v>
      </c>
      <c r="H119" s="17">
        <f>VLOOKUP(B119,'[1]〇第５表（３級・随時３級）'!$B$6:$H$238,6,FALSE)</f>
        <v>492</v>
      </c>
      <c r="I119" s="18">
        <f t="shared" si="1"/>
        <v>3292</v>
      </c>
      <c r="J119" s="10"/>
    </row>
    <row r="120" spans="1:10" ht="15.75" customHeight="1" x14ac:dyDescent="0.15">
      <c r="A120" s="20"/>
      <c r="B120" s="25" t="s">
        <v>122</v>
      </c>
      <c r="C120" s="2">
        <v>646</v>
      </c>
      <c r="D120" s="2">
        <v>599</v>
      </c>
      <c r="E120" s="2">
        <v>912</v>
      </c>
      <c r="F120" s="2">
        <v>477</v>
      </c>
      <c r="G120" s="17">
        <v>166</v>
      </c>
      <c r="H120" s="17">
        <f>VLOOKUP(B120,'[1]〇第５表（３級・随時３級）'!$B$6:$H$238,6,FALSE)</f>
        <v>492</v>
      </c>
      <c r="I120" s="18">
        <f t="shared" si="1"/>
        <v>3292</v>
      </c>
      <c r="J120" s="10"/>
    </row>
    <row r="121" spans="1:10" ht="15.75" customHeight="1" x14ac:dyDescent="0.15">
      <c r="A121" s="16">
        <v>98</v>
      </c>
      <c r="B121" s="10" t="s">
        <v>123</v>
      </c>
      <c r="C121" s="17">
        <v>84</v>
      </c>
      <c r="D121" s="17">
        <v>86</v>
      </c>
      <c r="E121" s="17">
        <v>102</v>
      </c>
      <c r="F121" s="17">
        <v>64</v>
      </c>
      <c r="G121" s="17">
        <v>24</v>
      </c>
      <c r="H121" s="17">
        <f>VLOOKUP(B121,'[1]〇第５表（３級・随時３級）'!$B$6:$H$238,6,FALSE)</f>
        <v>58</v>
      </c>
      <c r="I121" s="18">
        <f t="shared" si="1"/>
        <v>418</v>
      </c>
      <c r="J121" s="10"/>
    </row>
    <row r="122" spans="1:10" ht="15.75" customHeight="1" x14ac:dyDescent="0.15">
      <c r="A122" s="20"/>
      <c r="B122" s="25" t="s">
        <v>124</v>
      </c>
      <c r="C122" s="17">
        <v>84</v>
      </c>
      <c r="D122" s="17">
        <v>86</v>
      </c>
      <c r="E122" s="17">
        <v>102</v>
      </c>
      <c r="F122" s="17">
        <v>64</v>
      </c>
      <c r="G122" s="17">
        <v>24</v>
      </c>
      <c r="H122" s="17">
        <f>VLOOKUP(B122,'[1]〇第５表（３級・随時３級）'!$B$6:$H$238,6,FALSE)</f>
        <v>58</v>
      </c>
      <c r="I122" s="18">
        <f t="shared" si="1"/>
        <v>418</v>
      </c>
      <c r="J122" s="10"/>
    </row>
    <row r="123" spans="1:10" ht="15.75" customHeight="1" x14ac:dyDescent="0.15">
      <c r="A123" s="16">
        <v>99</v>
      </c>
      <c r="B123" s="10" t="s">
        <v>125</v>
      </c>
      <c r="C123" s="17">
        <v>271</v>
      </c>
      <c r="D123" s="17">
        <v>290</v>
      </c>
      <c r="E123" s="17">
        <v>448</v>
      </c>
      <c r="F123" s="17">
        <v>339</v>
      </c>
      <c r="G123" s="17">
        <v>128</v>
      </c>
      <c r="H123" s="17">
        <f>VLOOKUP(B123,'[1]〇第５表（３級・随時３級）'!$B$6:$H$238,6,FALSE)</f>
        <v>225</v>
      </c>
      <c r="I123" s="18">
        <f t="shared" si="1"/>
        <v>1701</v>
      </c>
      <c r="J123" s="10"/>
    </row>
    <row r="124" spans="1:10" ht="15.75" customHeight="1" x14ac:dyDescent="0.15">
      <c r="A124" s="20"/>
      <c r="B124" s="21" t="s">
        <v>126</v>
      </c>
      <c r="C124" s="17">
        <v>271</v>
      </c>
      <c r="D124" s="17">
        <v>290</v>
      </c>
      <c r="E124" s="17">
        <v>448</v>
      </c>
      <c r="F124" s="17">
        <v>339</v>
      </c>
      <c r="G124" s="17">
        <v>128</v>
      </c>
      <c r="H124" s="17">
        <f>VLOOKUP(B124,'[1]〇第５表（３級・随時３級）'!$B$6:$H$238,6,FALSE)</f>
        <v>225</v>
      </c>
      <c r="I124" s="18">
        <f t="shared" si="1"/>
        <v>1701</v>
      </c>
      <c r="J124" s="10"/>
    </row>
    <row r="125" spans="1:10" ht="15.75" customHeight="1" x14ac:dyDescent="0.15">
      <c r="A125" s="22">
        <v>101</v>
      </c>
      <c r="B125" s="23" t="s">
        <v>127</v>
      </c>
      <c r="C125" s="1">
        <v>450</v>
      </c>
      <c r="D125" s="1">
        <v>500</v>
      </c>
      <c r="E125" s="1">
        <v>777</v>
      </c>
      <c r="F125" s="1">
        <v>539</v>
      </c>
      <c r="G125" s="17">
        <v>233</v>
      </c>
      <c r="H125" s="17">
        <f>VLOOKUP(B125,'[1]〇第５表（３級・随時３級）'!$B$6:$H$238,6,FALSE)</f>
        <v>338</v>
      </c>
      <c r="I125" s="18">
        <f t="shared" si="1"/>
        <v>2837</v>
      </c>
      <c r="J125" s="10"/>
    </row>
    <row r="126" spans="1:10" ht="15.75" customHeight="1" x14ac:dyDescent="0.15">
      <c r="A126" s="16"/>
      <c r="B126" s="19" t="s">
        <v>128</v>
      </c>
      <c r="C126" s="1">
        <v>36</v>
      </c>
      <c r="D126" s="1">
        <v>31</v>
      </c>
      <c r="E126" s="1">
        <v>35</v>
      </c>
      <c r="F126" s="1">
        <v>43</v>
      </c>
      <c r="G126" s="17">
        <v>15</v>
      </c>
      <c r="H126" s="17">
        <f>VLOOKUP(B126,'[1]〇第５表（３級・随時３級）'!$B$6:$H$238,6,FALSE)</f>
        <v>28</v>
      </c>
      <c r="I126" s="18">
        <f t="shared" si="1"/>
        <v>188</v>
      </c>
      <c r="J126" s="10"/>
    </row>
    <row r="127" spans="1:10" ht="15.75" customHeight="1" x14ac:dyDescent="0.15">
      <c r="A127" s="16"/>
      <c r="B127" s="19" t="s">
        <v>129</v>
      </c>
      <c r="C127" s="17">
        <v>11</v>
      </c>
      <c r="D127" s="17">
        <v>12</v>
      </c>
      <c r="E127" s="17">
        <v>26</v>
      </c>
      <c r="F127" s="17">
        <v>38</v>
      </c>
      <c r="G127" s="17">
        <v>3</v>
      </c>
      <c r="H127" s="17">
        <f>VLOOKUP(B127,'[1]〇第５表（３級・随時３級）'!$B$6:$H$238,6,FALSE)</f>
        <v>12</v>
      </c>
      <c r="I127" s="18">
        <f t="shared" si="1"/>
        <v>102</v>
      </c>
      <c r="J127" s="10"/>
    </row>
    <row r="128" spans="1:10" ht="15.75" customHeight="1" x14ac:dyDescent="0.15">
      <c r="A128" s="16"/>
      <c r="B128" s="19" t="s">
        <v>130</v>
      </c>
      <c r="C128" s="17">
        <v>31</v>
      </c>
      <c r="D128" s="17">
        <v>37</v>
      </c>
      <c r="E128" s="17">
        <v>109</v>
      </c>
      <c r="F128" s="17">
        <v>82</v>
      </c>
      <c r="G128" s="17">
        <v>23</v>
      </c>
      <c r="H128" s="17">
        <f>VLOOKUP(B128,'[1]〇第５表（３級・随時３級）'!$B$6:$H$238,6,FALSE)</f>
        <v>56</v>
      </c>
      <c r="I128" s="18">
        <f t="shared" si="1"/>
        <v>338</v>
      </c>
      <c r="J128" s="10"/>
    </row>
    <row r="129" spans="1:10" ht="15" customHeight="1" x14ac:dyDescent="0.15">
      <c r="A129" s="16"/>
      <c r="B129" s="19" t="s">
        <v>131</v>
      </c>
      <c r="C129" s="17">
        <v>281</v>
      </c>
      <c r="D129" s="17">
        <v>365</v>
      </c>
      <c r="E129" s="17">
        <v>527</v>
      </c>
      <c r="F129" s="17">
        <v>346</v>
      </c>
      <c r="G129" s="17">
        <v>184</v>
      </c>
      <c r="H129" s="17">
        <f>VLOOKUP(B129,'[1]〇第５表（３級・随時３級）'!$B$6:$H$238,6,FALSE)</f>
        <v>206</v>
      </c>
      <c r="I129" s="18">
        <f t="shared" si="1"/>
        <v>1909</v>
      </c>
      <c r="J129" s="10"/>
    </row>
    <row r="130" spans="1:10" ht="15" customHeight="1" x14ac:dyDescent="0.15">
      <c r="A130" s="20"/>
      <c r="B130" s="25" t="s">
        <v>132</v>
      </c>
      <c r="C130" s="17">
        <v>91</v>
      </c>
      <c r="D130" s="17">
        <v>55</v>
      </c>
      <c r="E130" s="17">
        <v>80</v>
      </c>
      <c r="F130" s="17">
        <v>30</v>
      </c>
      <c r="G130" s="17">
        <v>8</v>
      </c>
      <c r="H130" s="17">
        <f>VLOOKUP(B130,'[1]〇第５表（３級・随時３級）'!$B$6:$H$238,6,FALSE)</f>
        <v>36</v>
      </c>
      <c r="I130" s="18">
        <f t="shared" si="1"/>
        <v>300</v>
      </c>
      <c r="J130" s="10"/>
    </row>
    <row r="131" spans="1:10" ht="15" customHeight="1" x14ac:dyDescent="0.15">
      <c r="A131" s="16">
        <v>102</v>
      </c>
      <c r="B131" s="10" t="s">
        <v>133</v>
      </c>
      <c r="C131" s="17">
        <v>62</v>
      </c>
      <c r="D131" s="17">
        <v>92</v>
      </c>
      <c r="E131" s="17">
        <v>93</v>
      </c>
      <c r="F131" s="17">
        <v>88</v>
      </c>
      <c r="G131" s="17">
        <v>56</v>
      </c>
      <c r="H131" s="17">
        <f>VLOOKUP(B131,'[1]〇第５表（３級・随時３級）'!$B$6:$H$238,6,FALSE)</f>
        <v>88</v>
      </c>
      <c r="I131" s="18">
        <f t="shared" si="1"/>
        <v>479</v>
      </c>
      <c r="J131" s="10"/>
    </row>
    <row r="132" spans="1:10" ht="15" customHeight="1" x14ac:dyDescent="0.15">
      <c r="A132" s="20"/>
      <c r="B132" s="25" t="s">
        <v>134</v>
      </c>
      <c r="C132" s="17">
        <v>62</v>
      </c>
      <c r="D132" s="17">
        <v>92</v>
      </c>
      <c r="E132" s="17">
        <v>93</v>
      </c>
      <c r="F132" s="17">
        <v>88</v>
      </c>
      <c r="G132" s="17">
        <v>56</v>
      </c>
      <c r="H132" s="17">
        <f>VLOOKUP(B132,'[1]〇第５表（３級・随時３級）'!$B$6:$H$238,6,FALSE)</f>
        <v>88</v>
      </c>
      <c r="I132" s="18">
        <f t="shared" si="1"/>
        <v>479</v>
      </c>
      <c r="J132" s="10"/>
    </row>
    <row r="133" spans="1:10" ht="15" customHeight="1" x14ac:dyDescent="0.15">
      <c r="A133" s="16">
        <v>104</v>
      </c>
      <c r="B133" s="10" t="s">
        <v>135</v>
      </c>
      <c r="C133" s="17">
        <v>17</v>
      </c>
      <c r="D133" s="17">
        <v>34</v>
      </c>
      <c r="E133" s="17">
        <v>34</v>
      </c>
      <c r="F133" s="17">
        <v>45</v>
      </c>
      <c r="G133" s="17">
        <v>11</v>
      </c>
      <c r="H133" s="17">
        <f>VLOOKUP(B133,'[1]〇第５表（３級・随時３級）'!$B$6:$H$238,6,FALSE)</f>
        <v>40</v>
      </c>
      <c r="I133" s="18">
        <f t="shared" si="1"/>
        <v>181</v>
      </c>
      <c r="J133" s="10"/>
    </row>
    <row r="134" spans="1:10" ht="15" customHeight="1" x14ac:dyDescent="0.15">
      <c r="A134" s="20"/>
      <c r="B134" s="25" t="s">
        <v>136</v>
      </c>
      <c r="C134" s="17">
        <v>17</v>
      </c>
      <c r="D134" s="17">
        <v>34</v>
      </c>
      <c r="E134" s="17">
        <v>34</v>
      </c>
      <c r="F134" s="17">
        <v>45</v>
      </c>
      <c r="G134" s="17">
        <v>11</v>
      </c>
      <c r="H134" s="17">
        <f>VLOOKUP(B134,'[1]〇第５表（３級・随時３級）'!$B$6:$H$238,6,FALSE)</f>
        <v>40</v>
      </c>
      <c r="I134" s="18">
        <f t="shared" si="1"/>
        <v>181</v>
      </c>
      <c r="J134" s="10"/>
    </row>
    <row r="135" spans="1:10" ht="15" customHeight="1" x14ac:dyDescent="0.15">
      <c r="A135" s="16">
        <v>108</v>
      </c>
      <c r="B135" s="10" t="s">
        <v>137</v>
      </c>
      <c r="C135" s="17">
        <v>5</v>
      </c>
      <c r="D135" s="17">
        <v>4</v>
      </c>
      <c r="E135" s="17">
        <v>5</v>
      </c>
      <c r="F135" s="17">
        <v>8</v>
      </c>
      <c r="G135" s="17">
        <v>0</v>
      </c>
      <c r="H135" s="17">
        <f>VLOOKUP(B135,'[1]〇第５表（３級・随時３級）'!$B$6:$H$238,6,FALSE)</f>
        <v>2</v>
      </c>
      <c r="I135" s="18">
        <f t="shared" ref="I135:I147" si="2">IF(COUNT(C135:H135)&gt;0,SUM(C135:H135),"")</f>
        <v>24</v>
      </c>
      <c r="J135" s="10"/>
    </row>
    <row r="136" spans="1:10" ht="15" customHeight="1" x14ac:dyDescent="0.15">
      <c r="A136" s="20"/>
      <c r="B136" s="21" t="s">
        <v>138</v>
      </c>
      <c r="C136" s="17">
        <v>5</v>
      </c>
      <c r="D136" s="17">
        <v>4</v>
      </c>
      <c r="E136" s="17">
        <v>5</v>
      </c>
      <c r="F136" s="17">
        <v>8</v>
      </c>
      <c r="G136" s="17">
        <v>0</v>
      </c>
      <c r="H136" s="17">
        <f>VLOOKUP(B136,'[1]〇第５表（３級・随時３級）'!$B$6:$H$238,6,FALSE)</f>
        <v>2</v>
      </c>
      <c r="I136" s="18">
        <f t="shared" si="2"/>
        <v>24</v>
      </c>
      <c r="J136" s="10"/>
    </row>
    <row r="137" spans="1:10" ht="15" customHeight="1" x14ac:dyDescent="0.15">
      <c r="A137" s="16">
        <v>117</v>
      </c>
      <c r="B137" s="10" t="s">
        <v>139</v>
      </c>
      <c r="C137" s="17">
        <v>73</v>
      </c>
      <c r="D137" s="17">
        <v>54</v>
      </c>
      <c r="E137" s="17">
        <v>111</v>
      </c>
      <c r="F137" s="17">
        <v>91</v>
      </c>
      <c r="G137" s="17">
        <v>35</v>
      </c>
      <c r="H137" s="17">
        <f>VLOOKUP(B137,'[1]〇第５表（３級・随時３級）'!$B$6:$H$238,6,FALSE)</f>
        <v>62</v>
      </c>
      <c r="I137" s="18">
        <f t="shared" si="2"/>
        <v>426</v>
      </c>
      <c r="J137" s="10"/>
    </row>
    <row r="138" spans="1:10" ht="15" customHeight="1" x14ac:dyDescent="0.15">
      <c r="A138" s="20"/>
      <c r="B138" s="25" t="s">
        <v>140</v>
      </c>
      <c r="C138" s="17">
        <v>73</v>
      </c>
      <c r="D138" s="17">
        <v>54</v>
      </c>
      <c r="E138" s="17">
        <v>111</v>
      </c>
      <c r="F138" s="17">
        <v>91</v>
      </c>
      <c r="G138" s="17">
        <v>35</v>
      </c>
      <c r="H138" s="17">
        <f>VLOOKUP(B138,'[1]〇第５表（３級・随時３級）'!$B$6:$H$238,6,FALSE)</f>
        <v>62</v>
      </c>
      <c r="I138" s="18">
        <f t="shared" si="2"/>
        <v>426</v>
      </c>
      <c r="J138" s="10"/>
    </row>
    <row r="139" spans="1:10" ht="15" customHeight="1" x14ac:dyDescent="0.15">
      <c r="A139" s="16">
        <v>118</v>
      </c>
      <c r="B139" s="10" t="s">
        <v>141</v>
      </c>
      <c r="C139" s="2">
        <v>919</v>
      </c>
      <c r="D139" s="2">
        <v>869</v>
      </c>
      <c r="E139" s="2">
        <v>1449</v>
      </c>
      <c r="F139" s="2">
        <v>962</v>
      </c>
      <c r="G139" s="17">
        <v>409</v>
      </c>
      <c r="H139" s="17">
        <f>VLOOKUP(B139,'[1]〇第５表（３級・随時３級）'!$B$6:$H$238,6,FALSE)</f>
        <v>694</v>
      </c>
      <c r="I139" s="18">
        <f t="shared" si="2"/>
        <v>5302</v>
      </c>
      <c r="J139" s="10"/>
    </row>
    <row r="140" spans="1:10" ht="15" customHeight="1" x14ac:dyDescent="0.15">
      <c r="A140" s="16"/>
      <c r="B140" s="19" t="s">
        <v>142</v>
      </c>
      <c r="C140" s="17">
        <v>216</v>
      </c>
      <c r="D140" s="17">
        <v>222</v>
      </c>
      <c r="E140" s="17">
        <v>384</v>
      </c>
      <c r="F140" s="17">
        <v>299</v>
      </c>
      <c r="G140" s="17">
        <v>116</v>
      </c>
      <c r="H140" s="17">
        <f>VLOOKUP(B140,'[1]〇第５表（３級・随時３級）'!$B$6:$H$238,6,FALSE)</f>
        <v>187</v>
      </c>
      <c r="I140" s="18">
        <f t="shared" si="2"/>
        <v>1424</v>
      </c>
      <c r="J140" s="10"/>
    </row>
    <row r="141" spans="1:10" ht="15" customHeight="1" x14ac:dyDescent="0.15">
      <c r="A141" s="16"/>
      <c r="B141" s="19" t="s">
        <v>143</v>
      </c>
      <c r="C141" s="2">
        <v>435</v>
      </c>
      <c r="D141" s="2">
        <v>380</v>
      </c>
      <c r="E141" s="2">
        <v>569</v>
      </c>
      <c r="F141" s="2">
        <v>371</v>
      </c>
      <c r="G141" s="17">
        <v>173</v>
      </c>
      <c r="H141" s="17">
        <f>VLOOKUP(B141,'[1]〇第５表（３級・随時３級）'!$B$6:$H$238,6,FALSE)</f>
        <v>284</v>
      </c>
      <c r="I141" s="18">
        <f t="shared" si="2"/>
        <v>2212</v>
      </c>
      <c r="J141" s="10"/>
    </row>
    <row r="142" spans="1:10" ht="15" customHeight="1" x14ac:dyDescent="0.15">
      <c r="A142" s="16"/>
      <c r="B142" s="19" t="s">
        <v>144</v>
      </c>
      <c r="C142" s="30">
        <v>19</v>
      </c>
      <c r="D142" s="30">
        <v>18</v>
      </c>
      <c r="E142" s="30">
        <v>62</v>
      </c>
      <c r="F142" s="30">
        <v>27</v>
      </c>
      <c r="G142" s="17">
        <v>13</v>
      </c>
      <c r="H142" s="17">
        <f>VLOOKUP(B142,'[1]〇第５表（３級・随時３級）'!$B$6:$H$238,6,FALSE)</f>
        <v>31</v>
      </c>
      <c r="I142" s="18">
        <f t="shared" si="2"/>
        <v>170</v>
      </c>
      <c r="J142" s="10"/>
    </row>
    <row r="143" spans="1:10" ht="15" customHeight="1" x14ac:dyDescent="0.15">
      <c r="A143" s="20"/>
      <c r="B143" s="21" t="s">
        <v>145</v>
      </c>
      <c r="C143" s="30">
        <v>249</v>
      </c>
      <c r="D143" s="30">
        <v>249</v>
      </c>
      <c r="E143" s="30">
        <v>434</v>
      </c>
      <c r="F143" s="30">
        <v>265</v>
      </c>
      <c r="G143" s="17">
        <v>107</v>
      </c>
      <c r="H143" s="17">
        <f>VLOOKUP(B143,'[1]〇第５表（３級・随時３級）'!$B$6:$H$238,6,FALSE)</f>
        <v>192</v>
      </c>
      <c r="I143" s="18">
        <f t="shared" si="2"/>
        <v>1496</v>
      </c>
      <c r="J143" s="10"/>
    </row>
    <row r="144" spans="1:10" ht="15" customHeight="1" x14ac:dyDescent="0.15">
      <c r="A144" s="16">
        <v>124</v>
      </c>
      <c r="B144" s="10" t="s">
        <v>146</v>
      </c>
      <c r="C144" s="17">
        <v>429</v>
      </c>
      <c r="D144" s="17">
        <v>681</v>
      </c>
      <c r="E144" s="17">
        <v>1012</v>
      </c>
      <c r="F144" s="17">
        <v>664</v>
      </c>
      <c r="G144" s="17">
        <v>381</v>
      </c>
      <c r="H144" s="17">
        <f>VLOOKUP(B144,'[1]〇第５表（３級・随時３級）'!$B$6:$H$238,6,FALSE)</f>
        <v>727</v>
      </c>
      <c r="I144" s="18">
        <f t="shared" si="2"/>
        <v>3894</v>
      </c>
      <c r="J144" s="10"/>
    </row>
    <row r="145" spans="1:11" ht="15" customHeight="1" x14ac:dyDescent="0.15">
      <c r="A145" s="20"/>
      <c r="B145" s="21" t="s">
        <v>147</v>
      </c>
      <c r="C145" s="17">
        <v>429</v>
      </c>
      <c r="D145" s="17">
        <v>681</v>
      </c>
      <c r="E145" s="17">
        <v>1012</v>
      </c>
      <c r="F145" s="17">
        <v>664</v>
      </c>
      <c r="G145" s="17">
        <v>381</v>
      </c>
      <c r="H145" s="17">
        <f>VLOOKUP(B145,'[1]〇第５表（３級・随時３級）'!$B$6:$H$238,6,FALSE)</f>
        <v>727</v>
      </c>
      <c r="I145" s="18">
        <f t="shared" si="2"/>
        <v>3894</v>
      </c>
      <c r="J145" s="10"/>
    </row>
    <row r="146" spans="1:11" ht="15" customHeight="1" x14ac:dyDescent="0.15">
      <c r="A146" s="16">
        <v>127</v>
      </c>
      <c r="B146" s="10" t="s">
        <v>148</v>
      </c>
      <c r="C146" s="2">
        <v>178</v>
      </c>
      <c r="D146" s="2">
        <v>530</v>
      </c>
      <c r="E146" s="2">
        <v>1019</v>
      </c>
      <c r="F146" s="2">
        <v>1031</v>
      </c>
      <c r="G146" s="17">
        <v>498</v>
      </c>
      <c r="H146" s="17">
        <f>VLOOKUP(B146,'[1]〇第５表（３級・随時３級）'!$B$6:$H$238,6,FALSE)</f>
        <v>616</v>
      </c>
      <c r="I146" s="18">
        <f t="shared" si="2"/>
        <v>3872</v>
      </c>
      <c r="J146" s="10"/>
    </row>
    <row r="147" spans="1:11" ht="15" customHeight="1" x14ac:dyDescent="0.15">
      <c r="A147" s="16"/>
      <c r="B147" s="19" t="s">
        <v>149</v>
      </c>
      <c r="C147" s="2">
        <v>178</v>
      </c>
      <c r="D147" s="2">
        <v>530</v>
      </c>
      <c r="E147" s="2">
        <v>1019</v>
      </c>
      <c r="F147" s="2">
        <v>1031</v>
      </c>
      <c r="G147" s="17">
        <v>498</v>
      </c>
      <c r="H147" s="17">
        <f>VLOOKUP(B147,'[1]〇第５表（３級・随時３級）'!$B$6:$H$238,6,FALSE)</f>
        <v>616</v>
      </c>
      <c r="I147" s="18">
        <f t="shared" si="2"/>
        <v>3872</v>
      </c>
    </row>
    <row r="148" spans="1:11" ht="15" customHeight="1" x14ac:dyDescent="0.15">
      <c r="A148" s="32"/>
      <c r="B148" s="24"/>
      <c r="C148" s="33"/>
      <c r="D148" s="33"/>
      <c r="E148" s="33"/>
      <c r="F148" s="33"/>
      <c r="G148" s="33"/>
      <c r="H148" s="33"/>
      <c r="I148" s="34"/>
    </row>
    <row r="149" spans="1:11" ht="15" customHeight="1" x14ac:dyDescent="0.15">
      <c r="A149" s="35" t="s">
        <v>150</v>
      </c>
      <c r="B149" s="36"/>
      <c r="C149" s="37">
        <v>14922</v>
      </c>
      <c r="D149" s="37">
        <v>16424</v>
      </c>
      <c r="E149" s="37">
        <v>23126</v>
      </c>
      <c r="F149" s="37">
        <v>14539</v>
      </c>
      <c r="G149" s="37">
        <v>6737</v>
      </c>
      <c r="H149" s="37">
        <f t="shared" ref="H149" si="3">SUM(H5:H147)/2</f>
        <v>13047</v>
      </c>
      <c r="I149" s="38">
        <f>SUM(C149:H149)</f>
        <v>88795</v>
      </c>
      <c r="K149" s="39"/>
    </row>
    <row r="150" spans="1:11" ht="15" customHeight="1" x14ac:dyDescent="0.15">
      <c r="B150" s="10" t="s">
        <v>151</v>
      </c>
      <c r="C150" s="40"/>
      <c r="D150" s="40"/>
      <c r="E150" s="40"/>
      <c r="F150" s="40"/>
      <c r="G150" s="40"/>
      <c r="H150" s="40"/>
      <c r="I150" s="41"/>
    </row>
    <row r="151" spans="1:11" ht="15" customHeight="1" x14ac:dyDescent="0.15">
      <c r="B151" s="10" t="s">
        <v>152</v>
      </c>
      <c r="C151" s="40"/>
      <c r="D151" s="40"/>
      <c r="E151" s="40"/>
      <c r="F151" s="40"/>
      <c r="G151" s="40"/>
      <c r="H151" s="40"/>
      <c r="I151" s="10"/>
    </row>
    <row r="152" spans="1:11" ht="15" customHeight="1" x14ac:dyDescent="0.15">
      <c r="B152" s="10" t="s">
        <v>153</v>
      </c>
      <c r="C152" s="40"/>
      <c r="D152" s="40"/>
      <c r="E152" s="40"/>
      <c r="F152" s="40"/>
      <c r="G152" s="40"/>
      <c r="H152" s="40"/>
      <c r="I152" s="10"/>
    </row>
    <row r="153" spans="1:11" ht="15" customHeight="1" x14ac:dyDescent="0.15">
      <c r="B153" s="10" t="s">
        <v>154</v>
      </c>
      <c r="C153" s="40"/>
      <c r="D153" s="40"/>
      <c r="E153" s="40"/>
      <c r="F153" s="40"/>
      <c r="G153" s="40"/>
      <c r="H153" s="54"/>
      <c r="I153" s="55"/>
    </row>
    <row r="154" spans="1:11" ht="15" customHeight="1" x14ac:dyDescent="0.15">
      <c r="B154" s="53" t="s">
        <v>163</v>
      </c>
      <c r="C154" s="10"/>
      <c r="D154" s="10"/>
      <c r="E154" s="10"/>
      <c r="F154" s="10"/>
      <c r="G154" s="10"/>
      <c r="H154" s="10"/>
      <c r="I154" s="10"/>
    </row>
    <row r="155" spans="1:11" ht="15" customHeight="1" x14ac:dyDescent="0.15">
      <c r="B155" s="10" t="s">
        <v>155</v>
      </c>
      <c r="C155" s="42"/>
      <c r="D155" s="43" t="s">
        <v>156</v>
      </c>
      <c r="E155" s="10"/>
      <c r="F155" s="10"/>
      <c r="G155" s="10"/>
      <c r="H155" s="10"/>
      <c r="I155" s="10"/>
    </row>
    <row r="156" spans="1:11" s="12" customFormat="1" ht="12.75" customHeight="1" x14ac:dyDescent="0.15">
      <c r="A156" s="10"/>
      <c r="B156" s="10" t="s">
        <v>155</v>
      </c>
      <c r="C156" s="44" t="s">
        <v>157</v>
      </c>
      <c r="D156" s="43" t="s">
        <v>158</v>
      </c>
      <c r="E156" s="10"/>
      <c r="F156" s="10"/>
      <c r="G156" s="10"/>
      <c r="H156" s="10"/>
      <c r="I156" s="10"/>
      <c r="K156" s="10"/>
    </row>
    <row r="157" spans="1:11" ht="12.75" customHeight="1" x14ac:dyDescent="0.15">
      <c r="B157" s="10" t="s">
        <v>155</v>
      </c>
      <c r="C157" s="45"/>
      <c r="D157" s="10"/>
      <c r="E157" s="10"/>
      <c r="F157" s="10"/>
      <c r="G157" s="10"/>
      <c r="H157" s="10"/>
      <c r="I157" s="10"/>
    </row>
    <row r="158" spans="1:11" ht="12.75" customHeight="1" x14ac:dyDescent="0.15">
      <c r="B158" s="10" t="s">
        <v>159</v>
      </c>
      <c r="I158" s="47"/>
    </row>
  </sheetData>
  <autoFilter ref="A4:WVP147" xr:uid="{F787B921-51A4-44A5-955B-8340C46AEB0F}">
    <filterColumn colId="0" showButton="0"/>
  </autoFilter>
  <mergeCells count="2">
    <mergeCell ref="A3:B3"/>
    <mergeCell ref="A4:B4"/>
  </mergeCells>
  <phoneticPr fontId="3"/>
  <printOptions horizontalCentered="1" gridLinesSet="0"/>
  <pageMargins left="0.59055118110236227" right="0.59055118110236227" top="0.78740157480314965" bottom="0.39370078740157483" header="0.51181102362204722" footer="0.11811023622047245"/>
  <pageSetup paperSize="9" scale="86" fitToHeight="29" orientation="portrait" r:id="rId1"/>
  <headerFooter scaleWithDoc="0" alignWithMargins="0">
    <oddHeader xml:space="preserve">&amp;R&amp;8第25表　職種別　合格者数推移（随時３級、令和元年度～令和６年度）
</oddHeader>
  </headerFooter>
  <rowBreaks count="2" manualBreakCount="2">
    <brk id="59" max="10" man="1"/>
    <brk id="116" max="8"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3d44c8ac-039a-4195-8d49-abd72f071ad9">
      <UserInfo>
        <DisplayName/>
        <AccountId xsi:nil="true"/>
        <AccountType/>
      </UserInfo>
    </Owner>
    <lcf76f155ced4ddcb4097134ff3c332f xmlns="3d44c8ac-039a-4195-8d49-abd72f071ad9">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4335681FB23F374293649DDF313DF078" ma:contentTypeVersion="15" ma:contentTypeDescription="新しいドキュメントを作成します。" ma:contentTypeScope="" ma:versionID="978e7ec1a103ea4a60fed06b00413860">
  <xsd:schema xmlns:xsd="http://www.w3.org/2001/XMLSchema" xmlns:xs="http://www.w3.org/2001/XMLSchema" xmlns:p="http://schemas.microsoft.com/office/2006/metadata/properties" xmlns:ns2="3d44c8ac-039a-4195-8d49-abd72f071ad9" xmlns:ns3="263dbbe5-076b-4606-a03b-9598f5f2f35a" targetNamespace="http://schemas.microsoft.com/office/2006/metadata/properties" ma:root="true" ma:fieldsID="e5eaa71030d7b24e12caeeccd36cbe60" ns2:_="" ns3:_="">
    <xsd:import namespace="3d44c8ac-039a-4195-8d49-abd72f071ad9"/>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d44c8ac-039a-4195-8d49-abd72f071ad9"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8fc2c1e1-7237-4531-8a47-eeb416e7cb1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26190E5-7303-4FF5-BB25-180E9CB8FB37}">
  <ds:schemaRefs>
    <ds:schemaRef ds:uri="http://schemas.microsoft.com/office/infopath/2007/PartnerControls"/>
    <ds:schemaRef ds:uri="http://purl.org/dc/elements/1.1/"/>
    <ds:schemaRef ds:uri="http://purl.org/dc/terms/"/>
    <ds:schemaRef ds:uri="http://schemas.microsoft.com/office/2006/metadata/properties"/>
    <ds:schemaRef ds:uri="http://schemas.microsoft.com/office/2006/documentManagement/types"/>
    <ds:schemaRef ds:uri="http://www.w3.org/XML/1998/namespace"/>
    <ds:schemaRef ds:uri="263dbbe5-076b-4606-a03b-9598f5f2f35a"/>
    <ds:schemaRef ds:uri="http://purl.org/dc/dcmitype/"/>
    <ds:schemaRef ds:uri="http://schemas.openxmlformats.org/package/2006/metadata/core-properties"/>
    <ds:schemaRef ds:uri="3d44c8ac-039a-4195-8d49-abd72f071ad9"/>
  </ds:schemaRefs>
</ds:datastoreItem>
</file>

<file path=customXml/itemProps2.xml><?xml version="1.0" encoding="utf-8"?>
<ds:datastoreItem xmlns:ds="http://schemas.openxmlformats.org/officeDocument/2006/customXml" ds:itemID="{4E70553E-D925-471A-9C8D-B5D60859FB9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d44c8ac-039a-4195-8d49-abd72f071ad9"/>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D268D36-D301-4A7D-9B1C-875719161A8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3</vt:i4>
      </vt:variant>
    </vt:vector>
  </HeadingPairs>
  <TitlesOfParts>
    <vt:vector size="4" baseType="lpstr">
      <vt:lpstr>〇第25表（随３合格）</vt:lpstr>
      <vt:lpstr>'〇第25表（随３合格）'!A</vt:lpstr>
      <vt:lpstr>'〇第25表（随３合格）'!Print_Area</vt:lpstr>
      <vt:lpstr>'〇第25表（随３合格）'!Print_Titles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木村 優(kimura-yuu.ls2)</dc:creator>
  <cp:lastModifiedBy>藤田 結衣(fujita-yui.wg5)</cp:lastModifiedBy>
  <dcterms:created xsi:type="dcterms:W3CDTF">2025-02-26T10:56:57Z</dcterms:created>
  <dcterms:modified xsi:type="dcterms:W3CDTF">2026-03-31T01:11:56Z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0x0101004335681FB23F374293649DDF313DF078</vt:lpwstr>
  </property>
  <property fmtid="{D5CDD505-2E9C-101B-9397-08002B2CF9AE}" pid="3" name="MediaServiceImageTags">
    <vt:lpwstr/>
  </property>
</Properties>
</file>