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20" documentId="8_{C972F96B-548A-44D1-BF44-BE3661691119}" xr6:coauthVersionLast="47" xr6:coauthVersionMax="47" xr10:uidLastSave="{0C13E9F9-BF2E-4C83-9076-2674BA44170C}"/>
  <bookViews>
    <workbookView xWindow="-120" yWindow="-120" windowWidth="29040" windowHeight="15720" xr2:uid="{D13E9390-8178-49F0-9A1C-54EFD23C5EC3}"/>
  </bookViews>
  <sheets>
    <sheet name="○第27表（単一合格）" sheetId="3" r:id="rId1"/>
  </sheets>
  <externalReferences>
    <externalReference r:id="rId2"/>
  </externalReferences>
  <definedNames>
    <definedName name="Ａ" localSheetId="0">#REF!</definedName>
    <definedName name="Ａ">#REF!</definedName>
    <definedName name="_xlnm.Print_Area" localSheetId="0">'○第27表（単一合格）'!$A$1:$I$45</definedName>
    <definedName name="_xlnm.Print_Titles" localSheetId="0">'○第27表（単一合格）'!$3:$4</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3" l="1"/>
  <c r="I36" i="3"/>
  <c r="H35" i="3"/>
  <c r="G35" i="3"/>
  <c r="H34" i="3"/>
  <c r="G34" i="3"/>
  <c r="H33" i="3"/>
  <c r="G33" i="3"/>
  <c r="I33" i="3" s="1"/>
  <c r="H32" i="3"/>
  <c r="G32" i="3"/>
  <c r="H31" i="3"/>
  <c r="I31" i="3" s="1"/>
  <c r="G31" i="3"/>
  <c r="H30" i="3"/>
  <c r="G30" i="3"/>
  <c r="H29" i="3"/>
  <c r="G29" i="3"/>
  <c r="I29" i="3" s="1"/>
  <c r="H28" i="3"/>
  <c r="G28" i="3"/>
  <c r="I28" i="3" s="1"/>
  <c r="H27" i="3"/>
  <c r="I27" i="3" s="1"/>
  <c r="G27" i="3"/>
  <c r="H26" i="3"/>
  <c r="I26" i="3" s="1"/>
  <c r="G26" i="3"/>
  <c r="H25" i="3"/>
  <c r="G25" i="3"/>
  <c r="I25" i="3" s="1"/>
  <c r="H24" i="3"/>
  <c r="G24" i="3"/>
  <c r="I24" i="3" s="1"/>
  <c r="I23" i="3"/>
  <c r="H23" i="3"/>
  <c r="G23" i="3"/>
  <c r="H22" i="3"/>
  <c r="G22" i="3"/>
  <c r="I22" i="3" s="1"/>
  <c r="H21" i="3"/>
  <c r="G21" i="3"/>
  <c r="I21" i="3" s="1"/>
  <c r="H20" i="3"/>
  <c r="G20" i="3"/>
  <c r="I20" i="3" s="1"/>
  <c r="H19" i="3"/>
  <c r="G19" i="3"/>
  <c r="H18" i="3"/>
  <c r="G18" i="3"/>
  <c r="G17" i="3"/>
  <c r="I17" i="3" s="1"/>
  <c r="G16" i="3"/>
  <c r="I16" i="3" s="1"/>
  <c r="G15" i="3"/>
  <c r="I15" i="3" s="1"/>
  <c r="I14" i="3"/>
  <c r="G14" i="3"/>
  <c r="G13" i="3"/>
  <c r="I13" i="3" s="1"/>
  <c r="G12" i="3"/>
  <c r="I12" i="3" s="1"/>
  <c r="G11" i="3"/>
  <c r="I11" i="3" s="1"/>
  <c r="G10" i="3"/>
  <c r="I10" i="3" s="1"/>
  <c r="H9" i="3"/>
  <c r="G9" i="3"/>
  <c r="I9" i="3" s="1"/>
  <c r="H8" i="3"/>
  <c r="G8" i="3"/>
  <c r="I8" i="3" s="1"/>
  <c r="H7" i="3"/>
  <c r="I7" i="3" s="1"/>
  <c r="H6" i="3"/>
  <c r="G6" i="3"/>
  <c r="I6" i="3" s="1"/>
  <c r="H5" i="3"/>
  <c r="G5" i="3"/>
  <c r="H38" i="3" l="1"/>
  <c r="I38" i="3" s="1"/>
  <c r="I30" i="3"/>
  <c r="G38" i="3"/>
  <c r="I19" i="3"/>
  <c r="I34" i="3"/>
  <c r="I35" i="3"/>
  <c r="I32" i="3"/>
  <c r="I18" i="3"/>
  <c r="I5" i="3"/>
</calcChain>
</file>

<file path=xl/sharedStrings.xml><?xml version="1.0" encoding="utf-8"?>
<sst xmlns="http://schemas.openxmlformats.org/spreadsheetml/2006/main" count="52" uniqueCount="51">
  <si>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</si>
  <si>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</si>
  <si>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</si>
  <si>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</si>
  <si>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</si>
  <si>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</si>
  <si>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直近６年計</t>
    <rPh sb="0" eb="2">
      <t>チョッキン</t>
    </rPh>
    <rPh sb="3" eb="4">
      <t>ネン</t>
    </rPh>
    <rPh sb="4" eb="5">
      <t>ケイ</t>
    </rPh>
    <phoneticPr fontId="4"/>
  </si>
  <si>
    <t xml:space="preserve"> 　　作業名</t>
  </si>
  <si>
    <t>溶射</t>
    <phoneticPr fontId="4"/>
  </si>
  <si>
    <t>　　防食溶射作業</t>
    <phoneticPr fontId="3"/>
  </si>
  <si>
    <t>　　肉盛溶射作業</t>
    <phoneticPr fontId="3"/>
  </si>
  <si>
    <t>電子回路接続</t>
    <phoneticPr fontId="4"/>
  </si>
  <si>
    <t>　　電子回路接続作業</t>
    <phoneticPr fontId="3"/>
  </si>
  <si>
    <t>製麺</t>
  </si>
  <si>
    <t>　　機械生麺製造作業</t>
    <phoneticPr fontId="3"/>
  </si>
  <si>
    <t>　　機械乾麺製造作業</t>
    <phoneticPr fontId="3"/>
  </si>
  <si>
    <t>　　手延べ干し麺製造作業</t>
    <phoneticPr fontId="3"/>
  </si>
  <si>
    <t>枠組壁建築</t>
  </si>
  <si>
    <t>　　枠組壁工事作業</t>
    <phoneticPr fontId="3"/>
  </si>
  <si>
    <t>エーエルシーパネル施工</t>
  </si>
  <si>
    <t>　　エーエルシーパネル工事作業</t>
    <phoneticPr fontId="9"/>
  </si>
  <si>
    <t>バルコニー施工</t>
  </si>
  <si>
    <t>　　金属製バルコニー工事作業</t>
    <phoneticPr fontId="3"/>
  </si>
  <si>
    <t>路面標示施工</t>
  </si>
  <si>
    <t>　　溶融ペイントハンドマーカー工事作業</t>
    <phoneticPr fontId="3"/>
  </si>
  <si>
    <t>　　加熱ペイントマシンマーカー工事作業</t>
    <phoneticPr fontId="3"/>
  </si>
  <si>
    <t>塗料調色</t>
  </si>
  <si>
    <t>　　調色作業</t>
    <phoneticPr fontId="3"/>
  </si>
  <si>
    <t>調理</t>
  </si>
  <si>
    <t>　　日本料理調理作業</t>
    <phoneticPr fontId="3"/>
  </si>
  <si>
    <t>　　すし料理調理作業</t>
    <phoneticPr fontId="3"/>
  </si>
  <si>
    <t>　　西洋料理調理作業</t>
    <phoneticPr fontId="3"/>
  </si>
  <si>
    <t>　　中国料理調理作業</t>
    <phoneticPr fontId="3"/>
  </si>
  <si>
    <t>　　麺料理調理作業</t>
    <phoneticPr fontId="3"/>
  </si>
  <si>
    <t>　　給食用特殊料理調理作業</t>
    <phoneticPr fontId="3"/>
  </si>
  <si>
    <t>ハウスクリーニング</t>
    <phoneticPr fontId="3"/>
  </si>
  <si>
    <t>　　ハウスクリーニング作業</t>
    <rPh sb="11" eb="13">
      <t>サギョウ</t>
    </rPh>
    <phoneticPr fontId="3"/>
  </si>
  <si>
    <t>産業洗浄</t>
  </si>
  <si>
    <t/>
  </si>
  <si>
    <t>　　高圧洗浄作業</t>
    <phoneticPr fontId="3"/>
  </si>
  <si>
    <t>　　化学洗浄作業</t>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</si>
  <si>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</si>
  <si>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</si>
  <si>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</si>
  <si>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</si>
  <si>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</si>
  <si>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</si>
  <si>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</si>
  <si>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</si>
  <si>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６年度</t>
    <rPh sb="1" eb="3">
      <t>ネンド</t>
    </rPh>
    <phoneticPr fontId="4"/>
  </si>
  <si>
    <t>第27表　職種別　合格者数の推移（単一等級、令和元年度～令和６年度）</t>
    <rPh sb="8" eb="10">
      <t>ゴウカク</t>
    </rPh>
    <rPh sb="22" eb="24">
      <t>レイワ</t>
    </rPh>
    <rPh sb="24" eb="25">
      <t>ガン</t>
    </rPh>
    <rPh sb="27" eb="29">
      <t>レイワ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</si>
</sst>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_(* #,##0_);_(* \(#,##0\);_(* &quot;-&quot;_);_(@_)"/>
    <numFmt numFmtId="178" formatCode="#,##0_);\(#,##0\)"/>
  </numFmts>
  <fonts count="10"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FF0000"/>
      <name val="ＭＳ 明朝"/>
      <family val="1"/>
      <charset val="128"/>
    </font>
    <font>
      <sz val="8"/>
      <color theme="1"/>
      <name val="ＭＳ 明朝"/>
      <family val="1"/>
      <charset val="128"/>
    </font>
    <font>
      <sz val="8"/>
      <color rgb="FF000000"/>
      <name val="ＭＳ 明朝"/>
      <family val="1"/>
      <charset val="128"/>
    </font>
    <font>
      <sz val="10"/>
      <name val="ＭＳ ゴシック"/>
      <family val="3"/>
      <charset val="128"/>
    </font>
    <font>
      <sz val="6"/>
      <name val="ＭＳ Ｐゴシック"/>
      <family val="3"/>
      <charset val="128"/>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38" fontId="8"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36">
    <xf numFmtId="0" fontId="0" fillId="0" borderId="0" xfId="0"/>
    <xf numFmtId="177" fontId="6" fillId="0" borderId="8" xfId="1" applyNumberFormat="1" applyFont="1" applyFill="1" applyBorder="1" applyAlignment="1">
      <alignment horizontal="right" vertical="center" wrapText="1"/>
    </xf>
    <xf numFmtId="178" fontId="6" fillId="0" borderId="8" xfId="1" applyNumberFormat="1" applyFont="1" applyFill="1" applyBorder="1" applyAlignment="1">
      <alignment horizontal="right" vertical="center" wrapText="1"/>
    </xf>
    <xf numFmtId="177" fontId="6" fillId="2" borderId="8" xfId="1" applyNumberFormat="1" applyFont="1" applyFill="1" applyBorder="1" applyAlignment="1">
      <alignment horizontal="right" vertical="center" wrapText="1"/>
    </xf>
    <xf numFmtId="0" fontId="2" fillId="0" borderId="0" xfId="2" applyFont="1" applyAlignment="1">
      <alignment vertical="center"/>
    </xf>
    <xf numFmtId="0" fontId="1" fillId="0" borderId="0" xfId="2" quotePrefix="1" applyAlignment="1">
      <alignment horizontal="left" vertical="center"/>
    </xf>
    <xf numFmtId="0" fontId="5" fillId="0" borderId="0" xfId="2" applyFont="1" applyAlignment="1">
      <alignment horizontal="right" vertical="center"/>
    </xf>
    <xf numFmtId="0" fontId="2" fillId="0" borderId="0" xfId="2" applyFont="1" applyAlignment="1">
      <alignment horizontal="right" vertical="center"/>
    </xf>
    <xf numFmtId="49" fontId="6" fillId="0" borderId="3" xfId="2" applyNumberFormat="1" applyFont="1" applyBorder="1" applyAlignment="1">
      <alignment horizontal="center" vertical="center"/>
    </xf>
    <xf numFmtId="0" fontId="6" fillId="0" borderId="6" xfId="2" applyFont="1" applyBorder="1" applyAlignment="1">
      <alignment horizontal="right" vertical="center"/>
    </xf>
    <xf numFmtId="38" fontId="6" fillId="0" borderId="6" xfId="3" applyFont="1" applyBorder="1" applyAlignment="1">
      <alignment horizontal="right" vertical="center"/>
    </xf>
    <xf numFmtId="0" fontId="6" fillId="0" borderId="1" xfId="2" applyFont="1" applyBorder="1" applyAlignment="1">
      <alignment vertical="center"/>
    </xf>
    <xf numFmtId="0" fontId="6" fillId="0" borderId="7" xfId="2" applyFont="1" applyBorder="1" applyAlignment="1">
      <alignment vertical="center"/>
    </xf>
    <xf numFmtId="38" fontId="7" fillId="0" borderId="8" xfId="3" applyFont="1" applyFill="1" applyBorder="1" applyAlignment="1">
      <alignment horizontal="right" vertical="center"/>
    </xf>
    <xf numFmtId="176" fontId="6" fillId="0" borderId="8" xfId="3" applyNumberFormat="1" applyFont="1" applyBorder="1" applyAlignment="1">
      <alignment horizontal="right" vertical="center" wrapText="1"/>
    </xf>
    <xf numFmtId="0" fontId="1" fillId="0" borderId="0" xfId="2" applyAlignment="1">
      <alignment vertical="center"/>
    </xf>
    <xf numFmtId="0" fontId="6" fillId="0" borderId="9" xfId="2" applyFont="1" applyBorder="1" applyAlignment="1">
      <alignment vertical="center"/>
    </xf>
    <xf numFmtId="38" fontId="7" fillId="2" borderId="8" xfId="3" applyFont="1" applyFill="1" applyBorder="1" applyAlignment="1">
      <alignment horizontal="right" vertical="center"/>
    </xf>
    <xf numFmtId="0" fontId="6" fillId="0" borderId="4" xfId="2" applyFont="1" applyBorder="1" applyAlignment="1">
      <alignment vertical="center"/>
    </xf>
    <xf numFmtId="0" fontId="6" fillId="0" borderId="5" xfId="2" applyFont="1" applyBorder="1" applyAlignment="1">
      <alignment vertical="center"/>
    </xf>
    <xf numFmtId="0" fontId="6" fillId="0" borderId="2" xfId="2" applyFont="1" applyBorder="1" applyAlignment="1">
      <alignment vertical="center"/>
    </xf>
    <xf numFmtId="0" fontId="6" fillId="0" borderId="1" xfId="2" applyFont="1" applyBorder="1" applyAlignment="1">
      <alignment horizontal="right" vertical="center"/>
    </xf>
    <xf numFmtId="0" fontId="6" fillId="0" borderId="2" xfId="2" applyFont="1" applyBorder="1" applyAlignment="1">
      <alignment horizontal="left" vertical="center"/>
    </xf>
    <xf numFmtId="176" fontId="6" fillId="0" borderId="3" xfId="3" applyNumberFormat="1" applyFont="1" applyFill="1" applyBorder="1" applyAlignment="1">
      <alignment horizontal="right" vertical="center" wrapText="1"/>
    </xf>
    <xf numFmtId="176" fontId="6" fillId="0" borderId="3" xfId="3" applyNumberFormat="1" applyFont="1" applyBorder="1" applyAlignment="1">
      <alignment horizontal="right" vertical="center" wrapText="1"/>
    </xf>
    <xf numFmtId="176" fontId="6" fillId="0" borderId="6" xfId="2" applyNumberFormat="1" applyFont="1" applyBorder="1" applyAlignment="1">
      <alignment horizontal="right" vertical="center" wrapText="1"/>
    </xf>
    <xf numFmtId="176" fontId="6" fillId="0" borderId="6" xfId="3" applyNumberFormat="1" applyFont="1" applyBorder="1" applyAlignment="1">
      <alignment horizontal="right" vertical="center" wrapText="1"/>
    </xf>
    <xf numFmtId="176" fontId="2" fillId="0" borderId="0" xfId="2" applyNumberFormat="1" applyFont="1" applyAlignment="1">
      <alignment vertical="center"/>
    </xf>
    <xf numFmtId="176" fontId="5" fillId="0" borderId="0" xfId="3" applyNumberFormat="1" applyFont="1" applyFill="1" applyBorder="1" applyAlignment="1">
      <alignment horizontal="right" vertical="center"/>
    </xf>
    <xf numFmtId="0" fontId="2" fillId="2" borderId="8" xfId="2" applyFont="1" applyFill="1" applyBorder="1" applyAlignment="1">
      <alignment horizontal="right" vertical="center"/>
    </xf>
    <xf numFmtId="176" fontId="2" fillId="0" borderId="8" xfId="3" applyNumberFormat="1" applyFont="1" applyFill="1" applyBorder="1" applyAlignment="1">
      <alignment horizontal="right" vertical="center"/>
    </xf>
    <xf numFmtId="0" fontId="6"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0" fontId="6" fillId="0" borderId="4" xfId="2" applyFont="1" applyBorder="1" applyAlignment="1">
      <alignment vertical="center"/>
    </xf>
    <xf numFmtId="0" fontId="6" fillId="0" borderId="5" xfId="2" applyFont="1" applyBorder="1" applyAlignment="1">
      <alignment vertical="center"/>
    </xf>
  </cellXfs>
  <cellStyles count="4">
    <cellStyle name="桁区切り 2" xfId="3" xr:uid="{78E4577D-C54C-4A99-97A4-FCA125C5F52B}"/>
    <cellStyle name="桁区切り 2 2" xfId="1" xr:uid="{DC013924-E550-4F76-83FB-4CA7B2E3DCC7}"/>
    <cellStyle name="標準" xfId="0" builtinId="0"/>
    <cellStyle name="標準 2" xfId="2" xr:uid="{CF2A0ABE-E5E7-40A4-9942-3EF344BE1A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27&#34920;&#65288;&#215;&#65289;.xlsx" TargetMode="External"/><Relationship Id="rId1" Type="http://schemas.openxmlformats.org/officeDocument/2006/relationships/externalLinkPath" Target="&#31532;27&#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単一合格（第27表）"/>
      <sheetName val="○単一等級（第７表） (2)"/>
      <sheetName val="○単一等級（第７表）"/>
    </sheetNames>
    <sheetDataSet>
      <sheetData sheetId="0"/>
      <sheetData sheetId="1">
        <row r="5">
          <cell r="B5" t="str">
            <v>溶射</v>
          </cell>
          <cell r="C5">
            <v>56</v>
          </cell>
          <cell r="D5">
            <v>36</v>
          </cell>
          <cell r="E5">
            <v>64.285714285714292</v>
          </cell>
        </row>
        <row r="6">
          <cell r="B6" t="str">
            <v>　　防食溶射作業</v>
          </cell>
          <cell r="C6">
            <v>1</v>
          </cell>
          <cell r="D6">
            <v>1</v>
          </cell>
          <cell r="E6">
            <v>100</v>
          </cell>
        </row>
        <row r="7">
          <cell r="B7" t="str">
            <v>　　肉盛溶射作業</v>
          </cell>
          <cell r="C7">
            <v>56</v>
          </cell>
          <cell r="D7">
            <v>36</v>
          </cell>
          <cell r="E7">
            <v>64.285714285714292</v>
          </cell>
        </row>
        <row r="8">
          <cell r="B8" t="str">
            <v>電子回路接続</v>
          </cell>
          <cell r="C8">
            <v>170</v>
          </cell>
          <cell r="D8">
            <v>67</v>
          </cell>
          <cell r="E8">
            <v>39.411764705882355</v>
          </cell>
        </row>
        <row r="9">
          <cell r="B9" t="str">
            <v>　　電子回路接続作業</v>
          </cell>
          <cell r="C9">
            <v>170</v>
          </cell>
          <cell r="D9">
            <v>67</v>
          </cell>
          <cell r="E9">
            <v>39.411764705882355</v>
          </cell>
        </row>
        <row r="10">
          <cell r="B10" t="str">
            <v>製麺</v>
          </cell>
          <cell r="C10"/>
          <cell r="D10"/>
          <cell r="E10"/>
        </row>
        <row r="11">
          <cell r="B11" t="str">
            <v>　　機械生麺製造作業</v>
          </cell>
          <cell r="C11"/>
          <cell r="D11"/>
          <cell r="E11"/>
        </row>
        <row r="12">
          <cell r="B12" t="str">
            <v>　　機械乾麺製造作業</v>
          </cell>
          <cell r="C12"/>
          <cell r="D12"/>
          <cell r="E12"/>
        </row>
        <row r="13">
          <cell r="B13" t="str">
            <v>　　手延べ干し麺製造作業</v>
          </cell>
          <cell r="C13"/>
          <cell r="D13"/>
          <cell r="E13"/>
        </row>
        <row r="14">
          <cell r="B14" t="str">
            <v>枠組壁建築</v>
          </cell>
          <cell r="C14"/>
          <cell r="D14"/>
          <cell r="E14"/>
        </row>
        <row r="15">
          <cell r="B15" t="str">
            <v>　　枠組壁工事作業</v>
          </cell>
          <cell r="C15"/>
          <cell r="D15"/>
          <cell r="E15"/>
        </row>
        <row r="16">
          <cell r="B16" t="str">
            <v>エーエルシーパネル施工</v>
          </cell>
          <cell r="C16"/>
          <cell r="D16"/>
          <cell r="E16"/>
        </row>
        <row r="17">
          <cell r="B17" t="str">
            <v>　　エーエルシーパネル工事作業</v>
          </cell>
          <cell r="C17"/>
          <cell r="D17"/>
          <cell r="E17"/>
        </row>
        <row r="18">
          <cell r="B18" t="str">
            <v>バルコニー施工</v>
          </cell>
          <cell r="C18">
            <v>235</v>
          </cell>
          <cell r="D18">
            <v>186</v>
          </cell>
          <cell r="E18">
            <v>79.148936170212764</v>
          </cell>
        </row>
        <row r="19">
          <cell r="B19" t="str">
            <v>　　金属製バルコニー工事作業</v>
          </cell>
          <cell r="C19">
            <v>235</v>
          </cell>
          <cell r="D19">
            <v>186</v>
          </cell>
          <cell r="E19">
            <v>79.148936170212764</v>
          </cell>
        </row>
        <row r="20">
          <cell r="B20" t="str">
            <v>路面標示施工</v>
          </cell>
          <cell r="C20">
            <v>580</v>
          </cell>
          <cell r="D20">
            <v>296</v>
          </cell>
          <cell r="E20">
            <v>51.03448275862069</v>
          </cell>
        </row>
        <row r="21">
          <cell r="B21" t="str">
            <v>　　溶融ペイントハンドマーカー工事作業</v>
          </cell>
          <cell r="C21">
            <v>513</v>
          </cell>
          <cell r="D21">
            <v>270</v>
          </cell>
          <cell r="E21">
            <v>52.631578947368418</v>
          </cell>
        </row>
        <row r="22">
          <cell r="B22" t="str">
            <v>　　加熱ペイントマシンマーカー工事作業</v>
          </cell>
          <cell r="C22">
            <v>67</v>
          </cell>
          <cell r="D22">
            <v>26</v>
          </cell>
          <cell r="E22">
            <v>38.805970149253731</v>
          </cell>
        </row>
        <row r="23">
          <cell r="B23" t="str">
            <v>塗料調色</v>
          </cell>
          <cell r="C23">
            <v>97</v>
          </cell>
          <cell r="D23">
            <v>43</v>
          </cell>
          <cell r="E23">
            <v>44.329896907216494</v>
          </cell>
        </row>
        <row r="24">
          <cell r="B24" t="str">
            <v>　　調色作業</v>
          </cell>
          <cell r="C24">
            <v>97</v>
          </cell>
          <cell r="D24">
            <v>43</v>
          </cell>
          <cell r="E24">
            <v>44.329896907216494</v>
          </cell>
        </row>
        <row r="25">
          <cell r="B25" t="str">
            <v>調理</v>
          </cell>
          <cell r="C25">
            <v>506</v>
          </cell>
          <cell r="D25">
            <v>223</v>
          </cell>
          <cell r="E25">
            <v>44.071146245059289</v>
          </cell>
        </row>
        <row r="26">
          <cell r="B26" t="str">
            <v>　　日本料理調理作業</v>
          </cell>
          <cell r="C26">
            <v>115</v>
          </cell>
          <cell r="D26">
            <v>58</v>
          </cell>
          <cell r="E26">
            <v>50.434782608695649</v>
          </cell>
        </row>
        <row r="27">
          <cell r="B27" t="str">
            <v>　　すし料理調理作業</v>
          </cell>
          <cell r="C27">
            <v>19</v>
          </cell>
          <cell r="D27">
            <v>8</v>
          </cell>
          <cell r="E27">
            <v>42.105263157894733</v>
          </cell>
        </row>
        <row r="28">
          <cell r="B28" t="str">
            <v>　　西洋料理調理作業</v>
          </cell>
          <cell r="C28">
            <v>58</v>
          </cell>
          <cell r="D28">
            <v>23</v>
          </cell>
          <cell r="E28">
            <v>39.655172413793103</v>
          </cell>
        </row>
        <row r="29">
          <cell r="B29" t="str">
            <v>　　中国料理調理作業</v>
          </cell>
          <cell r="C29">
            <v>29</v>
          </cell>
          <cell r="D29">
            <v>20</v>
          </cell>
          <cell r="E29">
            <v>68.965517241379317</v>
          </cell>
        </row>
        <row r="30">
          <cell r="B30" t="str">
            <v>　　麺料理調理作業</v>
          </cell>
          <cell r="C30">
            <v>7</v>
          </cell>
          <cell r="D30">
            <v>1</v>
          </cell>
          <cell r="E30">
            <v>14.285714285714285</v>
          </cell>
        </row>
        <row r="31">
          <cell r="B31" t="str">
            <v>　　給食用特殊料理調理作業</v>
          </cell>
          <cell r="C31">
            <v>278</v>
          </cell>
          <cell r="D31">
            <v>113</v>
          </cell>
          <cell r="E31">
            <v>40.647482014388494</v>
          </cell>
        </row>
        <row r="32">
          <cell r="B32" t="str">
            <v>ハウスクリーニング</v>
          </cell>
          <cell r="C32">
            <v>133</v>
          </cell>
          <cell r="D32">
            <v>50</v>
          </cell>
          <cell r="E32">
            <v>37.593984962406012</v>
          </cell>
        </row>
        <row r="33">
          <cell r="B33" t="str">
            <v>　　ハウスクリーニング作業</v>
          </cell>
          <cell r="C33">
            <v>133</v>
          </cell>
          <cell r="D33">
            <v>50</v>
          </cell>
          <cell r="E33">
            <v>37.593984962406012</v>
          </cell>
        </row>
        <row r="34">
          <cell r="B34" t="str">
            <v>産業洗浄</v>
          </cell>
          <cell r="C34">
            <v>535</v>
          </cell>
          <cell r="D34">
            <v>319</v>
          </cell>
          <cell r="E34">
            <v>59.626168224299072</v>
          </cell>
        </row>
        <row r="35">
          <cell r="B35" t="str">
            <v>　　高圧洗浄作業</v>
          </cell>
          <cell r="C35">
            <v>535</v>
          </cell>
          <cell r="D35">
            <v>319</v>
          </cell>
          <cell r="E35">
            <v>59.626168224299072</v>
          </cell>
        </row>
        <row r="36">
          <cell r="B36" t="str">
            <v>　　化学洗浄作業</v>
          </cell>
          <cell r="C36"/>
          <cell r="D36"/>
          <cell r="E36"/>
        </row>
      </sheetData>
      <sheetData sheetId="2">
        <row r="5">
          <cell r="B5" t="str">
            <v>溶射</v>
          </cell>
          <cell r="C5">
            <v>140</v>
          </cell>
          <cell r="D5">
            <v>63</v>
          </cell>
        </row>
        <row r="6">
          <cell r="B6" t="str">
            <v>　　防食溶射作業</v>
          </cell>
          <cell r="C6">
            <v>140</v>
          </cell>
          <cell r="D6">
            <v>63</v>
          </cell>
        </row>
        <row r="7">
          <cell r="B7" t="str">
            <v>　　肉盛溶射作業</v>
          </cell>
          <cell r="C7"/>
          <cell r="D7"/>
        </row>
        <row r="8">
          <cell r="B8" t="str">
            <v>電子回路接続</v>
          </cell>
          <cell r="C8">
            <v>186</v>
          </cell>
          <cell r="D8">
            <v>92</v>
          </cell>
        </row>
        <row r="9">
          <cell r="B9" t="str">
            <v>　　電子回路接続作業</v>
          </cell>
          <cell r="C9">
            <v>186</v>
          </cell>
          <cell r="D9">
            <v>92</v>
          </cell>
        </row>
        <row r="10">
          <cell r="B10" t="str">
            <v>製麺</v>
          </cell>
          <cell r="C10">
            <v>173</v>
          </cell>
          <cell r="D10">
            <v>106</v>
          </cell>
        </row>
        <row r="11">
          <cell r="B11" t="str">
            <v>　　機械生麺製造作業</v>
          </cell>
          <cell r="C11">
            <v>83</v>
          </cell>
          <cell r="D11">
            <v>48</v>
          </cell>
        </row>
        <row r="12">
          <cell r="B12" t="str">
            <v>　　機械乾麺製造作業</v>
          </cell>
          <cell r="C12">
            <v>33</v>
          </cell>
          <cell r="D12">
            <v>23</v>
          </cell>
        </row>
        <row r="13">
          <cell r="B13" t="str">
            <v>　　手延べ干し麺製造作業</v>
          </cell>
          <cell r="C13">
            <v>57</v>
          </cell>
          <cell r="D13">
            <v>35</v>
          </cell>
        </row>
        <row r="14">
          <cell r="B14" t="str">
            <v>枠組壁建築</v>
          </cell>
          <cell r="C14">
            <v>44</v>
          </cell>
          <cell r="D14">
            <v>25</v>
          </cell>
        </row>
        <row r="15">
          <cell r="B15" t="str">
            <v>　　枠組壁工事作業</v>
          </cell>
          <cell r="C15">
            <v>44</v>
          </cell>
          <cell r="D15">
            <v>25</v>
          </cell>
        </row>
        <row r="16">
          <cell r="B16" t="str">
            <v>エーエルシーパネル施工</v>
          </cell>
          <cell r="C16">
            <v>165</v>
          </cell>
          <cell r="D16">
            <v>135</v>
          </cell>
        </row>
        <row r="17">
          <cell r="B17" t="str">
            <v>　　エーエルシーパネル工事作業</v>
          </cell>
          <cell r="C17">
            <v>165</v>
          </cell>
          <cell r="D17">
            <v>135</v>
          </cell>
        </row>
        <row r="18">
          <cell r="B18" t="str">
            <v>バルコニー施工</v>
          </cell>
          <cell r="C18">
            <v>147</v>
          </cell>
          <cell r="D18">
            <v>116</v>
          </cell>
        </row>
        <row r="19">
          <cell r="B19" t="str">
            <v>　　金属製バルコニー工事作業</v>
          </cell>
          <cell r="C19">
            <v>147</v>
          </cell>
          <cell r="D19">
            <v>116</v>
          </cell>
        </row>
        <row r="20">
          <cell r="B20" t="str">
            <v>路面標示施工</v>
          </cell>
          <cell r="C20">
            <v>660</v>
          </cell>
          <cell r="D20">
            <v>371</v>
          </cell>
        </row>
        <row r="21">
          <cell r="B21" t="str">
            <v>　　溶融ペイントハンドマーカー工事作業</v>
          </cell>
          <cell r="C21">
            <v>560</v>
          </cell>
          <cell r="D21">
            <v>328</v>
          </cell>
        </row>
        <row r="22">
          <cell r="B22" t="str">
            <v>　　加熱ペイントマシンマーカー工事作業</v>
          </cell>
          <cell r="C22">
            <v>100</v>
          </cell>
          <cell r="D22">
            <v>43</v>
          </cell>
        </row>
        <row r="23">
          <cell r="B23" t="str">
            <v>塗料調色</v>
          </cell>
          <cell r="C23">
            <v>85</v>
          </cell>
          <cell r="D23">
            <v>52</v>
          </cell>
        </row>
        <row r="24">
          <cell r="B24" t="str">
            <v>　　調色作業</v>
          </cell>
          <cell r="C24">
            <v>85</v>
          </cell>
          <cell r="D24">
            <v>52</v>
          </cell>
        </row>
        <row r="25">
          <cell r="B25" t="str">
            <v>調理</v>
          </cell>
          <cell r="C25">
            <v>638</v>
          </cell>
          <cell r="D25">
            <v>335</v>
          </cell>
        </row>
        <row r="26">
          <cell r="B26" t="str">
            <v>　　日本料理調理作業</v>
          </cell>
          <cell r="C26">
            <v>154</v>
          </cell>
          <cell r="D26">
            <v>101</v>
          </cell>
        </row>
        <row r="27">
          <cell r="B27" t="str">
            <v>　　すし料理調理作業</v>
          </cell>
          <cell r="C27">
            <v>9</v>
          </cell>
          <cell r="D27">
            <v>7</v>
          </cell>
        </row>
        <row r="28">
          <cell r="B28" t="str">
            <v>　　西洋料理調理作業</v>
          </cell>
          <cell r="C28">
            <v>99</v>
          </cell>
          <cell r="D28">
            <v>65</v>
          </cell>
        </row>
        <row r="29">
          <cell r="B29" t="str">
            <v>　　中国料理調理作業</v>
          </cell>
          <cell r="C29">
            <v>66</v>
          </cell>
          <cell r="D29">
            <v>49</v>
          </cell>
        </row>
        <row r="30">
          <cell r="B30" t="str">
            <v>　　麺料理調理作業</v>
          </cell>
          <cell r="C30">
            <v>7</v>
          </cell>
          <cell r="D30">
            <v>4</v>
          </cell>
        </row>
        <row r="31">
          <cell r="B31" t="str">
            <v>　　給食用特殊料理調理作業</v>
          </cell>
          <cell r="C31">
            <v>303</v>
          </cell>
          <cell r="D31">
            <v>109</v>
          </cell>
        </row>
        <row r="32">
          <cell r="B32" t="str">
            <v>ハウスクリーニング</v>
          </cell>
          <cell r="C32">
            <v>158</v>
          </cell>
          <cell r="D32">
            <v>45</v>
          </cell>
        </row>
        <row r="33">
          <cell r="B33" t="str">
            <v>　　ハウスクリーニング作業</v>
          </cell>
          <cell r="C33">
            <v>158</v>
          </cell>
          <cell r="D33">
            <v>45</v>
          </cell>
        </row>
        <row r="34">
          <cell r="B34" t="str">
            <v>産業洗浄</v>
          </cell>
          <cell r="C34">
            <v>545</v>
          </cell>
          <cell r="D34">
            <v>323</v>
          </cell>
        </row>
        <row r="35">
          <cell r="B35" t="str">
            <v>　　高圧洗浄作業</v>
          </cell>
          <cell r="C35">
            <v>545</v>
          </cell>
          <cell r="D35">
            <v>323</v>
          </cell>
        </row>
        <row r="36">
          <cell r="B36" t="str">
            <v>　　化学洗浄作業</v>
          </cell>
          <cell r="C36"/>
          <cell r="D36"/>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8938D-5825-4493-B7B3-009A534EA448}">
  <sheetPr>
    <tabColor rgb="FF92D050"/>
  </sheetPr>
  <dimension ref="A1:K46"/>
  <sheetViews>
    <sheetView showGridLines="0" tabSelected="1" view="pageBreakPreview" zoomScaleNormal="100" zoomScaleSheetLayoutView="100" workbookViewId="0">
      <selection activeCell="D61" sqref="D61"/>
    </sheetView>
  </sheetViews>
  <sheetFormatPr defaultColWidth="8.875" defaultRowHeight="12.75" customHeight="1" x14ac:dyDescent="0.15"/>
  <cols>
    <col min="1" max="1" width="3.625" style="4" customWidth="1"/>
    <col min="2" max="2" width="29.875" style="4" customWidth="1"/>
    <col min="3" max="8" width="8.625" style="6" customWidth="1"/>
    <col min="9" max="9" width="8.625" style="7" customWidth="1"/>
    <col min="10" max="10" width="4.625" style="4" customWidth="1"/>
    <col min="11" max="247" width="8.875" style="4"/>
    <col min="248" max="248" width="3.625" style="4" customWidth="1"/>
    <col min="249" max="249" width="29.875" style="4" customWidth="1"/>
    <col min="250" max="257" width="8.625" style="4" customWidth="1"/>
    <col min="258" max="258" width="4.625" style="4" customWidth="1"/>
    <col min="259" max="503" width="8.875" style="4"/>
    <col min="504" max="504" width="3.625" style="4" customWidth="1"/>
    <col min="505" max="505" width="29.875" style="4" customWidth="1"/>
    <col min="506" max="513" width="8.625" style="4" customWidth="1"/>
    <col min="514" max="514" width="4.625" style="4" customWidth="1"/>
    <col min="515" max="759" width="8.875" style="4"/>
    <col min="760" max="760" width="3.625" style="4" customWidth="1"/>
    <col min="761" max="761" width="29.875" style="4" customWidth="1"/>
    <col min="762" max="769" width="8.625" style="4" customWidth="1"/>
    <col min="770" max="770" width="4.625" style="4" customWidth="1"/>
    <col min="771" max="1015" width="8.875" style="4"/>
    <col min="1016" max="1016" width="3.625" style="4" customWidth="1"/>
    <col min="1017" max="1017" width="29.875" style="4" customWidth="1"/>
    <col min="1018" max="1025" width="8.625" style="4" customWidth="1"/>
    <col min="1026" max="1026" width="4.625" style="4" customWidth="1"/>
    <col min="1027" max="1271" width="8.875" style="4"/>
    <col min="1272" max="1272" width="3.625" style="4" customWidth="1"/>
    <col min="1273" max="1273" width="29.875" style="4" customWidth="1"/>
    <col min="1274" max="1281" width="8.625" style="4" customWidth="1"/>
    <col min="1282" max="1282" width="4.625" style="4" customWidth="1"/>
    <col min="1283" max="1527" width="8.875" style="4"/>
    <col min="1528" max="1528" width="3.625" style="4" customWidth="1"/>
    <col min="1529" max="1529" width="29.875" style="4" customWidth="1"/>
    <col min="1530" max="1537" width="8.625" style="4" customWidth="1"/>
    <col min="1538" max="1538" width="4.625" style="4" customWidth="1"/>
    <col min="1539" max="1783" width="8.875" style="4"/>
    <col min="1784" max="1784" width="3.625" style="4" customWidth="1"/>
    <col min="1785" max="1785" width="29.875" style="4" customWidth="1"/>
    <col min="1786" max="1793" width="8.625" style="4" customWidth="1"/>
    <col min="1794" max="1794" width="4.625" style="4" customWidth="1"/>
    <col min="1795" max="2039" width="8.875" style="4"/>
    <col min="2040" max="2040" width="3.625" style="4" customWidth="1"/>
    <col min="2041" max="2041" width="29.875" style="4" customWidth="1"/>
    <col min="2042" max="2049" width="8.625" style="4" customWidth="1"/>
    <col min="2050" max="2050" width="4.625" style="4" customWidth="1"/>
    <col min="2051" max="2295" width="8.875" style="4"/>
    <col min="2296" max="2296" width="3.625" style="4" customWidth="1"/>
    <col min="2297" max="2297" width="29.875" style="4" customWidth="1"/>
    <col min="2298" max="2305" width="8.625" style="4" customWidth="1"/>
    <col min="2306" max="2306" width="4.625" style="4" customWidth="1"/>
    <col min="2307" max="2551" width="8.875" style="4"/>
    <col min="2552" max="2552" width="3.625" style="4" customWidth="1"/>
    <col min="2553" max="2553" width="29.875" style="4" customWidth="1"/>
    <col min="2554" max="2561" width="8.625" style="4" customWidth="1"/>
    <col min="2562" max="2562" width="4.625" style="4" customWidth="1"/>
    <col min="2563" max="2807" width="8.875" style="4"/>
    <col min="2808" max="2808" width="3.625" style="4" customWidth="1"/>
    <col min="2809" max="2809" width="29.875" style="4" customWidth="1"/>
    <col min="2810" max="2817" width="8.625" style="4" customWidth="1"/>
    <col min="2818" max="2818" width="4.625" style="4" customWidth="1"/>
    <col min="2819" max="3063" width="8.875" style="4"/>
    <col min="3064" max="3064" width="3.625" style="4" customWidth="1"/>
    <col min="3065" max="3065" width="29.875" style="4" customWidth="1"/>
    <col min="3066" max="3073" width="8.625" style="4" customWidth="1"/>
    <col min="3074" max="3074" width="4.625" style="4" customWidth="1"/>
    <col min="3075" max="3319" width="8.875" style="4"/>
    <col min="3320" max="3320" width="3.625" style="4" customWidth="1"/>
    <col min="3321" max="3321" width="29.875" style="4" customWidth="1"/>
    <col min="3322" max="3329" width="8.625" style="4" customWidth="1"/>
    <col min="3330" max="3330" width="4.625" style="4" customWidth="1"/>
    <col min="3331" max="3575" width="8.875" style="4"/>
    <col min="3576" max="3576" width="3.625" style="4" customWidth="1"/>
    <col min="3577" max="3577" width="29.875" style="4" customWidth="1"/>
    <col min="3578" max="3585" width="8.625" style="4" customWidth="1"/>
    <col min="3586" max="3586" width="4.625" style="4" customWidth="1"/>
    <col min="3587" max="3831" width="8.875" style="4"/>
    <col min="3832" max="3832" width="3.625" style="4" customWidth="1"/>
    <col min="3833" max="3833" width="29.875" style="4" customWidth="1"/>
    <col min="3834" max="3841" width="8.625" style="4" customWidth="1"/>
    <col min="3842" max="3842" width="4.625" style="4" customWidth="1"/>
    <col min="3843" max="4087" width="8.875" style="4"/>
    <col min="4088" max="4088" width="3.625" style="4" customWidth="1"/>
    <col min="4089" max="4089" width="29.875" style="4" customWidth="1"/>
    <col min="4090" max="4097" width="8.625" style="4" customWidth="1"/>
    <col min="4098" max="4098" width="4.625" style="4" customWidth="1"/>
    <col min="4099" max="4343" width="8.875" style="4"/>
    <col min="4344" max="4344" width="3.625" style="4" customWidth="1"/>
    <col min="4345" max="4345" width="29.875" style="4" customWidth="1"/>
    <col min="4346" max="4353" width="8.625" style="4" customWidth="1"/>
    <col min="4354" max="4354" width="4.625" style="4" customWidth="1"/>
    <col min="4355" max="4599" width="8.875" style="4"/>
    <col min="4600" max="4600" width="3.625" style="4" customWidth="1"/>
    <col min="4601" max="4601" width="29.875" style="4" customWidth="1"/>
    <col min="4602" max="4609" width="8.625" style="4" customWidth="1"/>
    <col min="4610" max="4610" width="4.625" style="4" customWidth="1"/>
    <col min="4611" max="4855" width="8.875" style="4"/>
    <col min="4856" max="4856" width="3.625" style="4" customWidth="1"/>
    <col min="4857" max="4857" width="29.875" style="4" customWidth="1"/>
    <col min="4858" max="4865" width="8.625" style="4" customWidth="1"/>
    <col min="4866" max="4866" width="4.625" style="4" customWidth="1"/>
    <col min="4867" max="5111" width="8.875" style="4"/>
    <col min="5112" max="5112" width="3.625" style="4" customWidth="1"/>
    <col min="5113" max="5113" width="29.875" style="4" customWidth="1"/>
    <col min="5114" max="5121" width="8.625" style="4" customWidth="1"/>
    <col min="5122" max="5122" width="4.625" style="4" customWidth="1"/>
    <col min="5123" max="5367" width="8.875" style="4"/>
    <col min="5368" max="5368" width="3.625" style="4" customWidth="1"/>
    <col min="5369" max="5369" width="29.875" style="4" customWidth="1"/>
    <col min="5370" max="5377" width="8.625" style="4" customWidth="1"/>
    <col min="5378" max="5378" width="4.625" style="4" customWidth="1"/>
    <col min="5379" max="5623" width="8.875" style="4"/>
    <col min="5624" max="5624" width="3.625" style="4" customWidth="1"/>
    <col min="5625" max="5625" width="29.875" style="4" customWidth="1"/>
    <col min="5626" max="5633" width="8.625" style="4" customWidth="1"/>
    <col min="5634" max="5634" width="4.625" style="4" customWidth="1"/>
    <col min="5635" max="5879" width="8.875" style="4"/>
    <col min="5880" max="5880" width="3.625" style="4" customWidth="1"/>
    <col min="5881" max="5881" width="29.875" style="4" customWidth="1"/>
    <col min="5882" max="5889" width="8.625" style="4" customWidth="1"/>
    <col min="5890" max="5890" width="4.625" style="4" customWidth="1"/>
    <col min="5891" max="6135" width="8.875" style="4"/>
    <col min="6136" max="6136" width="3.625" style="4" customWidth="1"/>
    <col min="6137" max="6137" width="29.875" style="4" customWidth="1"/>
    <col min="6138" max="6145" width="8.625" style="4" customWidth="1"/>
    <col min="6146" max="6146" width="4.625" style="4" customWidth="1"/>
    <col min="6147" max="6391" width="8.875" style="4"/>
    <col min="6392" max="6392" width="3.625" style="4" customWidth="1"/>
    <col min="6393" max="6393" width="29.875" style="4" customWidth="1"/>
    <col min="6394" max="6401" width="8.625" style="4" customWidth="1"/>
    <col min="6402" max="6402" width="4.625" style="4" customWidth="1"/>
    <col min="6403" max="6647" width="8.875" style="4"/>
    <col min="6648" max="6648" width="3.625" style="4" customWidth="1"/>
    <col min="6649" max="6649" width="29.875" style="4" customWidth="1"/>
    <col min="6650" max="6657" width="8.625" style="4" customWidth="1"/>
    <col min="6658" max="6658" width="4.625" style="4" customWidth="1"/>
    <col min="6659" max="6903" width="8.875" style="4"/>
    <col min="6904" max="6904" width="3.625" style="4" customWidth="1"/>
    <col min="6905" max="6905" width="29.875" style="4" customWidth="1"/>
    <col min="6906" max="6913" width="8.625" style="4" customWidth="1"/>
    <col min="6914" max="6914" width="4.625" style="4" customWidth="1"/>
    <col min="6915" max="7159" width="8.875" style="4"/>
    <col min="7160" max="7160" width="3.625" style="4" customWidth="1"/>
    <col min="7161" max="7161" width="29.875" style="4" customWidth="1"/>
    <col min="7162" max="7169" width="8.625" style="4" customWidth="1"/>
    <col min="7170" max="7170" width="4.625" style="4" customWidth="1"/>
    <col min="7171" max="7415" width="8.875" style="4"/>
    <col min="7416" max="7416" width="3.625" style="4" customWidth="1"/>
    <col min="7417" max="7417" width="29.875" style="4" customWidth="1"/>
    <col min="7418" max="7425" width="8.625" style="4" customWidth="1"/>
    <col min="7426" max="7426" width="4.625" style="4" customWidth="1"/>
    <col min="7427" max="7671" width="8.875" style="4"/>
    <col min="7672" max="7672" width="3.625" style="4" customWidth="1"/>
    <col min="7673" max="7673" width="29.875" style="4" customWidth="1"/>
    <col min="7674" max="7681" width="8.625" style="4" customWidth="1"/>
    <col min="7682" max="7682" width="4.625" style="4" customWidth="1"/>
    <col min="7683" max="7927" width="8.875" style="4"/>
    <col min="7928" max="7928" width="3.625" style="4" customWidth="1"/>
    <col min="7929" max="7929" width="29.875" style="4" customWidth="1"/>
    <col min="7930" max="7937" width="8.625" style="4" customWidth="1"/>
    <col min="7938" max="7938" width="4.625" style="4" customWidth="1"/>
    <col min="7939" max="8183" width="8.875" style="4"/>
    <col min="8184" max="8184" width="3.625" style="4" customWidth="1"/>
    <col min="8185" max="8185" width="29.875" style="4" customWidth="1"/>
    <col min="8186" max="8193" width="8.625" style="4" customWidth="1"/>
    <col min="8194" max="8194" width="4.625" style="4" customWidth="1"/>
    <col min="8195" max="8439" width="8.875" style="4"/>
    <col min="8440" max="8440" width="3.625" style="4" customWidth="1"/>
    <col min="8441" max="8441" width="29.875" style="4" customWidth="1"/>
    <col min="8442" max="8449" width="8.625" style="4" customWidth="1"/>
    <col min="8450" max="8450" width="4.625" style="4" customWidth="1"/>
    <col min="8451" max="8695" width="8.875" style="4"/>
    <col min="8696" max="8696" width="3.625" style="4" customWidth="1"/>
    <col min="8697" max="8697" width="29.875" style="4" customWidth="1"/>
    <col min="8698" max="8705" width="8.625" style="4" customWidth="1"/>
    <col min="8706" max="8706" width="4.625" style="4" customWidth="1"/>
    <col min="8707" max="8951" width="8.875" style="4"/>
    <col min="8952" max="8952" width="3.625" style="4" customWidth="1"/>
    <col min="8953" max="8953" width="29.875" style="4" customWidth="1"/>
    <col min="8954" max="8961" width="8.625" style="4" customWidth="1"/>
    <col min="8962" max="8962" width="4.625" style="4" customWidth="1"/>
    <col min="8963" max="9207" width="8.875" style="4"/>
    <col min="9208" max="9208" width="3.625" style="4" customWidth="1"/>
    <col min="9209" max="9209" width="29.875" style="4" customWidth="1"/>
    <col min="9210" max="9217" width="8.625" style="4" customWidth="1"/>
    <col min="9218" max="9218" width="4.625" style="4" customWidth="1"/>
    <col min="9219" max="9463" width="8.875" style="4"/>
    <col min="9464" max="9464" width="3.625" style="4" customWidth="1"/>
    <col min="9465" max="9465" width="29.875" style="4" customWidth="1"/>
    <col min="9466" max="9473" width="8.625" style="4" customWidth="1"/>
    <col min="9474" max="9474" width="4.625" style="4" customWidth="1"/>
    <col min="9475" max="9719" width="8.875" style="4"/>
    <col min="9720" max="9720" width="3.625" style="4" customWidth="1"/>
    <col min="9721" max="9721" width="29.875" style="4" customWidth="1"/>
    <col min="9722" max="9729" width="8.625" style="4" customWidth="1"/>
    <col min="9730" max="9730" width="4.625" style="4" customWidth="1"/>
    <col min="9731" max="9975" width="8.875" style="4"/>
    <col min="9976" max="9976" width="3.625" style="4" customWidth="1"/>
    <col min="9977" max="9977" width="29.875" style="4" customWidth="1"/>
    <col min="9978" max="9985" width="8.625" style="4" customWidth="1"/>
    <col min="9986" max="9986" width="4.625" style="4" customWidth="1"/>
    <col min="9987" max="10231" width="8.875" style="4"/>
    <col min="10232" max="10232" width="3.625" style="4" customWidth="1"/>
    <col min="10233" max="10233" width="29.875" style="4" customWidth="1"/>
    <col min="10234" max="10241" width="8.625" style="4" customWidth="1"/>
    <col min="10242" max="10242" width="4.625" style="4" customWidth="1"/>
    <col min="10243" max="10487" width="8.875" style="4"/>
    <col min="10488" max="10488" width="3.625" style="4" customWidth="1"/>
    <col min="10489" max="10489" width="29.875" style="4" customWidth="1"/>
    <col min="10490" max="10497" width="8.625" style="4" customWidth="1"/>
    <col min="10498" max="10498" width="4.625" style="4" customWidth="1"/>
    <col min="10499" max="10743" width="8.875" style="4"/>
    <col min="10744" max="10744" width="3.625" style="4" customWidth="1"/>
    <col min="10745" max="10745" width="29.875" style="4" customWidth="1"/>
    <col min="10746" max="10753" width="8.625" style="4" customWidth="1"/>
    <col min="10754" max="10754" width="4.625" style="4" customWidth="1"/>
    <col min="10755" max="10999" width="8.875" style="4"/>
    <col min="11000" max="11000" width="3.625" style="4" customWidth="1"/>
    <col min="11001" max="11001" width="29.875" style="4" customWidth="1"/>
    <col min="11002" max="11009" width="8.625" style="4" customWidth="1"/>
    <col min="11010" max="11010" width="4.625" style="4" customWidth="1"/>
    <col min="11011" max="11255" width="8.875" style="4"/>
    <col min="11256" max="11256" width="3.625" style="4" customWidth="1"/>
    <col min="11257" max="11257" width="29.875" style="4" customWidth="1"/>
    <col min="11258" max="11265" width="8.625" style="4" customWidth="1"/>
    <col min="11266" max="11266" width="4.625" style="4" customWidth="1"/>
    <col min="11267" max="11511" width="8.875" style="4"/>
    <col min="11512" max="11512" width="3.625" style="4" customWidth="1"/>
    <col min="11513" max="11513" width="29.875" style="4" customWidth="1"/>
    <col min="11514" max="11521" width="8.625" style="4" customWidth="1"/>
    <col min="11522" max="11522" width="4.625" style="4" customWidth="1"/>
    <col min="11523" max="11767" width="8.875" style="4"/>
    <col min="11768" max="11768" width="3.625" style="4" customWidth="1"/>
    <col min="11769" max="11769" width="29.875" style="4" customWidth="1"/>
    <col min="11770" max="11777" width="8.625" style="4" customWidth="1"/>
    <col min="11778" max="11778" width="4.625" style="4" customWidth="1"/>
    <col min="11779" max="12023" width="8.875" style="4"/>
    <col min="12024" max="12024" width="3.625" style="4" customWidth="1"/>
    <col min="12025" max="12025" width="29.875" style="4" customWidth="1"/>
    <col min="12026" max="12033" width="8.625" style="4" customWidth="1"/>
    <col min="12034" max="12034" width="4.625" style="4" customWidth="1"/>
    <col min="12035" max="12279" width="8.875" style="4"/>
    <col min="12280" max="12280" width="3.625" style="4" customWidth="1"/>
    <col min="12281" max="12281" width="29.875" style="4" customWidth="1"/>
    <col min="12282" max="12289" width="8.625" style="4" customWidth="1"/>
    <col min="12290" max="12290" width="4.625" style="4" customWidth="1"/>
    <col min="12291" max="12535" width="8.875" style="4"/>
    <col min="12536" max="12536" width="3.625" style="4" customWidth="1"/>
    <col min="12537" max="12537" width="29.875" style="4" customWidth="1"/>
    <col min="12538" max="12545" width="8.625" style="4" customWidth="1"/>
    <col min="12546" max="12546" width="4.625" style="4" customWidth="1"/>
    <col min="12547" max="12791" width="8.875" style="4"/>
    <col min="12792" max="12792" width="3.625" style="4" customWidth="1"/>
    <col min="12793" max="12793" width="29.875" style="4" customWidth="1"/>
    <col min="12794" max="12801" width="8.625" style="4" customWidth="1"/>
    <col min="12802" max="12802" width="4.625" style="4" customWidth="1"/>
    <col min="12803" max="13047" width="8.875" style="4"/>
    <col min="13048" max="13048" width="3.625" style="4" customWidth="1"/>
    <col min="13049" max="13049" width="29.875" style="4" customWidth="1"/>
    <col min="13050" max="13057" width="8.625" style="4" customWidth="1"/>
    <col min="13058" max="13058" width="4.625" style="4" customWidth="1"/>
    <col min="13059" max="13303" width="8.875" style="4"/>
    <col min="13304" max="13304" width="3.625" style="4" customWidth="1"/>
    <col min="13305" max="13305" width="29.875" style="4" customWidth="1"/>
    <col min="13306" max="13313" width="8.625" style="4" customWidth="1"/>
    <col min="13314" max="13314" width="4.625" style="4" customWidth="1"/>
    <col min="13315" max="13559" width="8.875" style="4"/>
    <col min="13560" max="13560" width="3.625" style="4" customWidth="1"/>
    <col min="13561" max="13561" width="29.875" style="4" customWidth="1"/>
    <col min="13562" max="13569" width="8.625" style="4" customWidth="1"/>
    <col min="13570" max="13570" width="4.625" style="4" customWidth="1"/>
    <col min="13571" max="13815" width="8.875" style="4"/>
    <col min="13816" max="13816" width="3.625" style="4" customWidth="1"/>
    <col min="13817" max="13817" width="29.875" style="4" customWidth="1"/>
    <col min="13818" max="13825" width="8.625" style="4" customWidth="1"/>
    <col min="13826" max="13826" width="4.625" style="4" customWidth="1"/>
    <col min="13827" max="14071" width="8.875" style="4"/>
    <col min="14072" max="14072" width="3.625" style="4" customWidth="1"/>
    <col min="14073" max="14073" width="29.875" style="4" customWidth="1"/>
    <col min="14074" max="14081" width="8.625" style="4" customWidth="1"/>
    <col min="14082" max="14082" width="4.625" style="4" customWidth="1"/>
    <col min="14083" max="14327" width="8.875" style="4"/>
    <col min="14328" max="14328" width="3.625" style="4" customWidth="1"/>
    <col min="14329" max="14329" width="29.875" style="4" customWidth="1"/>
    <col min="14330" max="14337" width="8.625" style="4" customWidth="1"/>
    <col min="14338" max="14338" width="4.625" style="4" customWidth="1"/>
    <col min="14339" max="14583" width="8.875" style="4"/>
    <col min="14584" max="14584" width="3.625" style="4" customWidth="1"/>
    <col min="14585" max="14585" width="29.875" style="4" customWidth="1"/>
    <col min="14586" max="14593" width="8.625" style="4" customWidth="1"/>
    <col min="14594" max="14594" width="4.625" style="4" customWidth="1"/>
    <col min="14595" max="14839" width="8.875" style="4"/>
    <col min="14840" max="14840" width="3.625" style="4" customWidth="1"/>
    <col min="14841" max="14841" width="29.875" style="4" customWidth="1"/>
    <col min="14842" max="14849" width="8.625" style="4" customWidth="1"/>
    <col min="14850" max="14850" width="4.625" style="4" customWidth="1"/>
    <col min="14851" max="15095" width="8.875" style="4"/>
    <col min="15096" max="15096" width="3.625" style="4" customWidth="1"/>
    <col min="15097" max="15097" width="29.875" style="4" customWidth="1"/>
    <col min="15098" max="15105" width="8.625" style="4" customWidth="1"/>
    <col min="15106" max="15106" width="4.625" style="4" customWidth="1"/>
    <col min="15107" max="15351" width="8.875" style="4"/>
    <col min="15352" max="15352" width="3.625" style="4" customWidth="1"/>
    <col min="15353" max="15353" width="29.875" style="4" customWidth="1"/>
    <col min="15354" max="15361" width="8.625" style="4" customWidth="1"/>
    <col min="15362" max="15362" width="4.625" style="4" customWidth="1"/>
    <col min="15363" max="15607" width="8.875" style="4"/>
    <col min="15608" max="15608" width="3.625" style="4" customWidth="1"/>
    <col min="15609" max="15609" width="29.875" style="4" customWidth="1"/>
    <col min="15610" max="15617" width="8.625" style="4" customWidth="1"/>
    <col min="15618" max="15618" width="4.625" style="4" customWidth="1"/>
    <col min="15619" max="15863" width="8.875" style="4"/>
    <col min="15864" max="15864" width="3.625" style="4" customWidth="1"/>
    <col min="15865" max="15865" width="29.875" style="4" customWidth="1"/>
    <col min="15866" max="15873" width="8.625" style="4" customWidth="1"/>
    <col min="15874" max="15874" width="4.625" style="4" customWidth="1"/>
    <col min="15875" max="16119" width="8.875" style="4"/>
    <col min="16120" max="16120" width="3.625" style="4" customWidth="1"/>
    <col min="16121" max="16121" width="29.875" style="4" customWidth="1"/>
    <col min="16122" max="16129" width="8.625" style="4" customWidth="1"/>
    <col min="16130" max="16130" width="4.625" style="4" customWidth="1"/>
    <col min="16131" max="16384" width="8.875" style="4"/>
  </cols>
  <sheetData>
    <row r="1" spans="1:10" ht="15" customHeight="1" x14ac:dyDescent="0.15">
      <c r="B1" s="5" t="s">
        <v>50</v>
      </c>
    </row>
    <row r="2" spans="1:10" ht="15" customHeight="1" x14ac:dyDescent="0.15"/>
    <row r="3" spans="1:10" ht="15" customHeight="1" x14ac:dyDescent="0.15">
      <c r="A3" s="32" t="s">
        <v>0</v>
      </c>
      <c r="B3" s="33"/>
      <c r="C3" s="8" t="s">
        <v>1</v>
      </c>
      <c r="D3" s="8" t="s">
        <v>2</v>
      </c>
      <c r="E3" s="8" t="s">
        <v>3</v>
      </c>
      <c r="F3" s="8" t="s">
        <v>4</v>
      </c>
      <c r="G3" s="8" t="s">
        <v>5</v>
      </c>
      <c r="H3" s="8" t="s">
        <v>49</v>
      </c>
      <c r="I3" s="8" t="s">
        <v>6</v>
      </c>
    </row>
    <row r="4" spans="1:10" ht="15" customHeight="1" x14ac:dyDescent="0.15">
      <c r="A4" s="34" t="s">
        <v>7</v>
      </c>
      <c r="B4" s="35"/>
      <c r="C4" s="9"/>
      <c r="D4" s="9"/>
      <c r="E4" s="9"/>
      <c r="F4" s="9"/>
      <c r="G4" s="9"/>
      <c r="H4" s="9"/>
      <c r="I4" s="10"/>
    </row>
    <row r="5" spans="1:10" ht="15" customHeight="1" x14ac:dyDescent="0.15">
      <c r="A5" s="11">
        <v>32</v>
      </c>
      <c r="B5" s="12" t="s">
        <v>8</v>
      </c>
      <c r="C5" s="13">
        <v>52</v>
      </c>
      <c r="D5" s="13">
        <v>0</v>
      </c>
      <c r="E5" s="13">
        <v>50</v>
      </c>
      <c r="F5" s="13">
        <v>34</v>
      </c>
      <c r="G5" s="13">
        <f>VLOOKUP(B5,'[1]○単一等級（第７表）'!$B$5:$D$36,3,FALSE)</f>
        <v>63</v>
      </c>
      <c r="H5" s="13">
        <f>VLOOKUP(B5,'[1]○単一等級（第７表） (2)'!$B$5:$E$36,3,FALSE)</f>
        <v>36</v>
      </c>
      <c r="I5" s="14">
        <f>IF(COUNT(C5:H5)&gt;0,SUM(C5:H5),"")</f>
        <v>235</v>
      </c>
      <c r="J5" s="15"/>
    </row>
    <row r="6" spans="1:10" ht="15" customHeight="1" x14ac:dyDescent="0.15">
      <c r="A6" s="16"/>
      <c r="B6" s="12" t="s">
        <v>9</v>
      </c>
      <c r="C6" s="17"/>
      <c r="D6" s="13">
        <v>0</v>
      </c>
      <c r="E6" s="13">
        <v>50</v>
      </c>
      <c r="F6" s="17"/>
      <c r="G6" s="13">
        <f>VLOOKUP(B6,'[1]○単一等級（第７表）'!$B$5:$D$36,3,FALSE)</f>
        <v>63</v>
      </c>
      <c r="H6" s="17">
        <f>VLOOKUP(B6,'[1]○単一等級（第７表） (2)'!$B$5:$E$36,3,FALSE)</f>
        <v>1</v>
      </c>
      <c r="I6" s="14">
        <f t="shared" ref="I6:I35" si="0">IF(COUNT(C6:H6)&gt;0,SUM(C6:H6),"")</f>
        <v>114</v>
      </c>
      <c r="J6" s="15"/>
    </row>
    <row r="7" spans="1:10" ht="15" customHeight="1" x14ac:dyDescent="0.15">
      <c r="A7" s="18"/>
      <c r="B7" s="19" t="s">
        <v>10</v>
      </c>
      <c r="C7" s="13">
        <v>52</v>
      </c>
      <c r="D7" s="17"/>
      <c r="E7" s="17"/>
      <c r="F7" s="13">
        <v>34</v>
      </c>
      <c r="G7" s="17"/>
      <c r="H7" s="13">
        <f>VLOOKUP(B7,'[1]○単一等級（第７表） (2)'!$B$5:$E$36,3,FALSE)</f>
        <v>36</v>
      </c>
      <c r="I7" s="14">
        <f t="shared" si="0"/>
        <v>122</v>
      </c>
      <c r="J7" s="15"/>
    </row>
    <row r="8" spans="1:10" ht="15" customHeight="1" x14ac:dyDescent="0.15">
      <c r="A8" s="11">
        <v>40</v>
      </c>
      <c r="B8" s="20" t="s">
        <v>11</v>
      </c>
      <c r="C8" s="1">
        <v>92</v>
      </c>
      <c r="D8" s="1">
        <v>69</v>
      </c>
      <c r="E8" s="1">
        <v>63</v>
      </c>
      <c r="F8" s="13">
        <v>63</v>
      </c>
      <c r="G8" s="13">
        <f>VLOOKUP(B8,'[1]○単一等級（第７表）'!$B$5:$D$36,3,FALSE)</f>
        <v>92</v>
      </c>
      <c r="H8" s="13">
        <f>VLOOKUP(B8,'[1]○単一等級（第７表） (2)'!$B$5:$E$36,3,FALSE)</f>
        <v>67</v>
      </c>
      <c r="I8" s="14">
        <f t="shared" si="0"/>
        <v>446</v>
      </c>
      <c r="J8" s="15"/>
    </row>
    <row r="9" spans="1:10" ht="15" customHeight="1" x14ac:dyDescent="0.15">
      <c r="A9" s="18"/>
      <c r="B9" s="19" t="s">
        <v>12</v>
      </c>
      <c r="C9" s="1">
        <v>92</v>
      </c>
      <c r="D9" s="1">
        <v>69</v>
      </c>
      <c r="E9" s="1">
        <v>63</v>
      </c>
      <c r="F9" s="13">
        <v>63</v>
      </c>
      <c r="G9" s="13">
        <f>VLOOKUP(B9,'[1]○単一等級（第７表）'!$B$5:$D$36,3,FALSE)</f>
        <v>92</v>
      </c>
      <c r="H9" s="13">
        <f>VLOOKUP(B9,'[1]○単一等級（第７表） (2)'!$B$5:$E$36,3,FALSE)</f>
        <v>67</v>
      </c>
      <c r="I9" s="14">
        <f t="shared" si="0"/>
        <v>446</v>
      </c>
      <c r="J9" s="15"/>
    </row>
    <row r="10" spans="1:10" ht="15" customHeight="1" x14ac:dyDescent="0.15">
      <c r="A10" s="11">
        <v>78</v>
      </c>
      <c r="B10" s="20" t="s">
        <v>13</v>
      </c>
      <c r="C10" s="13">
        <v>72</v>
      </c>
      <c r="D10" s="13">
        <v>6</v>
      </c>
      <c r="E10" s="13">
        <v>139</v>
      </c>
      <c r="F10" s="13">
        <v>0</v>
      </c>
      <c r="G10" s="13">
        <f>VLOOKUP(B10,'[1]○単一等級（第７表）'!$B$5:$D$36,3,FALSE)</f>
        <v>106</v>
      </c>
      <c r="H10" s="13"/>
      <c r="I10" s="14">
        <f t="shared" si="0"/>
        <v>323</v>
      </c>
      <c r="J10" s="15"/>
    </row>
    <row r="11" spans="1:10" ht="15" customHeight="1" x14ac:dyDescent="0.15">
      <c r="A11" s="16"/>
      <c r="B11" s="12" t="s">
        <v>14</v>
      </c>
      <c r="C11" s="13">
        <v>72</v>
      </c>
      <c r="D11" s="17"/>
      <c r="E11" s="13">
        <v>99</v>
      </c>
      <c r="F11" s="17"/>
      <c r="G11" s="13">
        <f>VLOOKUP(B11,'[1]○単一等級（第７表）'!$B$5:$D$36,3,FALSE)</f>
        <v>48</v>
      </c>
      <c r="H11" s="17"/>
      <c r="I11" s="14">
        <f t="shared" si="0"/>
        <v>219</v>
      </c>
      <c r="J11" s="15"/>
    </row>
    <row r="12" spans="1:10" ht="15" customHeight="1" x14ac:dyDescent="0.15">
      <c r="A12" s="16"/>
      <c r="B12" s="12" t="s">
        <v>15</v>
      </c>
      <c r="C12" s="17"/>
      <c r="D12" s="13">
        <v>6</v>
      </c>
      <c r="E12" s="17"/>
      <c r="F12" s="17"/>
      <c r="G12" s="13">
        <f>VLOOKUP(B12,'[1]○単一等級（第７表）'!$B$5:$D$36,3,FALSE)</f>
        <v>23</v>
      </c>
      <c r="H12" s="17"/>
      <c r="I12" s="14">
        <f t="shared" si="0"/>
        <v>29</v>
      </c>
      <c r="J12" s="15"/>
    </row>
    <row r="13" spans="1:10" ht="15" customHeight="1" x14ac:dyDescent="0.15">
      <c r="A13" s="18"/>
      <c r="B13" s="19" t="s">
        <v>16</v>
      </c>
      <c r="C13" s="17"/>
      <c r="D13" s="13">
        <v>0</v>
      </c>
      <c r="E13" s="13">
        <v>40</v>
      </c>
      <c r="F13" s="17"/>
      <c r="G13" s="13">
        <f>VLOOKUP(B13,'[1]○単一等級（第７表）'!$B$5:$D$36,3,FALSE)</f>
        <v>35</v>
      </c>
      <c r="H13" s="17"/>
      <c r="I13" s="14">
        <f t="shared" si="0"/>
        <v>75</v>
      </c>
      <c r="J13" s="15"/>
    </row>
    <row r="14" spans="1:10" ht="15" customHeight="1" x14ac:dyDescent="0.15">
      <c r="A14" s="11">
        <v>85</v>
      </c>
      <c r="B14" s="20" t="s">
        <v>17</v>
      </c>
      <c r="C14" s="1">
        <v>24</v>
      </c>
      <c r="D14" s="2">
        <v>0</v>
      </c>
      <c r="E14" s="1">
        <v>25</v>
      </c>
      <c r="F14" s="13">
        <v>0</v>
      </c>
      <c r="G14" s="13">
        <f>VLOOKUP(B14,'[1]○単一等級（第７表）'!$B$5:$D$36,3,FALSE)</f>
        <v>25</v>
      </c>
      <c r="H14" s="13"/>
      <c r="I14" s="14">
        <f t="shared" si="0"/>
        <v>74</v>
      </c>
      <c r="J14" s="15"/>
    </row>
    <row r="15" spans="1:10" ht="15" customHeight="1" x14ac:dyDescent="0.15">
      <c r="A15" s="18"/>
      <c r="B15" s="19" t="s">
        <v>18</v>
      </c>
      <c r="C15" s="1">
        <v>24</v>
      </c>
      <c r="D15" s="2">
        <v>0</v>
      </c>
      <c r="E15" s="1">
        <v>25</v>
      </c>
      <c r="F15" s="3"/>
      <c r="G15" s="13">
        <f>VLOOKUP(B15,'[1]○単一等級（第７表）'!$B$5:$D$36,3,FALSE)</f>
        <v>25</v>
      </c>
      <c r="H15" s="17"/>
      <c r="I15" s="14">
        <f t="shared" si="0"/>
        <v>74</v>
      </c>
      <c r="J15" s="15"/>
    </row>
    <row r="16" spans="1:10" ht="15" customHeight="1" x14ac:dyDescent="0.15">
      <c r="A16" s="11">
        <v>91</v>
      </c>
      <c r="B16" s="20" t="s">
        <v>19</v>
      </c>
      <c r="C16" s="13"/>
      <c r="D16" s="13">
        <v>86</v>
      </c>
      <c r="E16" s="13"/>
      <c r="F16" s="13"/>
      <c r="G16" s="13">
        <f>VLOOKUP(B16,'[1]○単一等級（第７表）'!$B$5:$D$36,3,FALSE)</f>
        <v>135</v>
      </c>
      <c r="H16" s="13"/>
      <c r="I16" s="14">
        <f t="shared" si="0"/>
        <v>221</v>
      </c>
      <c r="J16" s="15"/>
    </row>
    <row r="17" spans="1:10" ht="15" customHeight="1" x14ac:dyDescent="0.15">
      <c r="A17" s="18"/>
      <c r="B17" s="19" t="s">
        <v>20</v>
      </c>
      <c r="C17" s="17"/>
      <c r="D17" s="13">
        <v>86</v>
      </c>
      <c r="E17" s="17"/>
      <c r="F17" s="17"/>
      <c r="G17" s="13">
        <f>VLOOKUP(B17,'[1]○単一等級（第７表）'!$B$5:$D$36,3,FALSE)</f>
        <v>135</v>
      </c>
      <c r="H17" s="17"/>
      <c r="I17" s="14">
        <f t="shared" si="0"/>
        <v>221</v>
      </c>
      <c r="J17" s="15"/>
    </row>
    <row r="18" spans="1:10" ht="15" customHeight="1" x14ac:dyDescent="0.15">
      <c r="A18" s="11">
        <v>106</v>
      </c>
      <c r="B18" s="20" t="s">
        <v>21</v>
      </c>
      <c r="C18" s="1">
        <v>60</v>
      </c>
      <c r="D18" s="1">
        <v>55</v>
      </c>
      <c r="E18" s="1">
        <v>71</v>
      </c>
      <c r="F18" s="13">
        <v>125</v>
      </c>
      <c r="G18" s="13">
        <f>VLOOKUP(B18,'[1]○単一等級（第７表）'!$B$5:$D$36,3,FALSE)</f>
        <v>116</v>
      </c>
      <c r="H18" s="13">
        <f>VLOOKUP(B18,'[1]○単一等級（第７表） (2)'!$B$5:$E$36,3,FALSE)</f>
        <v>186</v>
      </c>
      <c r="I18" s="14">
        <f t="shared" si="0"/>
        <v>613</v>
      </c>
      <c r="J18" s="15"/>
    </row>
    <row r="19" spans="1:10" ht="15" customHeight="1" x14ac:dyDescent="0.15">
      <c r="A19" s="18"/>
      <c r="B19" s="19" t="s">
        <v>22</v>
      </c>
      <c r="C19" s="1">
        <v>60</v>
      </c>
      <c r="D19" s="1">
        <v>55</v>
      </c>
      <c r="E19" s="1">
        <v>71</v>
      </c>
      <c r="F19" s="13">
        <v>125</v>
      </c>
      <c r="G19" s="13">
        <f>VLOOKUP(B19,'[1]○単一等級（第７表）'!$B$5:$D$36,3,FALSE)</f>
        <v>116</v>
      </c>
      <c r="H19" s="13">
        <f>VLOOKUP(B19,'[1]○単一等級（第７表） (2)'!$B$5:$E$36,3,FALSE)</f>
        <v>186</v>
      </c>
      <c r="I19" s="14">
        <f t="shared" si="0"/>
        <v>613</v>
      </c>
      <c r="J19" s="15"/>
    </row>
    <row r="20" spans="1:10" ht="15" customHeight="1" x14ac:dyDescent="0.15">
      <c r="A20" s="21">
        <v>119</v>
      </c>
      <c r="B20" s="22" t="s">
        <v>23</v>
      </c>
      <c r="C20" s="1">
        <v>260</v>
      </c>
      <c r="D20" s="2">
        <v>0</v>
      </c>
      <c r="E20" s="1">
        <v>426</v>
      </c>
      <c r="F20" s="13">
        <v>354</v>
      </c>
      <c r="G20" s="13">
        <f>VLOOKUP(B20,'[1]○単一等級（第７表）'!$B$5:$D$36,3,FALSE)</f>
        <v>371</v>
      </c>
      <c r="H20" s="13">
        <f>VLOOKUP(B20,'[1]○単一等級（第７表） (2)'!$B$5:$E$36,3,FALSE)</f>
        <v>296</v>
      </c>
      <c r="I20" s="14">
        <f t="shared" si="0"/>
        <v>1707</v>
      </c>
      <c r="J20" s="15"/>
    </row>
    <row r="21" spans="1:10" ht="15" customHeight="1" x14ac:dyDescent="0.15">
      <c r="A21" s="16"/>
      <c r="B21" s="12" t="s">
        <v>24</v>
      </c>
      <c r="C21" s="1">
        <v>239</v>
      </c>
      <c r="D21" s="2">
        <v>0</v>
      </c>
      <c r="E21" s="1">
        <v>392</v>
      </c>
      <c r="F21" s="13">
        <v>326</v>
      </c>
      <c r="G21" s="13">
        <f>VLOOKUP(B21,'[1]○単一等級（第７表）'!$B$5:$D$36,3,FALSE)</f>
        <v>328</v>
      </c>
      <c r="H21" s="13">
        <f>VLOOKUP(B21,'[1]○単一等級（第７表） (2)'!$B$5:$E$36,3,FALSE)</f>
        <v>270</v>
      </c>
      <c r="I21" s="14">
        <f t="shared" si="0"/>
        <v>1555</v>
      </c>
      <c r="J21" s="15"/>
    </row>
    <row r="22" spans="1:10" ht="15" customHeight="1" x14ac:dyDescent="0.15">
      <c r="A22" s="16"/>
      <c r="B22" s="12" t="s">
        <v>25</v>
      </c>
      <c r="C22" s="1">
        <v>21</v>
      </c>
      <c r="D22" s="2">
        <v>0</v>
      </c>
      <c r="E22" s="1">
        <v>34</v>
      </c>
      <c r="F22" s="13">
        <v>28</v>
      </c>
      <c r="G22" s="13">
        <f>VLOOKUP(B22,'[1]○単一等級（第７表）'!$B$5:$D$36,3,FALSE)</f>
        <v>43</v>
      </c>
      <c r="H22" s="13">
        <f>VLOOKUP(B22,'[1]○単一等級（第７表） (2)'!$B$5:$E$36,3,FALSE)</f>
        <v>26</v>
      </c>
      <c r="I22" s="14">
        <f t="shared" si="0"/>
        <v>152</v>
      </c>
      <c r="J22" s="15"/>
    </row>
    <row r="23" spans="1:10" ht="15" customHeight="1" x14ac:dyDescent="0.15">
      <c r="A23" s="11">
        <v>120</v>
      </c>
      <c r="B23" s="20" t="s">
        <v>26</v>
      </c>
      <c r="C23" s="1">
        <v>40</v>
      </c>
      <c r="D23" s="2">
        <v>0</v>
      </c>
      <c r="E23" s="1">
        <v>33</v>
      </c>
      <c r="F23" s="13">
        <v>28</v>
      </c>
      <c r="G23" s="13">
        <f>VLOOKUP(B23,'[1]○単一等級（第７表）'!$B$5:$D$36,3,FALSE)</f>
        <v>52</v>
      </c>
      <c r="H23" s="13">
        <f>VLOOKUP(B23,'[1]○単一等級（第７表） (2)'!$B$5:$E$36,3,FALSE)</f>
        <v>43</v>
      </c>
      <c r="I23" s="14">
        <f t="shared" si="0"/>
        <v>196</v>
      </c>
      <c r="J23" s="15"/>
    </row>
    <row r="24" spans="1:10" ht="15" customHeight="1" x14ac:dyDescent="0.15">
      <c r="A24" s="18"/>
      <c r="B24" s="19" t="s">
        <v>27</v>
      </c>
      <c r="C24" s="1">
        <v>40</v>
      </c>
      <c r="D24" s="2">
        <v>0</v>
      </c>
      <c r="E24" s="1">
        <v>33</v>
      </c>
      <c r="F24" s="13">
        <v>28</v>
      </c>
      <c r="G24" s="13">
        <f>VLOOKUP(B24,'[1]○単一等級（第７表）'!$B$5:$D$36,3,FALSE)</f>
        <v>52</v>
      </c>
      <c r="H24" s="13">
        <f>VLOOKUP(B24,'[1]○単一等級（第７表） (2)'!$B$5:$E$36,3,FALSE)</f>
        <v>43</v>
      </c>
      <c r="I24" s="14">
        <f t="shared" si="0"/>
        <v>196</v>
      </c>
      <c r="J24" s="15"/>
    </row>
    <row r="25" spans="1:10" ht="15" customHeight="1" x14ac:dyDescent="0.15">
      <c r="A25" s="11">
        <v>126</v>
      </c>
      <c r="B25" s="20" t="s">
        <v>28</v>
      </c>
      <c r="C25" s="1">
        <v>484</v>
      </c>
      <c r="D25" s="1">
        <v>243</v>
      </c>
      <c r="E25" s="1">
        <v>357</v>
      </c>
      <c r="F25" s="13">
        <v>295</v>
      </c>
      <c r="G25" s="13">
        <f>VLOOKUP(B25,'[1]○単一等級（第７表）'!$B$5:$D$36,3,FALSE)</f>
        <v>335</v>
      </c>
      <c r="H25" s="13">
        <f>VLOOKUP(B25,'[1]○単一等級（第７表） (2)'!$B$5:$E$36,3,FALSE)</f>
        <v>223</v>
      </c>
      <c r="I25" s="14">
        <f t="shared" si="0"/>
        <v>1937</v>
      </c>
      <c r="J25" s="15"/>
    </row>
    <row r="26" spans="1:10" ht="15" customHeight="1" x14ac:dyDescent="0.15">
      <c r="A26" s="16"/>
      <c r="B26" s="12" t="s">
        <v>29</v>
      </c>
      <c r="C26" s="1">
        <v>149</v>
      </c>
      <c r="D26" s="1">
        <v>57</v>
      </c>
      <c r="E26" s="1">
        <v>115</v>
      </c>
      <c r="F26" s="13">
        <v>70</v>
      </c>
      <c r="G26" s="13">
        <f>VLOOKUP(B26,'[1]○単一等級（第７表）'!$B$5:$D$36,3,FALSE)</f>
        <v>101</v>
      </c>
      <c r="H26" s="13">
        <f>VLOOKUP(B26,'[1]○単一等級（第７表） (2)'!$B$5:$E$36,3,FALSE)</f>
        <v>58</v>
      </c>
      <c r="I26" s="14">
        <f t="shared" si="0"/>
        <v>550</v>
      </c>
      <c r="J26" s="15"/>
    </row>
    <row r="27" spans="1:10" ht="15" customHeight="1" x14ac:dyDescent="0.15">
      <c r="A27" s="16"/>
      <c r="B27" s="12" t="s">
        <v>30</v>
      </c>
      <c r="C27" s="1">
        <v>14</v>
      </c>
      <c r="D27" s="1">
        <v>7</v>
      </c>
      <c r="E27" s="1">
        <v>10</v>
      </c>
      <c r="F27" s="13">
        <v>7</v>
      </c>
      <c r="G27" s="13">
        <f>VLOOKUP(B27,'[1]○単一等級（第７表）'!$B$5:$D$36,3,FALSE)</f>
        <v>7</v>
      </c>
      <c r="H27" s="13">
        <f>VLOOKUP(B27,'[1]○単一等級（第７表） (2)'!$B$5:$E$36,3,FALSE)</f>
        <v>8</v>
      </c>
      <c r="I27" s="14">
        <f t="shared" si="0"/>
        <v>53</v>
      </c>
      <c r="J27" s="15"/>
    </row>
    <row r="28" spans="1:10" ht="15" customHeight="1" x14ac:dyDescent="0.15">
      <c r="A28" s="16"/>
      <c r="B28" s="12" t="s">
        <v>31</v>
      </c>
      <c r="C28" s="1">
        <v>76</v>
      </c>
      <c r="D28" s="1">
        <v>40</v>
      </c>
      <c r="E28" s="1">
        <v>59</v>
      </c>
      <c r="F28" s="13">
        <v>40</v>
      </c>
      <c r="G28" s="13">
        <f>VLOOKUP(B28,'[1]○単一等級（第７表）'!$B$5:$D$36,3,FALSE)</f>
        <v>65</v>
      </c>
      <c r="H28" s="13">
        <f>VLOOKUP(B28,'[1]○単一等級（第７表） (2)'!$B$5:$E$36,3,FALSE)</f>
        <v>23</v>
      </c>
      <c r="I28" s="14">
        <f t="shared" si="0"/>
        <v>303</v>
      </c>
      <c r="J28" s="15"/>
    </row>
    <row r="29" spans="1:10" ht="15" customHeight="1" x14ac:dyDescent="0.15">
      <c r="A29" s="16"/>
      <c r="B29" s="12" t="s">
        <v>32</v>
      </c>
      <c r="C29" s="1">
        <v>68</v>
      </c>
      <c r="D29" s="1">
        <v>25</v>
      </c>
      <c r="E29" s="1">
        <v>26</v>
      </c>
      <c r="F29" s="13">
        <v>36</v>
      </c>
      <c r="G29" s="13">
        <f>VLOOKUP(B29,'[1]○単一等級（第７表）'!$B$5:$D$36,3,FALSE)</f>
        <v>49</v>
      </c>
      <c r="H29" s="13">
        <f>VLOOKUP(B29,'[1]○単一等級（第７表） (2)'!$B$5:$E$36,3,FALSE)</f>
        <v>20</v>
      </c>
      <c r="I29" s="14">
        <f t="shared" si="0"/>
        <v>224</v>
      </c>
      <c r="J29" s="15"/>
    </row>
    <row r="30" spans="1:10" ht="15" customHeight="1" x14ac:dyDescent="0.15">
      <c r="A30" s="16"/>
      <c r="B30" s="12" t="s">
        <v>33</v>
      </c>
      <c r="C30" s="1">
        <v>11</v>
      </c>
      <c r="D30" s="1">
        <v>5</v>
      </c>
      <c r="E30" s="1">
        <v>6</v>
      </c>
      <c r="F30" s="13">
        <v>4</v>
      </c>
      <c r="G30" s="13">
        <f>VLOOKUP(B30,'[1]○単一等級（第７表）'!$B$5:$D$36,3,FALSE)</f>
        <v>4</v>
      </c>
      <c r="H30" s="13">
        <f>VLOOKUP(B30,'[1]○単一等級（第７表） (2)'!$B$5:$E$36,3,FALSE)</f>
        <v>1</v>
      </c>
      <c r="I30" s="14">
        <f t="shared" si="0"/>
        <v>31</v>
      </c>
      <c r="J30" s="15"/>
    </row>
    <row r="31" spans="1:10" ht="15" customHeight="1" x14ac:dyDescent="0.15">
      <c r="A31" s="18"/>
      <c r="B31" s="19" t="s">
        <v>34</v>
      </c>
      <c r="C31" s="1">
        <v>166</v>
      </c>
      <c r="D31" s="1">
        <v>109</v>
      </c>
      <c r="E31" s="1">
        <v>141</v>
      </c>
      <c r="F31" s="13">
        <v>138</v>
      </c>
      <c r="G31" s="13">
        <f>VLOOKUP(B31,'[1]○単一等級（第７表）'!$B$5:$D$36,3,FALSE)</f>
        <v>109</v>
      </c>
      <c r="H31" s="13">
        <f>VLOOKUP(B31,'[1]○単一等級（第７表） (2)'!$B$5:$E$36,3,FALSE)</f>
        <v>113</v>
      </c>
      <c r="I31" s="14">
        <f t="shared" si="0"/>
        <v>776</v>
      </c>
      <c r="J31" s="15"/>
    </row>
    <row r="32" spans="1:10" ht="15" customHeight="1" x14ac:dyDescent="0.15">
      <c r="A32" s="16">
        <v>128</v>
      </c>
      <c r="B32" s="12" t="s">
        <v>35</v>
      </c>
      <c r="C32" s="13">
        <v>67</v>
      </c>
      <c r="D32" s="13">
        <v>34</v>
      </c>
      <c r="E32" s="13">
        <v>50</v>
      </c>
      <c r="F32" s="13">
        <v>42</v>
      </c>
      <c r="G32" s="13">
        <f>VLOOKUP(B32,'[1]○単一等級（第７表）'!$B$5:$D$36,3,FALSE)</f>
        <v>45</v>
      </c>
      <c r="H32" s="13">
        <f>VLOOKUP(B32,'[1]○単一等級（第７表） (2)'!$B$5:$E$36,3,FALSE)</f>
        <v>50</v>
      </c>
      <c r="I32" s="14">
        <f t="shared" si="0"/>
        <v>288</v>
      </c>
      <c r="J32" s="15"/>
    </row>
    <row r="33" spans="1:11" ht="15" customHeight="1" x14ac:dyDescent="0.15">
      <c r="A33" s="16"/>
      <c r="B33" s="12" t="s">
        <v>36</v>
      </c>
      <c r="C33" s="13">
        <v>67</v>
      </c>
      <c r="D33" s="13">
        <v>34</v>
      </c>
      <c r="E33" s="13">
        <v>50</v>
      </c>
      <c r="F33" s="13">
        <v>42</v>
      </c>
      <c r="G33" s="13">
        <f>VLOOKUP(B33,'[1]○単一等級（第７表）'!$B$5:$D$36,3,FALSE)</f>
        <v>45</v>
      </c>
      <c r="H33" s="13">
        <f>VLOOKUP(B33,'[1]○単一等級（第７表） (2)'!$B$5:$E$36,3,FALSE)</f>
        <v>50</v>
      </c>
      <c r="I33" s="14">
        <f t="shared" si="0"/>
        <v>288</v>
      </c>
      <c r="J33" s="15"/>
    </row>
    <row r="34" spans="1:11" ht="15" customHeight="1" x14ac:dyDescent="0.15">
      <c r="A34" s="11">
        <v>129</v>
      </c>
      <c r="B34" s="20" t="s">
        <v>37</v>
      </c>
      <c r="C34" s="13">
        <v>374</v>
      </c>
      <c r="D34" s="13">
        <v>0</v>
      </c>
      <c r="E34" s="13">
        <v>370</v>
      </c>
      <c r="F34" s="13">
        <v>343</v>
      </c>
      <c r="G34" s="13">
        <f>VLOOKUP(B34,'[1]○単一等級（第７表）'!$B$5:$D$36,3,FALSE)</f>
        <v>323</v>
      </c>
      <c r="H34" s="13">
        <f>VLOOKUP(B34,'[1]○単一等級（第７表） (2)'!$B$5:$E$36,3,FALSE)</f>
        <v>319</v>
      </c>
      <c r="I34" s="14">
        <f t="shared" si="0"/>
        <v>1729</v>
      </c>
      <c r="J34" s="15"/>
    </row>
    <row r="35" spans="1:11" ht="15" customHeight="1" x14ac:dyDescent="0.15">
      <c r="A35" s="16" t="s">
        <v>38</v>
      </c>
      <c r="B35" s="12" t="s">
        <v>39</v>
      </c>
      <c r="C35" s="13">
        <v>374</v>
      </c>
      <c r="D35" s="13">
        <v>0</v>
      </c>
      <c r="E35" s="13">
        <v>370</v>
      </c>
      <c r="F35" s="13">
        <v>343</v>
      </c>
      <c r="G35" s="13">
        <f>VLOOKUP(B35,'[1]○単一等級（第７表）'!$B$5:$D$36,3,FALSE)</f>
        <v>323</v>
      </c>
      <c r="H35" s="13">
        <f>VLOOKUP(B35,'[1]○単一等級（第７表） (2)'!$B$5:$E$36,3,FALSE)</f>
        <v>319</v>
      </c>
      <c r="I35" s="14">
        <f t="shared" si="0"/>
        <v>1729</v>
      </c>
      <c r="J35" s="15"/>
    </row>
    <row r="36" spans="1:11" ht="15" customHeight="1" x14ac:dyDescent="0.15">
      <c r="A36" s="16" t="s">
        <v>38</v>
      </c>
      <c r="B36" s="12" t="s">
        <v>40</v>
      </c>
      <c r="C36" s="17"/>
      <c r="D36" s="17"/>
      <c r="E36" s="17"/>
      <c r="F36" s="17"/>
      <c r="G36" s="17"/>
      <c r="H36" s="17"/>
      <c r="I36" s="14" t="str">
        <f t="shared" ref="I36" si="1">IF(COUNT(C36:G36)&gt;0,SUM(C36:G36),"")</f>
        <v/>
      </c>
      <c r="J36" s="15"/>
    </row>
    <row r="37" spans="1:11" ht="15" customHeight="1" x14ac:dyDescent="0.15">
      <c r="A37" s="32"/>
      <c r="B37" s="33"/>
      <c r="C37" s="23"/>
      <c r="D37" s="23"/>
      <c r="E37" s="23"/>
      <c r="F37" s="23"/>
      <c r="G37" s="23"/>
      <c r="H37" s="23"/>
      <c r="I37" s="24"/>
      <c r="J37" s="15"/>
    </row>
    <row r="38" spans="1:11" ht="15" customHeight="1" x14ac:dyDescent="0.15">
      <c r="A38" s="34" t="s">
        <v>41</v>
      </c>
      <c r="B38" s="35"/>
      <c r="C38" s="25">
        <v>1525</v>
      </c>
      <c r="D38" s="25">
        <v>493</v>
      </c>
      <c r="E38" s="25">
        <f>SUM(E5:E36)/2</f>
        <v>1584</v>
      </c>
      <c r="F38" s="25">
        <v>1284</v>
      </c>
      <c r="G38" s="25">
        <f>SUM(G5:G36)/2</f>
        <v>1663</v>
      </c>
      <c r="H38" s="25">
        <f>SUM(H5:H36)/2</f>
        <v>1220.5</v>
      </c>
      <c r="I38" s="26">
        <f>SUM(C38:H38)</f>
        <v>7769.5</v>
      </c>
      <c r="K38" s="27"/>
    </row>
    <row r="39" spans="1:11" ht="15" customHeight="1" x14ac:dyDescent="0.15">
      <c r="B39" s="4" t="s">
        <v>42</v>
      </c>
    </row>
    <row r="40" spans="1:11" ht="15" customHeight="1" x14ac:dyDescent="0.15">
      <c r="B40" s="4" t="s">
        <v>43</v>
      </c>
    </row>
    <row r="41" spans="1:11" ht="15" customHeight="1" x14ac:dyDescent="0.15">
      <c r="B41" s="4" t="s">
        <v>44</v>
      </c>
      <c r="C41" s="28"/>
      <c r="D41" s="28"/>
      <c r="E41" s="28"/>
      <c r="F41" s="28"/>
      <c r="G41" s="28"/>
      <c r="H41" s="28"/>
    </row>
    <row r="42" spans="1:11" ht="15" customHeight="1" x14ac:dyDescent="0.15">
      <c r="B42" s="4" t="s">
        <v>45</v>
      </c>
    </row>
    <row r="43" spans="1:11" ht="15" customHeight="1" x14ac:dyDescent="0.15">
      <c r="C43" s="29"/>
      <c r="D43" s="7" t="s">
        <v>46</v>
      </c>
    </row>
    <row r="44" spans="1:11" ht="15" customHeight="1" x14ac:dyDescent="0.15">
      <c r="C44" s="30" t="s">
        <v>47</v>
      </c>
      <c r="D44" s="7" t="s">
        <v>48</v>
      </c>
    </row>
    <row r="45" spans="1:11" ht="15" customHeight="1" x14ac:dyDescent="0.15">
      <c r="C45" s="31"/>
    </row>
    <row r="46" spans="1:11" ht="15" customHeight="1" x14ac:dyDescent="0.15"/>
  </sheetData>
  <mergeCells count="4">
    <mergeCell ref="A3:B3"/>
    <mergeCell ref="A4:B4"/>
    <mergeCell ref="A37:B37"/>
    <mergeCell ref="A38:B38"/>
  </mergeCells>
  <phoneticPr fontId="3"/>
  <printOptions horizontalCentered="1" gridLinesSet="0"/>
  <pageMargins left="0.59055118110236227" right="0.59055118110236227" top="0.78740157480314965" bottom="0.59055118110236227" header="0.51181102362204722" footer="0.11811023622047245"/>
  <pageSetup paperSize="9" scale="88" orientation="portrait" r:id="rId1"/>
  <headerFooter scaleWithDoc="0" alignWithMargins="0">
    <oddHeader>&amp;R&amp;8第27表　職種別　合格者数推移（単一等級、令和元年度～令和６年度）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10FFCE9-4D6E-4C5A-BDC3-92B7D92C3D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BD87DA-8DBF-41B4-BAB2-60DBECA9CCA8}">
  <ds:schemaRefs>
    <ds:schemaRef ds:uri="http://schemas.microsoft.com/sharepoint/v3/contenttype/forms"/>
  </ds:schemaRefs>
</ds:datastoreItem>
</file>

<file path=customXml/itemProps3.xml><?xml version="1.0" encoding="utf-8"?>
<ds:datastoreItem xmlns:ds="http://schemas.openxmlformats.org/officeDocument/2006/customXml" ds:itemID="{2E136A93-7DF7-4DB9-BB1F-FB8D1E3E3DC4}">
  <ds:schemaRefs>
    <ds:schemaRef ds:uri="http://schemas.microsoft.com/office/2006/metadata/properties"/>
    <ds:schemaRef ds:uri="http://www.w3.org/XML/1998/namespace"/>
    <ds:schemaRef ds:uri="http://purl.org/dc/elements/1.1/"/>
    <ds:schemaRef ds:uri="3d44c8ac-039a-4195-8d49-abd72f071ad9"/>
    <ds:schemaRef ds:uri="http://purl.org/dc/terms/"/>
    <ds:schemaRef ds:uri="http://schemas.openxmlformats.org/package/2006/metadata/core-properties"/>
    <ds:schemaRef ds:uri="http://schemas.microsoft.com/office/2006/documentManagement/types"/>
    <ds:schemaRef ds:uri="263dbbe5-076b-4606-a03b-9598f5f2f35a"/>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○第27表（単一合格）</vt:lpstr>
      <vt:lpstr>'○第27表（単一合格）'!Print_Area</vt:lpstr>
      <vt:lpstr>'○第27表（単一合格）'!Print_Titles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藤田 結衣(fujita-yui.wg5)</cp:lastModifiedBy>
  <dcterms:created xsi:type="dcterms:W3CDTF">2025-02-26T10:58:11Z</dcterms:created>
  <dcterms:modified xsi:type="dcterms:W3CDTF">2026-03-31T00:56:30Z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