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E396ECE-8033-4828-952F-A4E15D7BB1E1}" xr6:coauthVersionLast="47" xr6:coauthVersionMax="47" xr10:uidLastSave="{00000000-0000-0000-0000-000000000000}"/>
  <bookViews>
    <workbookView xWindow="3160" yWindow="1880" windowWidth="17140" windowHeight="15450" xr2:uid="{E5B7FBBC-A546-45AA-AFBC-344F5AFB1A52}"/>
  </bookViews>
  <sheets>
    <sheet name="25-00-14" sheetId="21" r:id="rId1"/>
  </sheets>
  <definedNames>
    <definedName name="_00" localSheetId="0">'25-00-14'!#REF!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'25-00-14'!#REF!</definedName>
    <definedName name="Z_84B820AB_D6C1_11D6_A8EA_0040CA1D7CBB_.wvu.Cols" localSheetId="0" hidden="1">'25-00-14'!#REF!</definedName>
    <definedName name="Z_84B820AC_D6C1_11D6_A8EA_0040CA1D7CBB_.wvu.Cols" localSheetId="0" hidden="1">'25-00-14'!#REF!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1" l="1"/>
  <c r="A12" i="21"/>
  <c r="B14" i="21" s="1"/>
  <c r="C12" i="21" l="1"/>
  <c r="A11" i="21"/>
  <c r="D14" i="21"/>
  <c r="D12" i="21" l="1"/>
  <c r="A10" i="21"/>
  <c r="C11" i="21"/>
  <c r="B12" i="21"/>
  <c r="D11" i="21" l="1"/>
  <c r="C10" i="21"/>
  <c r="B11" i="21"/>
  <c r="A9" i="21"/>
  <c r="B10" i="21" l="1"/>
  <c r="B9" i="21"/>
  <c r="D10" i="21"/>
  <c r="C9" i="21"/>
</calcChain>
</file>

<file path=xl/sharedStrings.xml><?xml version="1.0" encoding="utf-8"?>
<sst xmlns="http://schemas.openxmlformats.org/spreadsheetml/2006/main" count="94" uniqueCount="38">
  <si>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</si>
  <si>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</si>
  <si>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</si>
  <si>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</si>
  <si>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</si>
  <si>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</si>
  <si>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</si>
  <si>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</si>
  <si>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</si>
  <si>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</si>
  <si>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</si>
  <si>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</si>
  <si>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</si>
  <si>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</si>
  <si>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</si>
  <si>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</si>
  <si>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</si>
  <si>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</si>
  <si>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</si>
  <si>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</si>
  <si>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</si>
  <si>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</si>
  <si>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</si>
  <si>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</si>
  <si>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</si>
  <si>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</si>
  <si>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</si>
  <si>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</si>
  <si>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>年</t>
    <rPh sb="0" eb="1">
      <t>ネン</t>
    </rPh>
    <phoneticPr fontId="18"/>
  </si>
  <si>
    <t>Ｐ１、Ｐ２対象者</t>
    <phoneticPr fontId="32"/>
  </si>
  <si>
    <t>特定少年として保護観察</t>
    <rPh sb="0" eb="2">
      <t>トクテイ</t>
    </rPh>
    <rPh sb="2" eb="4">
      <t>ショウネン</t>
    </rPh>
    <rPh sb="7" eb="9">
      <t>ホゴ</t>
    </rPh>
    <rPh sb="9" eb="11">
      <t>カンサツ</t>
    </rPh>
    <phoneticPr fontId="32"/>
  </si>
  <si>
    <t>特定少年としての少年院送致</t>
    <rPh sb="0" eb="2">
      <t>トクテイ</t>
    </rPh>
    <rPh sb="2" eb="4">
      <t>ショウネン</t>
    </rPh>
    <rPh sb="8" eb="11">
      <t>ショウネンイン</t>
    </rPh>
    <rPh sb="11" eb="13">
      <t>ソウチ</t>
    </rPh>
    <phoneticPr fontId="32"/>
  </si>
  <si>
    <t>特定少年としての検察官送致</t>
    <rPh sb="0" eb="2">
      <t>トクテイ</t>
    </rPh>
    <rPh sb="2" eb="4">
      <t>ショウネン</t>
    </rPh>
    <rPh sb="8" eb="11">
      <t>ケンサツカン</t>
    </rPh>
    <rPh sb="11" eb="13">
      <t>ソウチ</t>
    </rPh>
    <phoneticPr fontId="32"/>
  </si>
  <si>
    <t>ＳＥ、ＳＡ、Ｐ１、Ｐ２対象者以外</t>
    <rPh sb="11" eb="14">
      <t>タイショウシャ</t>
    </rPh>
    <rPh sb="14" eb="16">
      <t>イガイ</t>
    </rPh>
    <phoneticPr fontId="32"/>
  </si>
  <si>
    <t>ＳＥ、ＳＡ対象者</t>
    <rPh sb="5" eb="8">
      <t>タイショウシャ</t>
    </rPh>
    <phoneticPr fontId="32"/>
  </si>
  <si>
    <t xml:space="preserve">14　新 収 容 者 等 の 前 回 処 分 別 　本 件 非 行 ま で の 期 間 </t>
    <rPh sb="11" eb="12">
      <t>トウ</t>
    </rPh>
    <rPh sb="23" eb="24">
      <t>ベツ</t>
    </rPh>
    <phoneticPr fontId="32"/>
  </si>
  <si>
    <t>拘禁刑の実刑</t>
    <rPh sb="4" eb="6">
      <t>ジッケイ</t>
    </rPh>
    <phoneticPr fontId="32"/>
  </si>
  <si>
    <t>(注)　拘禁刑には、懲役・禁錮の実刑を含む。</t>
    <rPh sb="1" eb="2">
      <t>チュウ</t>
    </rPh>
    <rPh sb="4" eb="7">
      <t>コウキンケイ</t>
    </rPh>
    <rPh sb="10" eb="12">
      <t>チョウエキ</t>
    </rPh>
    <rPh sb="13" eb="15">
      <t>キンコ</t>
    </rPh>
    <rPh sb="16" eb="18">
      <t>ジッケイ</t>
    </rPh>
    <rPh sb="19" eb="20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</si>
</sst>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35" fillId="0" borderId="0" xfId="0" applyFont="1">
      <alignment vertical="center"/>
    </xf>
    <xf numFmtId="49" fontId="35" fillId="0" borderId="13" xfId="0" applyFont="1" applyBorder="1">
      <alignment vertical="center"/>
    </xf>
    <xf numFmtId="49" fontId="35" fillId="0" borderId="14" xfId="0" applyFont="1" applyBorder="1">
      <alignment vertical="center"/>
    </xf>
    <xf numFmtId="49" fontId="33" fillId="0" borderId="0" xfId="0" applyFont="1" applyAlignment="1">
      <alignment horizontal="left" vertical="center"/>
    </xf>
    <xf numFmtId="49" fontId="33" fillId="0" borderId="0" xfId="0" applyFont="1" applyAlignment="1">
      <alignment horizontal="right" vertical="center"/>
    </xf>
    <xf numFmtId="0" fontId="35" fillId="0" borderId="0" xfId="0" applyNumberFormat="1" applyFont="1">
      <alignment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35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/>
    </xf>
    <xf numFmtId="49" fontId="30" fillId="0" borderId="0" xfId="0" applyFont="1">
      <alignment vertical="center"/>
    </xf>
    <xf numFmtId="49" fontId="35" fillId="0" borderId="18" xfId="0" applyFont="1" applyBorder="1" applyAlignment="1">
      <alignment horizontal="right" vertical="center"/>
    </xf>
    <xf numFmtId="178" fontId="35" fillId="0" borderId="17" xfId="0" applyNumberFormat="1" applyFont="1" applyBorder="1" applyAlignment="1">
      <alignment horizontal="right" vertical="center"/>
    </xf>
    <xf numFmtId="49" fontId="35" fillId="0" borderId="14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4" fillId="0" borderId="14" xfId="0" applyFont="1" applyBorder="1" applyAlignment="1">
      <alignment horizontal="right" vertical="center"/>
    </xf>
    <xf numFmtId="178" fontId="34" fillId="0" borderId="17" xfId="0" applyNumberFormat="1" applyFon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4" fillId="0" borderId="14" xfId="0" applyFont="1" applyBorder="1">
      <alignment vertical="center"/>
    </xf>
    <xf numFmtId="49" fontId="35" fillId="0" borderId="18" xfId="0" applyFont="1" applyBorder="1" applyAlignment="1">
      <alignment horizontal="distributed" vertical="center" shrinkToFit="1"/>
    </xf>
    <xf numFmtId="49" fontId="35" fillId="0" borderId="20" xfId="0" applyFont="1" applyBorder="1">
      <alignment vertical="center"/>
    </xf>
    <xf numFmtId="49" fontId="33" fillId="0" borderId="0" xfId="0" applyFont="1" applyAlignment="1">
      <alignment horizontal="center"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14" fontId="37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0" xfId="0" applyFont="1" applyAlignment="1">
      <alignment vertical="center" shrinkToFit="1"/>
    </xf>
    <xf numFmtId="49" fontId="36" fillId="0" borderId="0" xfId="0" applyFont="1" applyAlignment="1">
      <alignment horizontal="distributed" vertical="center" shrinkToFit="1"/>
    </xf>
    <xf numFmtId="49" fontId="35" fillId="0" borderId="21" xfId="0" applyFont="1" applyBorder="1" applyAlignment="1">
      <alignment horizontal="distributed" vertical="center" wrapText="1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 justifyLastLine="1"/>
    </xf>
    <xf numFmtId="49" fontId="35" fillId="0" borderId="13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4" fillId="0" borderId="0" xfId="0" applyFont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 xr:uid="{46637376-5367-4BE6-A481-AA82BD6B86F1}"/>
    <cellStyle name="20% - アクセント 2" xfId="3" builtinId="34" customBuiltin="1"/>
    <cellStyle name="20% - アクセント 2 2" xfId="4" xr:uid="{94DC7A4D-6715-49D3-9443-88E77E542B37}"/>
    <cellStyle name="20% - アクセント 3" xfId="5" builtinId="38" customBuiltin="1"/>
    <cellStyle name="20% - アクセント 3 2" xfId="6" xr:uid="{989B4711-2FBA-4F72-9DBC-9C5F6C6CD967}"/>
    <cellStyle name="20% - アクセント 4" xfId="7" builtinId="42" customBuiltin="1"/>
    <cellStyle name="20% - アクセント 4 2" xfId="8" xr:uid="{2E5F6133-D903-4FF3-8F53-6D26C99BFF41}"/>
    <cellStyle name="20% - アクセント 5" xfId="9" builtinId="46" customBuiltin="1"/>
    <cellStyle name="20% - アクセント 5 2" xfId="10" xr:uid="{1C15C085-57BF-4D09-B283-42477020CF02}"/>
    <cellStyle name="20% - アクセント 6" xfId="11" builtinId="50" customBuiltin="1"/>
    <cellStyle name="20% - アクセント 6 2" xfId="12" xr:uid="{225C4E9D-2785-41BB-94E1-0B4E44E41867}"/>
    <cellStyle name="40% - アクセント 1" xfId="13" builtinId="31" customBuiltin="1"/>
    <cellStyle name="40% - アクセント 1 2" xfId="14" xr:uid="{D1599A6D-CEF0-445E-8DB7-EAA3114CAFC6}"/>
    <cellStyle name="40% - アクセント 2" xfId="15" builtinId="35" customBuiltin="1"/>
    <cellStyle name="40% - アクセント 2 2" xfId="16" xr:uid="{DFF6C9C5-56FE-4859-8167-C35280904364}"/>
    <cellStyle name="40% - アクセント 3" xfId="17" builtinId="39" customBuiltin="1"/>
    <cellStyle name="40% - アクセント 3 2" xfId="18" xr:uid="{06770F72-A940-445A-9817-3A672FA3F5F2}"/>
    <cellStyle name="40% - アクセント 4" xfId="19" builtinId="43" customBuiltin="1"/>
    <cellStyle name="40% - アクセント 4 2" xfId="20" xr:uid="{717E9364-232C-489F-AB02-7C565AE56812}"/>
    <cellStyle name="40% - アクセント 5" xfId="21" builtinId="47" customBuiltin="1"/>
    <cellStyle name="40% - アクセント 5 2" xfId="22" xr:uid="{B88C92F6-6E2C-44C8-AABB-749EC2093246}"/>
    <cellStyle name="40% - アクセント 6" xfId="23" builtinId="51" customBuiltin="1"/>
    <cellStyle name="40% - アクセント 6 2" xfId="24" xr:uid="{1A762B1F-8911-433D-9C0C-754848AEFF2B}"/>
    <cellStyle name="60% - アクセント 1" xfId="25" builtinId="32" customBuiltin="1"/>
    <cellStyle name="60% - アクセント 1 2" xfId="26" xr:uid="{F658E7D9-F203-4FAC-9A23-9AF25A2D3562}"/>
    <cellStyle name="60% - アクセント 2" xfId="27" builtinId="36" customBuiltin="1"/>
    <cellStyle name="60% - アクセント 2 2" xfId="28" xr:uid="{A5AF034C-78F5-4243-84CA-8A4F9149F760}"/>
    <cellStyle name="60% - アクセント 3" xfId="29" builtinId="40" customBuiltin="1"/>
    <cellStyle name="60% - アクセント 3 2" xfId="30" xr:uid="{2077A016-23F5-4919-A6C9-7FC58FECB92E}"/>
    <cellStyle name="60% - アクセント 4" xfId="31" builtinId="44" customBuiltin="1"/>
    <cellStyle name="60% - アクセント 4 2" xfId="32" xr:uid="{1FA4D965-8139-4CC9-89D9-38001D670BC9}"/>
    <cellStyle name="60% - アクセント 5" xfId="33" builtinId="48" customBuiltin="1"/>
    <cellStyle name="60% - アクセント 5 2" xfId="34" xr:uid="{C663B3CB-6F47-4F5C-86D5-8F245F653B39}"/>
    <cellStyle name="60% - アクセント 6" xfId="35" builtinId="52" customBuiltin="1"/>
    <cellStyle name="60% - アクセント 6 2" xfId="36" xr:uid="{0DD3FF5B-B160-4A5C-B527-38B7E6D1AB33}"/>
    <cellStyle name="Calc Currency (0)" xfId="37" xr:uid="{46577A53-2136-4A09-B5E4-1A170154C399}"/>
    <cellStyle name="Comma [0]_Full Year FY96" xfId="38" xr:uid="{A2E63540-2C33-466C-ADB5-B9DCE0743DD0}"/>
    <cellStyle name="Comma_Full Year FY96" xfId="39" xr:uid="{375D7E31-504E-4955-9855-0C7D68582CD6}"/>
    <cellStyle name="Currency [0]_CCOCPX" xfId="40" xr:uid="{FA255D46-0BC9-414C-8381-EB6A7FC1FBE9}"/>
    <cellStyle name="Currency_CCOCPX" xfId="41" xr:uid="{A5B682A4-11C9-4FCE-97E0-17753ABCDE76}"/>
    <cellStyle name="entry" xfId="42" xr:uid="{E45FCDA8-1AA8-4CC8-A2B5-3FE1DAE6EA1D}"/>
    <cellStyle name="Grey" xfId="43" xr:uid="{8B1E6891-6FD7-4096-973D-F02122DDA323}"/>
    <cellStyle name="Header1" xfId="44" xr:uid="{95A7B9BC-A1F9-4CB7-AC6B-E8D4D0CBA101}"/>
    <cellStyle name="Header2" xfId="45" xr:uid="{C56BD62F-6CF7-4C02-B72E-E67CDB25DD8E}"/>
    <cellStyle name="Input [yellow]" xfId="46" xr:uid="{A3916CC4-81EE-4A89-90CB-9E7F20578826}"/>
    <cellStyle name="Normal - Style1" xfId="47" xr:uid="{5326F088-2218-4D29-8209-B6753A35AAFC}"/>
    <cellStyle name="Normal_#18-Internet" xfId="48" xr:uid="{82BFE0F9-6D8B-4753-A839-79E305F24747}"/>
    <cellStyle name="Percent [2]" xfId="49" xr:uid="{F8575D14-B268-4CB5-B7B8-81B564680732}"/>
    <cellStyle name="price" xfId="50" xr:uid="{DD055C3E-A647-4E44-90F5-EFC3A80B6B55}"/>
    <cellStyle name="revised" xfId="51" xr:uid="{5200DEEF-A7C7-4680-BD9F-131463C9F2F3}"/>
    <cellStyle name="section" xfId="52" xr:uid="{37D4A472-57FF-4FD3-AC57-7715DC501B29}"/>
    <cellStyle name="subhead" xfId="53" xr:uid="{47E7A52B-E643-451F-80CA-14731A505680}"/>
    <cellStyle name="title" xfId="54" xr:uid="{CE2A2FFD-084A-4747-96BF-38B15F994CBD}"/>
    <cellStyle name="アクセント 1" xfId="55" builtinId="29" customBuiltin="1"/>
    <cellStyle name="アクセント 1 2" xfId="56" xr:uid="{7FC82EC2-25CA-4C47-A42C-FE06D8D5EDCD}"/>
    <cellStyle name="アクセント 2" xfId="57" builtinId="33" customBuiltin="1"/>
    <cellStyle name="アクセント 2 2" xfId="58" xr:uid="{FBCFC03E-4CB7-48E1-BA41-7F796D5CE2A6}"/>
    <cellStyle name="アクセント 3" xfId="59" builtinId="37" customBuiltin="1"/>
    <cellStyle name="アクセント 3 2" xfId="60" xr:uid="{0557C0EB-2EC1-4C62-9400-470AE3E03287}"/>
    <cellStyle name="アクセント 4" xfId="61" builtinId="41" customBuiltin="1"/>
    <cellStyle name="アクセント 4 2" xfId="62" xr:uid="{09531B27-E853-417D-BED0-E67F8FF879FB}"/>
    <cellStyle name="アクセント 5" xfId="63" builtinId="45" customBuiltin="1"/>
    <cellStyle name="アクセント 5 2" xfId="64" xr:uid="{136B9675-0DDF-4DFB-A204-A3AD7177790F}"/>
    <cellStyle name="アクセント 6" xfId="65" builtinId="49" customBuiltin="1"/>
    <cellStyle name="アクセント 6 2" xfId="66" xr:uid="{FF780766-1B75-45FA-9D97-AEB6E448A621}"/>
    <cellStyle name="センター" xfId="67" xr:uid="{8605E925-E8E1-45FD-B2CE-AF40838F6456}"/>
    <cellStyle name="タイトル" xfId="68" builtinId="15" customBuiltin="1"/>
    <cellStyle name="タイトル 2" xfId="69" xr:uid="{21314AAE-553B-4543-A185-F49000A08084}"/>
    <cellStyle name="チェック セル" xfId="70" builtinId="23" customBuiltin="1"/>
    <cellStyle name="チェック セル 2" xfId="71" xr:uid="{2A927295-4EB5-422F-B887-5E5AAF4CA544}"/>
    <cellStyle name="どちらでもない" xfId="72" builtinId="28" customBuiltin="1"/>
    <cellStyle name="どちらでもない 2" xfId="73" xr:uid="{18898103-C7FA-446A-8587-6C518AF2C090}"/>
    <cellStyle name="メモ" xfId="74" builtinId="10" customBuiltin="1"/>
    <cellStyle name="メモ 2" xfId="75" xr:uid="{ADA7A99E-FDBC-4672-8DFB-25E07371B4FA}"/>
    <cellStyle name="リンク セル" xfId="76" builtinId="24" customBuiltin="1"/>
    <cellStyle name="リンク セル 2" xfId="77" xr:uid="{3907B099-7F3F-4287-A915-AD06D3EA6C88}"/>
    <cellStyle name="悪い" xfId="78" builtinId="27" customBuiltin="1"/>
    <cellStyle name="悪い 2" xfId="79" xr:uid="{EBA3FB1D-DCF5-450C-9708-A7F9FC89778A}"/>
    <cellStyle name="計算" xfId="80" builtinId="22" customBuiltin="1"/>
    <cellStyle name="計算 2" xfId="81" xr:uid="{B3AFD511-F2F2-4C2F-9A9A-77A710D1301A}"/>
    <cellStyle name="警告文" xfId="82" builtinId="11" customBuiltin="1"/>
    <cellStyle name="警告文 2" xfId="83" xr:uid="{CCF941B9-7AA1-4D36-9782-A5973AB9324D}"/>
    <cellStyle name="見出し 1" xfId="84" builtinId="16" customBuiltin="1"/>
    <cellStyle name="見出し 1 2" xfId="85" xr:uid="{48B6AFBB-A3D1-4AA0-9DB2-FDD3038D7119}"/>
    <cellStyle name="見出し 2" xfId="86" builtinId="17" customBuiltin="1"/>
    <cellStyle name="見出し 2 2" xfId="87" xr:uid="{67A8D7E5-D800-4775-B168-FB4C93CF42A5}"/>
    <cellStyle name="見出し 3" xfId="88" builtinId="18" customBuiltin="1"/>
    <cellStyle name="見出し 3 2" xfId="89" xr:uid="{E9DC362F-A93E-4324-9527-F64D4D18C4D8}"/>
    <cellStyle name="見出し 4" xfId="90" builtinId="19" customBuiltin="1"/>
    <cellStyle name="見出し 4 2" xfId="91" xr:uid="{6E673DC1-6BD0-495A-93C7-5DBC608C2809}"/>
    <cellStyle name="集計" xfId="92" builtinId="25" customBuiltin="1"/>
    <cellStyle name="集計 2" xfId="93" xr:uid="{E8BE6B67-291A-461C-855A-DF2D30E9B037}"/>
    <cellStyle name="出力" xfId="94" builtinId="21" customBuiltin="1"/>
    <cellStyle name="出力 2" xfId="95" xr:uid="{89D7F244-16B5-43B5-B5A3-158BCB7BDD88}"/>
    <cellStyle name="説明文" xfId="96" builtinId="53" customBuiltin="1"/>
    <cellStyle name="説明文 2" xfId="97" xr:uid="{3BB1D60A-B021-4056-88E9-17783B6CE8B3}"/>
    <cellStyle name="入力" xfId="98" builtinId="20" customBuiltin="1"/>
    <cellStyle name="入力 2" xfId="99" xr:uid="{40C7A7AA-5791-466B-BF3D-FB5BD08F2C7B}"/>
    <cellStyle name="標準" xfId="0" builtinId="0"/>
    <cellStyle name="標準 2" xfId="100" xr:uid="{D333E8DD-295B-4815-AB46-7A87ECE60AA5}"/>
    <cellStyle name="標準 2 2" xfId="101" xr:uid="{12EDD0D5-C946-44AE-9BAC-1B8BC79D1F07}"/>
    <cellStyle name="標準 2_0013_少年院別　新収容者の精神診断" xfId="102" xr:uid="{180B4CEE-B5DA-47F9-8160-9E4C32BB995B}"/>
    <cellStyle name="標準 3" xfId="103" xr:uid="{B72D91B2-3FA3-4D98-B741-64DC38550805}"/>
    <cellStyle name="良い" xfId="104" builtinId="26" customBuiltin="1"/>
    <cellStyle name="良い 2" xfId="105" xr:uid="{4916C27D-0907-4BAA-B1FE-D2653A5C00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1DFA5-68A7-4FC0-AF46-A5F770236039}">
  <sheetPr codeName="Sheet34">
    <pageSetUpPr fitToPage="1"/>
  </sheetPr>
  <dimension ref="A1:AD92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P1"/>
    </sheetView>
  </sheetViews>
  <sheetFormatPr defaultColWidth="0" defaultRowHeight="0" customHeight="1" zeroHeight="1" x14ac:dyDescent="0.2"/>
  <cols>
    <col min="1" max="1" width="4.33203125" style="6" customWidth="1"/>
    <col min="2" max="2" width="12.109375" style="6" customWidth="1"/>
    <col min="3" max="4" width="9.77734375" style="6" customWidth="1"/>
    <col min="5" max="5" width="1" style="6" customWidth="1"/>
    <col min="6" max="30" width="10.77734375" style="6" customWidth="1"/>
    <col min="31" max="31" width="9.33203125" style="6" customWidth="1"/>
    <col min="32" max="16384" width="0" style="6" hidden="1"/>
  </cols>
  <sheetData>
    <row r="1" spans="1:30" s="21" customFormat="1" ht="16.5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</row>
    <row r="2" spans="1:30" s="4" customFormat="1" ht="27" customHeight="1" x14ac:dyDescent="0.2">
      <c r="P2" s="5"/>
      <c r="Q2" s="33" t="s">
        <v>35</v>
      </c>
    </row>
    <row r="3" spans="1:30" s="1" customFormat="1" ht="10.5" customHeight="1" x14ac:dyDescent="0.2">
      <c r="A3" s="15"/>
      <c r="B3" s="15"/>
      <c r="C3" s="15"/>
      <c r="D3" s="15"/>
      <c r="E3" s="22"/>
      <c r="F3" s="22"/>
      <c r="G3" s="15"/>
      <c r="H3" s="15"/>
      <c r="I3" s="15"/>
    </row>
    <row r="4" spans="1:30" s="1" customFormat="1" ht="2.15" customHeight="1" x14ac:dyDescent="0.2">
      <c r="E4" s="22"/>
      <c r="F4" s="15"/>
      <c r="G4" s="15"/>
      <c r="H4" s="15"/>
      <c r="I4" s="15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s="10" customFormat="1" ht="20.149999999999999" customHeight="1" x14ac:dyDescent="0.2">
      <c r="A5" s="7"/>
      <c r="B5" s="43" t="s">
        <v>7</v>
      </c>
      <c r="C5" s="43"/>
      <c r="D5" s="43"/>
      <c r="E5" s="8"/>
      <c r="F5" s="50" t="s">
        <v>8</v>
      </c>
      <c r="G5" s="9"/>
      <c r="K5" s="57" t="s">
        <v>9</v>
      </c>
      <c r="L5" s="57"/>
      <c r="R5" s="11"/>
      <c r="S5" s="58" t="s">
        <v>0</v>
      </c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</row>
    <row r="6" spans="1:30" s="10" customFormat="1" ht="20.149999999999999" customHeight="1" x14ac:dyDescent="0.2">
      <c r="B6" s="44"/>
      <c r="C6" s="44"/>
      <c r="D6" s="44"/>
      <c r="E6" s="11"/>
      <c r="F6" s="51"/>
      <c r="G6" s="50" t="s">
        <v>10</v>
      </c>
      <c r="H6" s="48" t="s">
        <v>21</v>
      </c>
      <c r="I6" s="48" t="s">
        <v>22</v>
      </c>
      <c r="J6" s="48" t="s">
        <v>23</v>
      </c>
      <c r="K6" s="48" t="s">
        <v>24</v>
      </c>
      <c r="L6" s="48" t="s">
        <v>25</v>
      </c>
      <c r="M6" s="48" t="s">
        <v>26</v>
      </c>
      <c r="N6" s="48" t="s">
        <v>27</v>
      </c>
      <c r="O6" s="48" t="s">
        <v>11</v>
      </c>
      <c r="P6" s="48" t="s">
        <v>12</v>
      </c>
      <c r="Q6" s="59" t="s">
        <v>13</v>
      </c>
      <c r="R6" s="48" t="s">
        <v>1</v>
      </c>
      <c r="S6" s="48" t="s">
        <v>10</v>
      </c>
      <c r="T6" s="48" t="s">
        <v>21</v>
      </c>
      <c r="U6" s="48" t="s">
        <v>22</v>
      </c>
      <c r="V6" s="48" t="s">
        <v>23</v>
      </c>
      <c r="W6" s="48" t="s">
        <v>24</v>
      </c>
      <c r="X6" s="48" t="s">
        <v>25</v>
      </c>
      <c r="Y6" s="48" t="s">
        <v>26</v>
      </c>
      <c r="Z6" s="48" t="s">
        <v>27</v>
      </c>
      <c r="AA6" s="48" t="s">
        <v>11</v>
      </c>
      <c r="AB6" s="48" t="s">
        <v>14</v>
      </c>
      <c r="AC6" s="48" t="s">
        <v>13</v>
      </c>
      <c r="AD6" s="55" t="s">
        <v>1</v>
      </c>
    </row>
    <row r="7" spans="1:30" s="10" customFormat="1" ht="20.149999999999999" customHeight="1" x14ac:dyDescent="0.2">
      <c r="A7" s="12"/>
      <c r="B7" s="45"/>
      <c r="C7" s="45"/>
      <c r="D7" s="45"/>
      <c r="E7" s="13"/>
      <c r="F7" s="52"/>
      <c r="G7" s="52"/>
      <c r="H7" s="49"/>
      <c r="I7" s="49"/>
      <c r="J7" s="49"/>
      <c r="K7" s="49"/>
      <c r="L7" s="49"/>
      <c r="M7" s="49"/>
      <c r="N7" s="49"/>
      <c r="O7" s="49"/>
      <c r="P7" s="52"/>
      <c r="Q7" s="60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56"/>
    </row>
    <row r="8" spans="1:30" s="1" customFormat="1" ht="5.15" customHeight="1" x14ac:dyDescent="0.2">
      <c r="E8" s="3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1:30" s="1" customFormat="1" ht="15" customHeight="1" x14ac:dyDescent="0.2">
      <c r="A9" s="35">
        <f>DATE(YEAR(A10)-1,5,1)</f>
        <v>44317</v>
      </c>
      <c r="B9" s="37" t="str">
        <f>TEXT(A9,"ggg")</f>
        <v>令和</v>
      </c>
      <c r="C9" s="20" t="str">
        <f>IF(TEXT(A9,"e")="1","元",TEXT(A9,"e"))</f>
        <v>3</v>
      </c>
      <c r="D9" s="38" t="s">
        <v>28</v>
      </c>
      <c r="E9" s="3"/>
      <c r="F9" s="23">
        <v>1377</v>
      </c>
      <c r="G9" s="16">
        <v>1258</v>
      </c>
      <c r="H9" s="16">
        <v>54</v>
      </c>
      <c r="I9" s="16">
        <v>153</v>
      </c>
      <c r="J9" s="16">
        <v>198</v>
      </c>
      <c r="K9" s="16">
        <v>208</v>
      </c>
      <c r="L9" s="16">
        <v>112</v>
      </c>
      <c r="M9" s="16">
        <v>74</v>
      </c>
      <c r="N9" s="16">
        <v>93</v>
      </c>
      <c r="O9" s="16">
        <v>78</v>
      </c>
      <c r="P9" s="16">
        <v>2</v>
      </c>
      <c r="Q9" s="16">
        <v>286</v>
      </c>
      <c r="R9" s="16">
        <v>0</v>
      </c>
      <c r="S9" s="16">
        <v>119</v>
      </c>
      <c r="T9" s="16">
        <v>11</v>
      </c>
      <c r="U9" s="16">
        <v>9</v>
      </c>
      <c r="V9" s="16">
        <v>9</v>
      </c>
      <c r="W9" s="16">
        <v>11</v>
      </c>
      <c r="X9" s="16">
        <v>4</v>
      </c>
      <c r="Y9" s="16">
        <v>6</v>
      </c>
      <c r="Z9" s="16">
        <v>7</v>
      </c>
      <c r="AA9" s="16">
        <v>0</v>
      </c>
      <c r="AB9" s="16">
        <v>1</v>
      </c>
      <c r="AC9" s="16">
        <v>61</v>
      </c>
      <c r="AD9" s="16">
        <v>0</v>
      </c>
    </row>
    <row r="10" spans="1:30" s="25" customFormat="1" ht="15" customHeight="1" x14ac:dyDescent="0.2">
      <c r="A10" s="34">
        <f>DATE(YEAR(A11)-1,5,1)</f>
        <v>44682</v>
      </c>
      <c r="B10" s="37" t="str">
        <f>IF(TEXT(A9,"ggg")=TEXT(A10,"ggg"),"",TEXT(A10,"ggg"))</f>
        <v/>
      </c>
      <c r="C10" s="20" t="str">
        <f>IF(TEXT(A10,"e")="1","元",TEXT(A10,"e"))</f>
        <v>4</v>
      </c>
      <c r="D10" s="38" t="str">
        <f>IF(TEXT(A9,"ggg")=TEXT(A10,"ggg"),"","年")</f>
        <v/>
      </c>
      <c r="E10" s="24"/>
      <c r="F10" s="23">
        <v>1332</v>
      </c>
      <c r="G10" s="16">
        <v>1203</v>
      </c>
      <c r="H10" s="16">
        <v>66</v>
      </c>
      <c r="I10" s="16">
        <v>112</v>
      </c>
      <c r="J10" s="16">
        <v>161</v>
      </c>
      <c r="K10" s="16">
        <v>197</v>
      </c>
      <c r="L10" s="16">
        <v>122</v>
      </c>
      <c r="M10" s="16">
        <v>62</v>
      </c>
      <c r="N10" s="16">
        <v>85</v>
      </c>
      <c r="O10" s="16">
        <v>51</v>
      </c>
      <c r="P10" s="16">
        <v>0</v>
      </c>
      <c r="Q10" s="16">
        <v>347</v>
      </c>
      <c r="R10" s="16">
        <v>0</v>
      </c>
      <c r="S10" s="16">
        <v>129</v>
      </c>
      <c r="T10" s="16">
        <v>9</v>
      </c>
      <c r="U10" s="16">
        <v>6</v>
      </c>
      <c r="V10" s="16">
        <v>15</v>
      </c>
      <c r="W10" s="16">
        <v>10</v>
      </c>
      <c r="X10" s="16">
        <v>5</v>
      </c>
      <c r="Y10" s="16">
        <v>3</v>
      </c>
      <c r="Z10" s="16">
        <v>5</v>
      </c>
      <c r="AA10" s="16">
        <v>3</v>
      </c>
      <c r="AB10" s="16">
        <v>0</v>
      </c>
      <c r="AC10" s="16">
        <v>73</v>
      </c>
      <c r="AD10" s="16">
        <v>0</v>
      </c>
    </row>
    <row r="11" spans="1:30" s="25" customFormat="1" ht="15" customHeight="1" x14ac:dyDescent="0.2">
      <c r="A11" s="34">
        <f>DATE(YEAR(A12)-1,5,1)</f>
        <v>45047</v>
      </c>
      <c r="B11" s="37" t="str">
        <f>IF(TEXT(A10,"ggg")=TEXT(A11,"ggg"),"",TEXT(A11,"ggg"))</f>
        <v/>
      </c>
      <c r="C11" s="20" t="str">
        <f>IF(TEXT(A11,"e")="1","元",TEXT(A11,"e"))</f>
        <v>5</v>
      </c>
      <c r="D11" s="38" t="str">
        <f>IF(TEXT(A10,"ggg")=TEXT(A11,"ggg"),"","年")</f>
        <v/>
      </c>
      <c r="E11" s="24"/>
      <c r="F11" s="23">
        <v>1632</v>
      </c>
      <c r="G11" s="16">
        <v>1498</v>
      </c>
      <c r="H11" s="16">
        <v>94</v>
      </c>
      <c r="I11" s="16">
        <v>152</v>
      </c>
      <c r="J11" s="16">
        <v>198</v>
      </c>
      <c r="K11" s="16">
        <v>224</v>
      </c>
      <c r="L11" s="16">
        <v>112</v>
      </c>
      <c r="M11" s="16">
        <v>69</v>
      </c>
      <c r="N11" s="16">
        <v>96</v>
      </c>
      <c r="O11" s="16">
        <v>92</v>
      </c>
      <c r="P11" s="16">
        <v>1</v>
      </c>
      <c r="Q11" s="16">
        <v>460</v>
      </c>
      <c r="R11" s="16">
        <v>0</v>
      </c>
      <c r="S11" s="16">
        <v>134</v>
      </c>
      <c r="T11" s="16">
        <v>3</v>
      </c>
      <c r="U11" s="16">
        <v>14</v>
      </c>
      <c r="V11" s="16">
        <v>10</v>
      </c>
      <c r="W11" s="16">
        <v>15</v>
      </c>
      <c r="X11" s="16">
        <v>5</v>
      </c>
      <c r="Y11" s="16">
        <v>3</v>
      </c>
      <c r="Z11" s="16">
        <v>2</v>
      </c>
      <c r="AA11" s="16">
        <v>4</v>
      </c>
      <c r="AB11" s="16">
        <v>0</v>
      </c>
      <c r="AC11" s="16">
        <v>78</v>
      </c>
      <c r="AD11" s="16">
        <v>0</v>
      </c>
    </row>
    <row r="12" spans="1:30" s="25" customFormat="1" ht="15" customHeight="1" x14ac:dyDescent="0.2">
      <c r="A12" s="36">
        <f>DATE(YEAR(A14)-1,5,1)</f>
        <v>45413</v>
      </c>
      <c r="B12" s="37" t="str">
        <f>IF(TEXT(A11,"ggg")=TEXT(A12,"ggg"),"",TEXT(A12,"ggg"))</f>
        <v/>
      </c>
      <c r="C12" s="20" t="str">
        <f>IF(TEXT(A12,"e")="1","元",TEXT(A12,"e"))</f>
        <v>6</v>
      </c>
      <c r="D12" s="38" t="str">
        <f>IF(TEXT(A11,"ggg")=TEXT(A12,"ggg"),"","年")</f>
        <v/>
      </c>
      <c r="E12" s="24"/>
      <c r="F12" s="23">
        <v>1828</v>
      </c>
      <c r="G12" s="16">
        <v>1670</v>
      </c>
      <c r="H12" s="16">
        <v>76</v>
      </c>
      <c r="I12" s="16">
        <v>201</v>
      </c>
      <c r="J12" s="16">
        <v>219</v>
      </c>
      <c r="K12" s="16">
        <v>262</v>
      </c>
      <c r="L12" s="16">
        <v>126</v>
      </c>
      <c r="M12" s="16">
        <v>67</v>
      </c>
      <c r="N12" s="16">
        <v>69</v>
      </c>
      <c r="O12" s="16">
        <v>133</v>
      </c>
      <c r="P12" s="16">
        <v>1</v>
      </c>
      <c r="Q12" s="16">
        <v>516</v>
      </c>
      <c r="R12" s="16">
        <v>0</v>
      </c>
      <c r="S12" s="16">
        <v>158</v>
      </c>
      <c r="T12" s="16">
        <v>3</v>
      </c>
      <c r="U12" s="16">
        <v>19</v>
      </c>
      <c r="V12" s="16">
        <v>11</v>
      </c>
      <c r="W12" s="16">
        <v>12</v>
      </c>
      <c r="X12" s="16">
        <v>11</v>
      </c>
      <c r="Y12" s="16">
        <v>6</v>
      </c>
      <c r="Z12" s="16">
        <v>9</v>
      </c>
      <c r="AA12" s="16">
        <v>4</v>
      </c>
      <c r="AB12" s="16">
        <v>0</v>
      </c>
      <c r="AC12" s="16">
        <v>83</v>
      </c>
      <c r="AD12" s="16">
        <v>0</v>
      </c>
    </row>
    <row r="13" spans="1:30" s="25" customFormat="1" ht="15" customHeight="1" x14ac:dyDescent="0.2">
      <c r="A13" s="34"/>
      <c r="B13" s="18"/>
      <c r="C13" s="18"/>
      <c r="D13" s="18"/>
      <c r="E13" s="24"/>
      <c r="F13" s="23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</row>
    <row r="14" spans="1:30" s="18" customFormat="1" ht="15" customHeight="1" x14ac:dyDescent="0.2">
      <c r="A14" s="36">
        <v>45778</v>
      </c>
      <c r="B14" s="39" t="str">
        <f>IF(TEXT(A12,"ggg")=TEXT(A14,"ggg"),"",TEXT(A14,"ggg"))</f>
        <v/>
      </c>
      <c r="C14" s="40" t="str">
        <f>IF(TEXT(A14,"e")="1","元",TEXT(A14,"e"))</f>
        <v>7</v>
      </c>
      <c r="D14" s="40" t="str">
        <f>IF(TEXT(A12,"ggg")=TEXT(A14,"ggg"),"","年")</f>
        <v/>
      </c>
      <c r="E14" s="26"/>
      <c r="F14" s="27">
        <v>2044</v>
      </c>
      <c r="G14" s="17">
        <v>1865</v>
      </c>
      <c r="H14" s="17">
        <v>96</v>
      </c>
      <c r="I14" s="17">
        <v>221</v>
      </c>
      <c r="J14" s="17">
        <v>266</v>
      </c>
      <c r="K14" s="17">
        <v>314</v>
      </c>
      <c r="L14" s="17">
        <v>150</v>
      </c>
      <c r="M14" s="17">
        <v>66</v>
      </c>
      <c r="N14" s="17">
        <v>85</v>
      </c>
      <c r="O14" s="17">
        <v>148</v>
      </c>
      <c r="P14" s="17">
        <v>0</v>
      </c>
      <c r="Q14" s="17">
        <v>519</v>
      </c>
      <c r="R14" s="17">
        <v>0</v>
      </c>
      <c r="S14" s="17">
        <v>179</v>
      </c>
      <c r="T14" s="17">
        <v>6</v>
      </c>
      <c r="U14" s="17">
        <v>13</v>
      </c>
      <c r="V14" s="17">
        <v>25</v>
      </c>
      <c r="W14" s="17">
        <v>18</v>
      </c>
      <c r="X14" s="17">
        <v>12</v>
      </c>
      <c r="Y14" s="17">
        <v>5</v>
      </c>
      <c r="Z14" s="17">
        <v>5</v>
      </c>
      <c r="AA14" s="17">
        <v>6</v>
      </c>
      <c r="AB14" s="17">
        <v>0</v>
      </c>
      <c r="AC14" s="17">
        <v>89</v>
      </c>
      <c r="AD14" s="17">
        <v>0</v>
      </c>
    </row>
    <row r="15" spans="1:30" s="1" customFormat="1" ht="15" customHeight="1" x14ac:dyDescent="0.2">
      <c r="B15" s="19"/>
      <c r="C15" s="19"/>
      <c r="D15" s="19"/>
      <c r="E15" s="3"/>
      <c r="F15" s="23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</row>
    <row r="16" spans="1:30" s="1" customFormat="1" ht="15" customHeight="1" x14ac:dyDescent="0.2">
      <c r="B16" s="41" t="s">
        <v>2</v>
      </c>
      <c r="C16" s="41"/>
      <c r="D16" s="41"/>
      <c r="E16" s="3"/>
      <c r="F16" s="28">
        <v>736</v>
      </c>
      <c r="G16" s="29">
        <v>692</v>
      </c>
      <c r="H16" s="16">
        <v>57</v>
      </c>
      <c r="I16" s="16">
        <v>107</v>
      </c>
      <c r="J16" s="29">
        <v>117</v>
      </c>
      <c r="K16" s="16">
        <v>173</v>
      </c>
      <c r="L16" s="16">
        <v>83</v>
      </c>
      <c r="M16" s="16">
        <v>37</v>
      </c>
      <c r="N16" s="16">
        <v>40</v>
      </c>
      <c r="O16" s="16">
        <v>78</v>
      </c>
      <c r="P16" s="16">
        <v>0</v>
      </c>
      <c r="Q16" s="16">
        <v>0</v>
      </c>
      <c r="R16" s="16">
        <v>0</v>
      </c>
      <c r="S16" s="16">
        <v>44</v>
      </c>
      <c r="T16" s="16">
        <v>3</v>
      </c>
      <c r="U16" s="16">
        <v>9</v>
      </c>
      <c r="V16" s="16">
        <v>9</v>
      </c>
      <c r="W16" s="16">
        <v>13</v>
      </c>
      <c r="X16" s="16">
        <v>3</v>
      </c>
      <c r="Y16" s="16">
        <v>2</v>
      </c>
      <c r="Z16" s="16">
        <v>1</v>
      </c>
      <c r="AA16" s="16">
        <v>4</v>
      </c>
      <c r="AB16" s="16">
        <v>0</v>
      </c>
      <c r="AC16" s="16">
        <v>0</v>
      </c>
      <c r="AD16" s="16">
        <v>0</v>
      </c>
    </row>
    <row r="17" spans="2:30" s="1" customFormat="1" ht="15" customHeight="1" x14ac:dyDescent="0.2">
      <c r="B17" s="46" t="s">
        <v>3</v>
      </c>
      <c r="C17" s="46"/>
      <c r="D17" s="46"/>
      <c r="E17" s="3"/>
      <c r="F17" s="23">
        <v>20</v>
      </c>
      <c r="G17" s="16">
        <v>14</v>
      </c>
      <c r="H17" s="16">
        <v>0</v>
      </c>
      <c r="I17" s="16">
        <v>5</v>
      </c>
      <c r="J17" s="16">
        <v>3</v>
      </c>
      <c r="K17" s="16">
        <v>1</v>
      </c>
      <c r="L17" s="16">
        <v>0</v>
      </c>
      <c r="M17" s="16">
        <v>0</v>
      </c>
      <c r="N17" s="16">
        <v>5</v>
      </c>
      <c r="O17" s="16">
        <v>0</v>
      </c>
      <c r="P17" s="16">
        <v>0</v>
      </c>
      <c r="Q17" s="16">
        <v>0</v>
      </c>
      <c r="R17" s="16">
        <v>0</v>
      </c>
      <c r="S17" s="16">
        <v>6</v>
      </c>
      <c r="T17" s="16">
        <v>0</v>
      </c>
      <c r="U17" s="16">
        <v>0</v>
      </c>
      <c r="V17" s="16">
        <v>2</v>
      </c>
      <c r="W17" s="16">
        <v>0</v>
      </c>
      <c r="X17" s="16">
        <v>2</v>
      </c>
      <c r="Y17" s="16">
        <v>0</v>
      </c>
      <c r="Z17" s="16">
        <v>2</v>
      </c>
      <c r="AA17" s="16">
        <v>0</v>
      </c>
      <c r="AB17" s="16">
        <v>0</v>
      </c>
      <c r="AC17" s="16">
        <v>0</v>
      </c>
      <c r="AD17" s="16">
        <v>0</v>
      </c>
    </row>
    <row r="18" spans="2:30" s="1" customFormat="1" ht="15" customHeight="1" x14ac:dyDescent="0.2">
      <c r="B18" s="41" t="s">
        <v>4</v>
      </c>
      <c r="C18" s="41"/>
      <c r="D18" s="41"/>
      <c r="E18" s="3"/>
      <c r="F18" s="28">
        <v>183</v>
      </c>
      <c r="G18" s="16">
        <v>166</v>
      </c>
      <c r="H18" s="16">
        <v>4</v>
      </c>
      <c r="I18" s="16">
        <v>30</v>
      </c>
      <c r="J18" s="16">
        <v>45</v>
      </c>
      <c r="K18" s="16">
        <v>36</v>
      </c>
      <c r="L18" s="16">
        <v>23</v>
      </c>
      <c r="M18" s="16">
        <v>12</v>
      </c>
      <c r="N18" s="16">
        <v>12</v>
      </c>
      <c r="O18" s="16">
        <v>4</v>
      </c>
      <c r="P18" s="16">
        <v>0</v>
      </c>
      <c r="Q18" s="16">
        <v>0</v>
      </c>
      <c r="R18" s="16">
        <v>0</v>
      </c>
      <c r="S18" s="29">
        <v>17</v>
      </c>
      <c r="T18" s="16">
        <v>3</v>
      </c>
      <c r="U18" s="16">
        <v>3</v>
      </c>
      <c r="V18" s="16">
        <v>5</v>
      </c>
      <c r="W18" s="16">
        <v>0</v>
      </c>
      <c r="X18" s="16">
        <v>4</v>
      </c>
      <c r="Y18" s="29">
        <v>2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</row>
    <row r="19" spans="2:30" s="1" customFormat="1" ht="15" customHeight="1" x14ac:dyDescent="0.2">
      <c r="B19" s="41" t="s">
        <v>5</v>
      </c>
      <c r="C19" s="41"/>
      <c r="D19" s="41"/>
      <c r="E19" s="3"/>
      <c r="F19" s="23">
        <v>7</v>
      </c>
      <c r="G19" s="16">
        <v>5</v>
      </c>
      <c r="H19" s="16">
        <v>0</v>
      </c>
      <c r="I19" s="16">
        <v>0</v>
      </c>
      <c r="J19" s="16">
        <v>2</v>
      </c>
      <c r="K19" s="16">
        <v>0</v>
      </c>
      <c r="L19" s="16">
        <v>1</v>
      </c>
      <c r="M19" s="16">
        <v>1</v>
      </c>
      <c r="N19" s="16">
        <v>1</v>
      </c>
      <c r="O19" s="16">
        <v>0</v>
      </c>
      <c r="P19" s="16">
        <v>0</v>
      </c>
      <c r="Q19" s="16">
        <v>0</v>
      </c>
      <c r="R19" s="16">
        <v>0</v>
      </c>
      <c r="S19" s="16">
        <v>2</v>
      </c>
      <c r="T19" s="16">
        <v>0</v>
      </c>
      <c r="U19" s="16">
        <v>0</v>
      </c>
      <c r="V19" s="16">
        <v>1</v>
      </c>
      <c r="W19" s="16">
        <v>1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</row>
    <row r="20" spans="2:30" s="1" customFormat="1" ht="15" customHeight="1" x14ac:dyDescent="0.2">
      <c r="B20" s="41" t="s">
        <v>6</v>
      </c>
      <c r="C20" s="41"/>
      <c r="D20" s="41"/>
      <c r="E20" s="3"/>
      <c r="F20" s="23">
        <v>7</v>
      </c>
      <c r="G20" s="16">
        <v>6</v>
      </c>
      <c r="H20" s="16">
        <v>0</v>
      </c>
      <c r="I20" s="16">
        <v>2</v>
      </c>
      <c r="J20" s="16">
        <v>1</v>
      </c>
      <c r="K20" s="16">
        <v>2</v>
      </c>
      <c r="L20" s="16">
        <v>0</v>
      </c>
      <c r="M20" s="16">
        <v>0</v>
      </c>
      <c r="N20" s="16">
        <v>0</v>
      </c>
      <c r="O20" s="16">
        <v>1</v>
      </c>
      <c r="P20" s="16">
        <v>0</v>
      </c>
      <c r="Q20" s="16">
        <v>0</v>
      </c>
      <c r="R20" s="16">
        <v>0</v>
      </c>
      <c r="S20" s="16">
        <v>1</v>
      </c>
      <c r="T20" s="16">
        <v>0</v>
      </c>
      <c r="U20" s="16">
        <v>0</v>
      </c>
      <c r="V20" s="16">
        <v>1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</row>
    <row r="21" spans="2:30" s="1" customFormat="1" ht="15" customHeight="1" x14ac:dyDescent="0.2">
      <c r="B21" s="41" t="s">
        <v>15</v>
      </c>
      <c r="C21" s="41"/>
      <c r="D21" s="41"/>
      <c r="E21" s="3"/>
      <c r="F21" s="23">
        <v>331</v>
      </c>
      <c r="G21" s="16">
        <v>315</v>
      </c>
      <c r="H21" s="16">
        <v>22</v>
      </c>
      <c r="I21" s="16">
        <v>49</v>
      </c>
      <c r="J21" s="16">
        <v>61</v>
      </c>
      <c r="K21" s="16">
        <v>65</v>
      </c>
      <c r="L21" s="16">
        <v>32</v>
      </c>
      <c r="M21" s="16">
        <v>15</v>
      </c>
      <c r="N21" s="16">
        <v>27</v>
      </c>
      <c r="O21" s="16">
        <v>44</v>
      </c>
      <c r="P21" s="16">
        <v>0</v>
      </c>
      <c r="Q21" s="16">
        <v>0</v>
      </c>
      <c r="R21" s="16">
        <v>0</v>
      </c>
      <c r="S21" s="16">
        <v>16</v>
      </c>
      <c r="T21" s="16">
        <v>0</v>
      </c>
      <c r="U21" s="16">
        <v>1</v>
      </c>
      <c r="V21" s="16">
        <v>5</v>
      </c>
      <c r="W21" s="16">
        <v>2</v>
      </c>
      <c r="X21" s="16">
        <v>3</v>
      </c>
      <c r="Y21" s="16">
        <v>1</v>
      </c>
      <c r="Z21" s="16">
        <v>2</v>
      </c>
      <c r="AA21" s="16">
        <v>2</v>
      </c>
      <c r="AB21" s="16">
        <v>0</v>
      </c>
      <c r="AC21" s="16">
        <v>0</v>
      </c>
      <c r="AD21" s="16">
        <v>0</v>
      </c>
    </row>
    <row r="22" spans="2:30" s="1" customFormat="1" ht="15" customHeight="1" x14ac:dyDescent="0.2">
      <c r="B22" s="42" t="s">
        <v>36</v>
      </c>
      <c r="C22" s="41"/>
      <c r="D22" s="41"/>
      <c r="E22" s="3"/>
      <c r="F22" s="28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</row>
    <row r="23" spans="2:30" s="1" customFormat="1" ht="15" customHeight="1" x14ac:dyDescent="0.2">
      <c r="B23" s="41" t="s">
        <v>16</v>
      </c>
      <c r="C23" s="41"/>
      <c r="D23" s="41"/>
      <c r="E23" s="3"/>
      <c r="F23" s="23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</row>
    <row r="24" spans="2:30" s="1" customFormat="1" ht="15" customHeight="1" x14ac:dyDescent="0.2">
      <c r="B24" s="41" t="s">
        <v>17</v>
      </c>
      <c r="C24" s="41"/>
      <c r="D24" s="41"/>
      <c r="E24" s="3"/>
      <c r="F24" s="23">
        <v>1</v>
      </c>
      <c r="G24" s="16">
        <v>1</v>
      </c>
      <c r="H24" s="16">
        <v>1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</row>
    <row r="25" spans="2:30" s="1" customFormat="1" ht="15" customHeight="1" x14ac:dyDescent="0.2">
      <c r="B25" s="41" t="s">
        <v>18</v>
      </c>
      <c r="C25" s="41"/>
      <c r="D25" s="41"/>
      <c r="E25" s="3"/>
      <c r="F25" s="23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</row>
    <row r="26" spans="2:30" s="1" customFormat="1" ht="15" customHeight="1" x14ac:dyDescent="0.2">
      <c r="B26" s="42" t="s">
        <v>30</v>
      </c>
      <c r="C26" s="41"/>
      <c r="D26" s="41"/>
      <c r="E26" s="3"/>
      <c r="F26" s="23">
        <v>141</v>
      </c>
      <c r="G26" s="16">
        <v>136</v>
      </c>
      <c r="H26" s="16">
        <v>10</v>
      </c>
      <c r="I26" s="16">
        <v>26</v>
      </c>
      <c r="J26" s="16">
        <v>34</v>
      </c>
      <c r="K26" s="16">
        <v>34</v>
      </c>
      <c r="L26" s="16">
        <v>11</v>
      </c>
      <c r="M26" s="16">
        <v>1</v>
      </c>
      <c r="N26" s="16">
        <v>0</v>
      </c>
      <c r="O26" s="16">
        <v>18</v>
      </c>
      <c r="P26" s="16">
        <v>0</v>
      </c>
      <c r="Q26" s="16">
        <v>2</v>
      </c>
      <c r="R26" s="16">
        <v>0</v>
      </c>
      <c r="S26" s="16">
        <v>5</v>
      </c>
      <c r="T26" s="16">
        <v>0</v>
      </c>
      <c r="U26" s="16">
        <v>0</v>
      </c>
      <c r="V26" s="16">
        <v>2</v>
      </c>
      <c r="W26" s="16">
        <v>2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1</v>
      </c>
      <c r="AD26" s="16">
        <v>0</v>
      </c>
    </row>
    <row r="27" spans="2:30" s="1" customFormat="1" ht="15" customHeight="1" x14ac:dyDescent="0.2">
      <c r="B27" s="42" t="s">
        <v>31</v>
      </c>
      <c r="C27" s="41"/>
      <c r="D27" s="41"/>
      <c r="E27" s="3"/>
      <c r="F27" s="23">
        <v>10</v>
      </c>
      <c r="G27" s="16">
        <v>10</v>
      </c>
      <c r="H27" s="16">
        <v>2</v>
      </c>
      <c r="I27" s="16">
        <v>2</v>
      </c>
      <c r="J27" s="16">
        <v>3</v>
      </c>
      <c r="K27" s="16">
        <v>2</v>
      </c>
      <c r="L27" s="16">
        <v>0</v>
      </c>
      <c r="M27" s="16">
        <v>0</v>
      </c>
      <c r="N27" s="16">
        <v>0</v>
      </c>
      <c r="O27" s="16">
        <v>1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</row>
    <row r="28" spans="2:30" s="1" customFormat="1" ht="15" customHeight="1" x14ac:dyDescent="0.2">
      <c r="B28" s="42" t="s">
        <v>32</v>
      </c>
      <c r="C28" s="41"/>
      <c r="D28" s="41"/>
      <c r="E28" s="3"/>
      <c r="F28" s="23">
        <v>3</v>
      </c>
      <c r="G28" s="16">
        <v>3</v>
      </c>
      <c r="H28" s="16">
        <v>0</v>
      </c>
      <c r="I28" s="16">
        <v>0</v>
      </c>
      <c r="J28" s="16">
        <v>0</v>
      </c>
      <c r="K28" s="16">
        <v>1</v>
      </c>
      <c r="L28" s="16">
        <v>0</v>
      </c>
      <c r="M28" s="16">
        <v>0</v>
      </c>
      <c r="N28" s="16">
        <v>0</v>
      </c>
      <c r="O28" s="16">
        <v>2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</row>
    <row r="29" spans="2:30" s="1" customFormat="1" ht="15" customHeight="1" x14ac:dyDescent="0.2">
      <c r="B29" s="41" t="s">
        <v>19</v>
      </c>
      <c r="C29" s="41"/>
      <c r="D29" s="41"/>
      <c r="E29" s="3"/>
      <c r="F29" s="23">
        <v>605</v>
      </c>
      <c r="G29" s="16">
        <v>517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517</v>
      </c>
      <c r="R29" s="16">
        <v>0</v>
      </c>
      <c r="S29" s="16">
        <v>88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88</v>
      </c>
      <c r="AD29" s="16">
        <v>0</v>
      </c>
    </row>
    <row r="30" spans="2:30" s="1" customFormat="1" ht="15" customHeight="1" x14ac:dyDescent="0.2">
      <c r="B30" s="41" t="s">
        <v>20</v>
      </c>
      <c r="C30" s="41"/>
      <c r="D30" s="41"/>
      <c r="E30" s="3"/>
      <c r="F30" s="23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</row>
    <row r="31" spans="2:30" s="1" customFormat="1" ht="15" customHeight="1" x14ac:dyDescent="0.2">
      <c r="B31" s="41"/>
      <c r="C31" s="41"/>
      <c r="D31" s="41"/>
      <c r="E31" s="3"/>
      <c r="F31" s="23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</row>
    <row r="32" spans="2:30" s="14" customFormat="1" ht="15" customHeight="1" x14ac:dyDescent="0.2">
      <c r="B32" s="47" t="s">
        <v>33</v>
      </c>
      <c r="C32" s="47"/>
      <c r="D32" s="47"/>
      <c r="E32" s="30"/>
      <c r="F32" s="27">
        <v>1857</v>
      </c>
      <c r="G32" s="17">
        <v>1689</v>
      </c>
      <c r="H32" s="17">
        <v>88</v>
      </c>
      <c r="I32" s="17">
        <v>205</v>
      </c>
      <c r="J32" s="17">
        <v>246</v>
      </c>
      <c r="K32" s="17">
        <v>287</v>
      </c>
      <c r="L32" s="17">
        <v>136</v>
      </c>
      <c r="M32" s="17">
        <v>59</v>
      </c>
      <c r="N32" s="17">
        <v>82</v>
      </c>
      <c r="O32" s="17">
        <v>125</v>
      </c>
      <c r="P32" s="17">
        <v>0</v>
      </c>
      <c r="Q32" s="17">
        <v>461</v>
      </c>
      <c r="R32" s="17">
        <v>0</v>
      </c>
      <c r="S32" s="17">
        <v>168</v>
      </c>
      <c r="T32" s="17">
        <v>6</v>
      </c>
      <c r="U32" s="17">
        <v>13</v>
      </c>
      <c r="V32" s="17">
        <v>23</v>
      </c>
      <c r="W32" s="17">
        <v>17</v>
      </c>
      <c r="X32" s="17">
        <v>12</v>
      </c>
      <c r="Y32" s="17">
        <v>4</v>
      </c>
      <c r="Z32" s="17">
        <v>5</v>
      </c>
      <c r="AA32" s="17">
        <v>6</v>
      </c>
      <c r="AB32" s="17">
        <v>0</v>
      </c>
      <c r="AC32" s="17">
        <v>82</v>
      </c>
      <c r="AD32" s="17">
        <v>0</v>
      </c>
    </row>
    <row r="33" spans="2:30" s="1" customFormat="1" ht="15" customHeight="1" x14ac:dyDescent="0.2">
      <c r="B33" s="41"/>
      <c r="C33" s="41"/>
      <c r="D33" s="41"/>
      <c r="E33" s="3"/>
      <c r="F33" s="23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</row>
    <row r="34" spans="2:30" s="1" customFormat="1" ht="15" customHeight="1" x14ac:dyDescent="0.2">
      <c r="B34" s="41" t="s">
        <v>2</v>
      </c>
      <c r="C34" s="41"/>
      <c r="D34" s="41"/>
      <c r="E34" s="3"/>
      <c r="F34" s="28">
        <v>651</v>
      </c>
      <c r="G34" s="29">
        <v>611</v>
      </c>
      <c r="H34" s="16">
        <v>51</v>
      </c>
      <c r="I34" s="16">
        <v>97</v>
      </c>
      <c r="J34" s="29">
        <v>108</v>
      </c>
      <c r="K34" s="16">
        <v>152</v>
      </c>
      <c r="L34" s="16">
        <v>71</v>
      </c>
      <c r="M34" s="16">
        <v>33</v>
      </c>
      <c r="N34" s="16">
        <v>38</v>
      </c>
      <c r="O34" s="16">
        <v>61</v>
      </c>
      <c r="P34" s="16">
        <v>0</v>
      </c>
      <c r="Q34" s="16">
        <v>0</v>
      </c>
      <c r="R34" s="16">
        <v>0</v>
      </c>
      <c r="S34" s="16">
        <v>40</v>
      </c>
      <c r="T34" s="16">
        <v>3</v>
      </c>
      <c r="U34" s="16">
        <v>9</v>
      </c>
      <c r="V34" s="16">
        <v>7</v>
      </c>
      <c r="W34" s="16">
        <v>12</v>
      </c>
      <c r="X34" s="16">
        <v>3</v>
      </c>
      <c r="Y34" s="16">
        <v>1</v>
      </c>
      <c r="Z34" s="16">
        <v>1</v>
      </c>
      <c r="AA34" s="16">
        <v>4</v>
      </c>
      <c r="AB34" s="16">
        <v>0</v>
      </c>
      <c r="AC34" s="16">
        <v>0</v>
      </c>
      <c r="AD34" s="16">
        <v>0</v>
      </c>
    </row>
    <row r="35" spans="2:30" s="1" customFormat="1" ht="15" customHeight="1" x14ac:dyDescent="0.2">
      <c r="B35" s="46" t="s">
        <v>3</v>
      </c>
      <c r="C35" s="46"/>
      <c r="D35" s="46"/>
      <c r="E35" s="3"/>
      <c r="F35" s="23">
        <v>19</v>
      </c>
      <c r="G35" s="16">
        <v>13</v>
      </c>
      <c r="H35" s="16">
        <v>0</v>
      </c>
      <c r="I35" s="16">
        <v>5</v>
      </c>
      <c r="J35" s="16">
        <v>3</v>
      </c>
      <c r="K35" s="16">
        <v>1</v>
      </c>
      <c r="L35" s="16">
        <v>0</v>
      </c>
      <c r="M35" s="16">
        <v>0</v>
      </c>
      <c r="N35" s="16">
        <v>4</v>
      </c>
      <c r="O35" s="16">
        <v>0</v>
      </c>
      <c r="P35" s="16">
        <v>0</v>
      </c>
      <c r="Q35" s="16">
        <v>0</v>
      </c>
      <c r="R35" s="16">
        <v>0</v>
      </c>
      <c r="S35" s="16">
        <v>6</v>
      </c>
      <c r="T35" s="16">
        <v>0</v>
      </c>
      <c r="U35" s="16">
        <v>0</v>
      </c>
      <c r="V35" s="16">
        <v>2</v>
      </c>
      <c r="W35" s="16">
        <v>0</v>
      </c>
      <c r="X35" s="16">
        <v>2</v>
      </c>
      <c r="Y35" s="16">
        <v>0</v>
      </c>
      <c r="Z35" s="16">
        <v>2</v>
      </c>
      <c r="AA35" s="16">
        <v>0</v>
      </c>
      <c r="AB35" s="16">
        <v>0</v>
      </c>
      <c r="AC35" s="16">
        <v>0</v>
      </c>
      <c r="AD35" s="16">
        <v>0</v>
      </c>
    </row>
    <row r="36" spans="2:30" s="1" customFormat="1" ht="15" customHeight="1" x14ac:dyDescent="0.2">
      <c r="B36" s="41" t="s">
        <v>4</v>
      </c>
      <c r="C36" s="41"/>
      <c r="D36" s="41"/>
      <c r="E36" s="3"/>
      <c r="F36" s="28">
        <v>183</v>
      </c>
      <c r="G36" s="16">
        <v>166</v>
      </c>
      <c r="H36" s="16">
        <v>4</v>
      </c>
      <c r="I36" s="16">
        <v>30</v>
      </c>
      <c r="J36" s="16">
        <v>45</v>
      </c>
      <c r="K36" s="16">
        <v>36</v>
      </c>
      <c r="L36" s="16">
        <v>23</v>
      </c>
      <c r="M36" s="16">
        <v>12</v>
      </c>
      <c r="N36" s="16">
        <v>12</v>
      </c>
      <c r="O36" s="16">
        <v>4</v>
      </c>
      <c r="P36" s="16">
        <v>0</v>
      </c>
      <c r="Q36" s="16">
        <v>0</v>
      </c>
      <c r="R36" s="16">
        <v>0</v>
      </c>
      <c r="S36" s="29">
        <v>17</v>
      </c>
      <c r="T36" s="16">
        <v>3</v>
      </c>
      <c r="U36" s="16">
        <v>3</v>
      </c>
      <c r="V36" s="16">
        <v>5</v>
      </c>
      <c r="W36" s="16">
        <v>0</v>
      </c>
      <c r="X36" s="16">
        <v>4</v>
      </c>
      <c r="Y36" s="29">
        <v>2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</row>
    <row r="37" spans="2:30" s="1" customFormat="1" ht="15" customHeight="1" x14ac:dyDescent="0.2">
      <c r="B37" s="41" t="s">
        <v>5</v>
      </c>
      <c r="C37" s="41"/>
      <c r="D37" s="41"/>
      <c r="E37" s="3"/>
      <c r="F37" s="23">
        <v>6</v>
      </c>
      <c r="G37" s="16">
        <v>4</v>
      </c>
      <c r="H37" s="16">
        <v>0</v>
      </c>
      <c r="I37" s="16">
        <v>0</v>
      </c>
      <c r="J37" s="16">
        <v>2</v>
      </c>
      <c r="K37" s="16">
        <v>0</v>
      </c>
      <c r="L37" s="16">
        <v>1</v>
      </c>
      <c r="M37" s="16">
        <v>0</v>
      </c>
      <c r="N37" s="16">
        <v>1</v>
      </c>
      <c r="O37" s="16">
        <v>0</v>
      </c>
      <c r="P37" s="16">
        <v>0</v>
      </c>
      <c r="Q37" s="16">
        <v>0</v>
      </c>
      <c r="R37" s="16">
        <v>0</v>
      </c>
      <c r="S37" s="16">
        <v>2</v>
      </c>
      <c r="T37" s="16">
        <v>0</v>
      </c>
      <c r="U37" s="16">
        <v>0</v>
      </c>
      <c r="V37" s="16">
        <v>1</v>
      </c>
      <c r="W37" s="16">
        <v>1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</row>
    <row r="38" spans="2:30" s="1" customFormat="1" ht="15" customHeight="1" x14ac:dyDescent="0.2">
      <c r="B38" s="41" t="s">
        <v>6</v>
      </c>
      <c r="C38" s="41"/>
      <c r="D38" s="41"/>
      <c r="E38" s="3"/>
      <c r="F38" s="23">
        <v>7</v>
      </c>
      <c r="G38" s="16">
        <v>6</v>
      </c>
      <c r="H38" s="16">
        <v>0</v>
      </c>
      <c r="I38" s="16">
        <v>2</v>
      </c>
      <c r="J38" s="16">
        <v>1</v>
      </c>
      <c r="K38" s="16">
        <v>2</v>
      </c>
      <c r="L38" s="16">
        <v>0</v>
      </c>
      <c r="M38" s="16">
        <v>0</v>
      </c>
      <c r="N38" s="16">
        <v>0</v>
      </c>
      <c r="O38" s="16">
        <v>1</v>
      </c>
      <c r="P38" s="16">
        <v>0</v>
      </c>
      <c r="Q38" s="16">
        <v>0</v>
      </c>
      <c r="R38" s="16">
        <v>0</v>
      </c>
      <c r="S38" s="16">
        <v>1</v>
      </c>
      <c r="T38" s="16">
        <v>0</v>
      </c>
      <c r="U38" s="16">
        <v>0</v>
      </c>
      <c r="V38" s="16">
        <v>1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</row>
    <row r="39" spans="2:30" s="1" customFormat="1" ht="15" customHeight="1" x14ac:dyDescent="0.2">
      <c r="B39" s="41" t="s">
        <v>15</v>
      </c>
      <c r="C39" s="41"/>
      <c r="D39" s="41"/>
      <c r="E39" s="3"/>
      <c r="F39" s="23">
        <v>306</v>
      </c>
      <c r="G39" s="16">
        <v>290</v>
      </c>
      <c r="H39" s="16">
        <v>20</v>
      </c>
      <c r="I39" s="16">
        <v>46</v>
      </c>
      <c r="J39" s="16">
        <v>52</v>
      </c>
      <c r="K39" s="16">
        <v>62</v>
      </c>
      <c r="L39" s="16">
        <v>30</v>
      </c>
      <c r="M39" s="16">
        <v>13</v>
      </c>
      <c r="N39" s="16">
        <v>27</v>
      </c>
      <c r="O39" s="16">
        <v>40</v>
      </c>
      <c r="P39" s="16">
        <v>0</v>
      </c>
      <c r="Q39" s="16">
        <v>0</v>
      </c>
      <c r="R39" s="16">
        <v>0</v>
      </c>
      <c r="S39" s="16">
        <v>16</v>
      </c>
      <c r="T39" s="16">
        <v>0</v>
      </c>
      <c r="U39" s="16">
        <v>1</v>
      </c>
      <c r="V39" s="16">
        <v>5</v>
      </c>
      <c r="W39" s="16">
        <v>2</v>
      </c>
      <c r="X39" s="16">
        <v>3</v>
      </c>
      <c r="Y39" s="16">
        <v>1</v>
      </c>
      <c r="Z39" s="16">
        <v>2</v>
      </c>
      <c r="AA39" s="16">
        <v>2</v>
      </c>
      <c r="AB39" s="16">
        <v>0</v>
      </c>
      <c r="AC39" s="16">
        <v>0</v>
      </c>
      <c r="AD39" s="16">
        <v>0</v>
      </c>
    </row>
    <row r="40" spans="2:30" s="1" customFormat="1" ht="15" customHeight="1" x14ac:dyDescent="0.2">
      <c r="B40" s="41" t="s">
        <v>36</v>
      </c>
      <c r="C40" s="41"/>
      <c r="D40" s="41"/>
      <c r="E40" s="3"/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</row>
    <row r="41" spans="2:30" s="1" customFormat="1" ht="15" customHeight="1" x14ac:dyDescent="0.2">
      <c r="B41" s="41" t="s">
        <v>16</v>
      </c>
      <c r="C41" s="41"/>
      <c r="D41" s="41"/>
      <c r="E41" s="3"/>
      <c r="F41" s="23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</row>
    <row r="42" spans="2:30" s="1" customFormat="1" ht="15" customHeight="1" x14ac:dyDescent="0.2">
      <c r="B42" s="41" t="s">
        <v>17</v>
      </c>
      <c r="C42" s="41"/>
      <c r="D42" s="41"/>
      <c r="E42" s="3"/>
      <c r="F42" s="23">
        <v>1</v>
      </c>
      <c r="G42" s="16">
        <v>1</v>
      </c>
      <c r="H42" s="16">
        <v>1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</row>
    <row r="43" spans="2:30" s="1" customFormat="1" ht="15" customHeight="1" x14ac:dyDescent="0.2">
      <c r="B43" s="41" t="s">
        <v>18</v>
      </c>
      <c r="C43" s="41"/>
      <c r="D43" s="41"/>
      <c r="E43" s="3"/>
      <c r="F43" s="23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</row>
    <row r="44" spans="2:30" s="1" customFormat="1" ht="15" customHeight="1" x14ac:dyDescent="0.2">
      <c r="B44" s="42" t="s">
        <v>30</v>
      </c>
      <c r="C44" s="41"/>
      <c r="D44" s="41"/>
      <c r="E44" s="3"/>
      <c r="F44" s="23">
        <v>128</v>
      </c>
      <c r="G44" s="16">
        <v>124</v>
      </c>
      <c r="H44" s="16">
        <v>10</v>
      </c>
      <c r="I44" s="16">
        <v>23</v>
      </c>
      <c r="J44" s="16">
        <v>32</v>
      </c>
      <c r="K44" s="16">
        <v>31</v>
      </c>
      <c r="L44" s="16">
        <v>11</v>
      </c>
      <c r="M44" s="16">
        <v>1</v>
      </c>
      <c r="N44" s="16">
        <v>0</v>
      </c>
      <c r="O44" s="16">
        <v>16</v>
      </c>
      <c r="P44" s="16">
        <v>0</v>
      </c>
      <c r="Q44" s="16">
        <v>0</v>
      </c>
      <c r="R44" s="16">
        <v>0</v>
      </c>
      <c r="S44" s="16">
        <v>4</v>
      </c>
      <c r="T44" s="16">
        <v>0</v>
      </c>
      <c r="U44" s="16">
        <v>0</v>
      </c>
      <c r="V44" s="16">
        <v>2</v>
      </c>
      <c r="W44" s="16">
        <v>2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</row>
    <row r="45" spans="2:30" s="1" customFormat="1" ht="15" customHeight="1" x14ac:dyDescent="0.2">
      <c r="B45" s="42" t="s">
        <v>31</v>
      </c>
      <c r="C45" s="41"/>
      <c r="D45" s="41"/>
      <c r="E45" s="3"/>
      <c r="F45" s="23">
        <v>10</v>
      </c>
      <c r="G45" s="16">
        <v>10</v>
      </c>
      <c r="H45" s="16">
        <v>2</v>
      </c>
      <c r="I45" s="16">
        <v>2</v>
      </c>
      <c r="J45" s="16">
        <v>3</v>
      </c>
      <c r="K45" s="16">
        <v>2</v>
      </c>
      <c r="L45" s="16">
        <v>0</v>
      </c>
      <c r="M45" s="16">
        <v>0</v>
      </c>
      <c r="N45" s="16">
        <v>0</v>
      </c>
      <c r="O45" s="16">
        <v>1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</row>
    <row r="46" spans="2:30" s="1" customFormat="1" ht="15" customHeight="1" x14ac:dyDescent="0.2">
      <c r="B46" s="42" t="s">
        <v>32</v>
      </c>
      <c r="C46" s="41"/>
      <c r="D46" s="41"/>
      <c r="E46" s="3"/>
      <c r="F46" s="23">
        <v>3</v>
      </c>
      <c r="G46" s="16">
        <v>3</v>
      </c>
      <c r="H46" s="16">
        <v>0</v>
      </c>
      <c r="I46" s="16">
        <v>0</v>
      </c>
      <c r="J46" s="16">
        <v>0</v>
      </c>
      <c r="K46" s="16">
        <v>1</v>
      </c>
      <c r="L46" s="16">
        <v>0</v>
      </c>
      <c r="M46" s="16">
        <v>0</v>
      </c>
      <c r="N46" s="16">
        <v>0</v>
      </c>
      <c r="O46" s="16">
        <v>2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</row>
    <row r="47" spans="2:30" s="1" customFormat="1" ht="15" customHeight="1" x14ac:dyDescent="0.2">
      <c r="B47" s="41" t="s">
        <v>19</v>
      </c>
      <c r="C47" s="41"/>
      <c r="D47" s="41"/>
      <c r="E47" s="3"/>
      <c r="F47" s="23">
        <v>543</v>
      </c>
      <c r="G47" s="16">
        <v>461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461</v>
      </c>
      <c r="R47" s="16">
        <v>0</v>
      </c>
      <c r="S47" s="16">
        <v>82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82</v>
      </c>
      <c r="AD47" s="16">
        <v>0</v>
      </c>
    </row>
    <row r="48" spans="2:30" s="1" customFormat="1" ht="15" customHeight="1" x14ac:dyDescent="0.2">
      <c r="B48" s="41" t="s">
        <v>20</v>
      </c>
      <c r="C48" s="41"/>
      <c r="D48" s="41"/>
      <c r="E48" s="3"/>
      <c r="F48" s="23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</row>
    <row r="49" spans="2:30" s="1" customFormat="1" ht="15" customHeight="1" x14ac:dyDescent="0.2">
      <c r="B49" s="41"/>
      <c r="C49" s="41"/>
      <c r="D49" s="41"/>
      <c r="E49" s="3"/>
      <c r="F49" s="23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</row>
    <row r="50" spans="2:30" s="14" customFormat="1" ht="15" customHeight="1" x14ac:dyDescent="0.2">
      <c r="B50" s="61" t="s">
        <v>34</v>
      </c>
      <c r="C50" s="61"/>
      <c r="D50" s="61"/>
      <c r="E50" s="30"/>
      <c r="F50" s="27">
        <v>184</v>
      </c>
      <c r="G50" s="17">
        <v>174</v>
      </c>
      <c r="H50" s="17">
        <v>8</v>
      </c>
      <c r="I50" s="17">
        <v>16</v>
      </c>
      <c r="J50" s="17">
        <v>20</v>
      </c>
      <c r="K50" s="17">
        <v>27</v>
      </c>
      <c r="L50" s="17">
        <v>14</v>
      </c>
      <c r="M50" s="17">
        <v>7</v>
      </c>
      <c r="N50" s="17">
        <v>3</v>
      </c>
      <c r="O50" s="17">
        <v>23</v>
      </c>
      <c r="P50" s="17">
        <v>0</v>
      </c>
      <c r="Q50" s="17">
        <v>56</v>
      </c>
      <c r="R50" s="17">
        <v>0</v>
      </c>
      <c r="S50" s="17">
        <v>10</v>
      </c>
      <c r="T50" s="17">
        <v>0</v>
      </c>
      <c r="U50" s="17">
        <v>0</v>
      </c>
      <c r="V50" s="17">
        <v>2</v>
      </c>
      <c r="W50" s="17">
        <v>1</v>
      </c>
      <c r="X50" s="17">
        <v>0</v>
      </c>
      <c r="Y50" s="17">
        <v>1</v>
      </c>
      <c r="Z50" s="17">
        <v>0</v>
      </c>
      <c r="AA50" s="17">
        <v>0</v>
      </c>
      <c r="AB50" s="17">
        <v>0</v>
      </c>
      <c r="AC50" s="17">
        <v>6</v>
      </c>
      <c r="AD50" s="17">
        <v>0</v>
      </c>
    </row>
    <row r="51" spans="2:30" s="1" customFormat="1" ht="15" customHeight="1" x14ac:dyDescent="0.2">
      <c r="B51" s="41"/>
      <c r="C51" s="41"/>
      <c r="D51" s="41"/>
      <c r="E51" s="3"/>
      <c r="F51" s="23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</row>
    <row r="52" spans="2:30" s="1" customFormat="1" ht="15" customHeight="1" x14ac:dyDescent="0.2">
      <c r="B52" s="41" t="s">
        <v>2</v>
      </c>
      <c r="C52" s="41"/>
      <c r="D52" s="41"/>
      <c r="E52" s="3"/>
      <c r="F52" s="23">
        <v>85</v>
      </c>
      <c r="G52" s="16">
        <v>81</v>
      </c>
      <c r="H52" s="16">
        <v>6</v>
      </c>
      <c r="I52" s="16">
        <v>10</v>
      </c>
      <c r="J52" s="16">
        <v>9</v>
      </c>
      <c r="K52" s="16">
        <v>21</v>
      </c>
      <c r="L52" s="16">
        <v>12</v>
      </c>
      <c r="M52" s="16">
        <v>4</v>
      </c>
      <c r="N52" s="16">
        <v>2</v>
      </c>
      <c r="O52" s="16">
        <v>17</v>
      </c>
      <c r="P52" s="16">
        <v>0</v>
      </c>
      <c r="Q52" s="16">
        <v>0</v>
      </c>
      <c r="R52" s="16">
        <v>0</v>
      </c>
      <c r="S52" s="16">
        <v>4</v>
      </c>
      <c r="T52" s="16">
        <v>0</v>
      </c>
      <c r="U52" s="16">
        <v>0</v>
      </c>
      <c r="V52" s="16">
        <v>2</v>
      </c>
      <c r="W52" s="16">
        <v>1</v>
      </c>
      <c r="X52" s="16">
        <v>0</v>
      </c>
      <c r="Y52" s="16">
        <v>1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</row>
    <row r="53" spans="2:30" s="1" customFormat="1" ht="15" customHeight="1" x14ac:dyDescent="0.2">
      <c r="B53" s="46" t="s">
        <v>3</v>
      </c>
      <c r="C53" s="46"/>
      <c r="D53" s="46"/>
      <c r="E53" s="3"/>
      <c r="F53" s="23">
        <v>1</v>
      </c>
      <c r="G53" s="16">
        <v>1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</row>
    <row r="54" spans="2:30" s="1" customFormat="1" ht="15" customHeight="1" x14ac:dyDescent="0.2">
      <c r="B54" s="41" t="s">
        <v>4</v>
      </c>
      <c r="C54" s="41"/>
      <c r="D54" s="41"/>
      <c r="E54" s="3"/>
      <c r="F54" s="23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</row>
    <row r="55" spans="2:30" s="1" customFormat="1" ht="15" customHeight="1" x14ac:dyDescent="0.2">
      <c r="B55" s="41" t="s">
        <v>5</v>
      </c>
      <c r="C55" s="41"/>
      <c r="D55" s="41"/>
      <c r="E55" s="3"/>
      <c r="F55" s="23">
        <v>1</v>
      </c>
      <c r="G55" s="16">
        <v>1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</row>
    <row r="56" spans="2:30" s="1" customFormat="1" ht="15" customHeight="1" x14ac:dyDescent="0.2">
      <c r="B56" s="41" t="s">
        <v>6</v>
      </c>
      <c r="C56" s="41"/>
      <c r="D56" s="41"/>
      <c r="E56" s="3"/>
      <c r="F56" s="23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</row>
    <row r="57" spans="2:30" s="1" customFormat="1" ht="15" customHeight="1" x14ac:dyDescent="0.2">
      <c r="B57" s="41" t="s">
        <v>15</v>
      </c>
      <c r="C57" s="41"/>
      <c r="D57" s="41"/>
      <c r="E57" s="3"/>
      <c r="F57" s="23">
        <v>25</v>
      </c>
      <c r="G57" s="16">
        <v>25</v>
      </c>
      <c r="H57" s="16">
        <v>2</v>
      </c>
      <c r="I57" s="16">
        <v>3</v>
      </c>
      <c r="J57" s="16">
        <v>9</v>
      </c>
      <c r="K57" s="16">
        <v>3</v>
      </c>
      <c r="L57" s="16">
        <v>2</v>
      </c>
      <c r="M57" s="16">
        <v>2</v>
      </c>
      <c r="N57" s="16">
        <v>0</v>
      </c>
      <c r="O57" s="16">
        <v>4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</row>
    <row r="58" spans="2:30" s="1" customFormat="1" ht="15" customHeight="1" x14ac:dyDescent="0.2">
      <c r="B58" s="41" t="s">
        <v>36</v>
      </c>
      <c r="C58" s="41"/>
      <c r="D58" s="41"/>
      <c r="E58" s="3"/>
      <c r="F58" s="23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2:30" s="1" customFormat="1" ht="15" customHeight="1" x14ac:dyDescent="0.2">
      <c r="B59" s="41" t="s">
        <v>16</v>
      </c>
      <c r="C59" s="41"/>
      <c r="D59" s="41"/>
      <c r="E59" s="3"/>
      <c r="F59" s="23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</row>
    <row r="60" spans="2:30" s="1" customFormat="1" ht="15" customHeight="1" x14ac:dyDescent="0.2">
      <c r="B60" s="41" t="s">
        <v>17</v>
      </c>
      <c r="C60" s="41"/>
      <c r="D60" s="41"/>
      <c r="E60" s="3"/>
      <c r="F60" s="23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</row>
    <row r="61" spans="2:30" s="1" customFormat="1" ht="15" customHeight="1" x14ac:dyDescent="0.2">
      <c r="B61" s="41" t="s">
        <v>18</v>
      </c>
      <c r="C61" s="41"/>
      <c r="D61" s="41"/>
      <c r="E61" s="3"/>
      <c r="F61" s="23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</row>
    <row r="62" spans="2:30" s="1" customFormat="1" ht="15" customHeight="1" x14ac:dyDescent="0.2">
      <c r="B62" s="42" t="s">
        <v>30</v>
      </c>
      <c r="C62" s="41"/>
      <c r="D62" s="41"/>
      <c r="E62" s="3"/>
      <c r="F62" s="23">
        <v>10</v>
      </c>
      <c r="G62" s="16">
        <v>10</v>
      </c>
      <c r="H62" s="16">
        <v>0</v>
      </c>
      <c r="I62" s="16">
        <v>3</v>
      </c>
      <c r="J62" s="16">
        <v>2</v>
      </c>
      <c r="K62" s="16">
        <v>3</v>
      </c>
      <c r="L62" s="16">
        <v>0</v>
      </c>
      <c r="M62" s="16">
        <v>0</v>
      </c>
      <c r="N62" s="16">
        <v>0</v>
      </c>
      <c r="O62" s="16">
        <v>2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</row>
    <row r="63" spans="2:30" s="1" customFormat="1" ht="15" customHeight="1" x14ac:dyDescent="0.2">
      <c r="B63" s="42" t="s">
        <v>31</v>
      </c>
      <c r="C63" s="41"/>
      <c r="D63" s="41"/>
      <c r="E63" s="3"/>
      <c r="F63" s="23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</row>
    <row r="64" spans="2:30" s="1" customFormat="1" ht="15" customHeight="1" x14ac:dyDescent="0.2">
      <c r="B64" s="42" t="s">
        <v>32</v>
      </c>
      <c r="C64" s="41"/>
      <c r="D64" s="41"/>
      <c r="E64" s="3"/>
      <c r="F64" s="23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2:30" s="1" customFormat="1" ht="15" customHeight="1" x14ac:dyDescent="0.2">
      <c r="B65" s="41" t="s">
        <v>19</v>
      </c>
      <c r="C65" s="41"/>
      <c r="D65" s="41"/>
      <c r="E65" s="3"/>
      <c r="F65" s="23">
        <v>62</v>
      </c>
      <c r="G65" s="16">
        <v>56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56</v>
      </c>
      <c r="R65" s="16">
        <v>0</v>
      </c>
      <c r="S65" s="16">
        <v>6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6</v>
      </c>
      <c r="AD65" s="16">
        <v>0</v>
      </c>
    </row>
    <row r="66" spans="2:30" s="1" customFormat="1" ht="15" customHeight="1" x14ac:dyDescent="0.2">
      <c r="B66" s="41" t="s">
        <v>20</v>
      </c>
      <c r="C66" s="41"/>
      <c r="D66" s="41"/>
      <c r="E66" s="3"/>
      <c r="F66" s="23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</row>
    <row r="67" spans="2:30" s="1" customFormat="1" ht="15" customHeight="1" x14ac:dyDescent="0.2">
      <c r="B67" s="41"/>
      <c r="C67" s="41"/>
      <c r="D67" s="41"/>
      <c r="E67" s="3"/>
      <c r="F67" s="23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</row>
    <row r="68" spans="2:30" s="14" customFormat="1" ht="15" customHeight="1" x14ac:dyDescent="0.2">
      <c r="B68" s="61" t="s">
        <v>29</v>
      </c>
      <c r="C68" s="61"/>
      <c r="D68" s="61"/>
      <c r="E68" s="30"/>
      <c r="F68" s="27">
        <v>3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2</v>
      </c>
      <c r="R68" s="17">
        <v>0</v>
      </c>
      <c r="S68" s="17">
        <v>1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1</v>
      </c>
      <c r="AD68" s="17">
        <v>0</v>
      </c>
    </row>
    <row r="69" spans="2:30" s="1" customFormat="1" ht="15" customHeight="1" x14ac:dyDescent="0.2">
      <c r="B69" s="41"/>
      <c r="C69" s="41"/>
      <c r="D69" s="41"/>
      <c r="E69" s="3"/>
      <c r="F69" s="23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</row>
    <row r="70" spans="2:30" s="1" customFormat="1" ht="15" customHeight="1" x14ac:dyDescent="0.2">
      <c r="B70" s="41" t="s">
        <v>2</v>
      </c>
      <c r="C70" s="41"/>
      <c r="D70" s="41"/>
      <c r="E70" s="3"/>
      <c r="F70" s="23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</row>
    <row r="71" spans="2:30" s="1" customFormat="1" ht="15" customHeight="1" x14ac:dyDescent="0.2">
      <c r="B71" s="46" t="s">
        <v>3</v>
      </c>
      <c r="C71" s="46"/>
      <c r="D71" s="46"/>
      <c r="E71" s="3"/>
      <c r="F71" s="23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</row>
    <row r="72" spans="2:30" s="1" customFormat="1" ht="15" customHeight="1" x14ac:dyDescent="0.2">
      <c r="B72" s="41" t="s">
        <v>4</v>
      </c>
      <c r="C72" s="41"/>
      <c r="D72" s="41"/>
      <c r="E72" s="3"/>
      <c r="F72" s="23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</row>
    <row r="73" spans="2:30" s="1" customFormat="1" ht="15" customHeight="1" x14ac:dyDescent="0.2">
      <c r="B73" s="41" t="s">
        <v>5</v>
      </c>
      <c r="C73" s="41"/>
      <c r="D73" s="41"/>
      <c r="E73" s="3"/>
      <c r="F73" s="23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</row>
    <row r="74" spans="2:30" s="1" customFormat="1" ht="15" customHeight="1" x14ac:dyDescent="0.2">
      <c r="B74" s="41" t="s">
        <v>6</v>
      </c>
      <c r="C74" s="41"/>
      <c r="D74" s="41"/>
      <c r="E74" s="3"/>
      <c r="F74" s="23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</row>
    <row r="75" spans="2:30" s="1" customFormat="1" ht="15" customHeight="1" x14ac:dyDescent="0.2">
      <c r="B75" s="41" t="s">
        <v>15</v>
      </c>
      <c r="C75" s="41"/>
      <c r="D75" s="41"/>
      <c r="E75" s="3"/>
      <c r="F75" s="23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</row>
    <row r="76" spans="2:30" s="1" customFormat="1" ht="15" customHeight="1" x14ac:dyDescent="0.2">
      <c r="B76" s="41" t="s">
        <v>36</v>
      </c>
      <c r="C76" s="41"/>
      <c r="D76" s="41"/>
      <c r="E76" s="3"/>
      <c r="F76" s="23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</row>
    <row r="77" spans="2:30" s="1" customFormat="1" ht="15" customHeight="1" x14ac:dyDescent="0.2">
      <c r="B77" s="41" t="s">
        <v>16</v>
      </c>
      <c r="C77" s="41"/>
      <c r="D77" s="41"/>
      <c r="E77" s="3"/>
      <c r="F77" s="23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</row>
    <row r="78" spans="2:30" s="1" customFormat="1" ht="15" customHeight="1" x14ac:dyDescent="0.2">
      <c r="B78" s="41" t="s">
        <v>17</v>
      </c>
      <c r="C78" s="41"/>
      <c r="D78" s="41"/>
      <c r="E78" s="3"/>
      <c r="F78" s="23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</row>
    <row r="79" spans="2:30" s="1" customFormat="1" ht="15" customHeight="1" x14ac:dyDescent="0.2">
      <c r="B79" s="41" t="s">
        <v>18</v>
      </c>
      <c r="C79" s="41"/>
      <c r="D79" s="41"/>
      <c r="E79" s="3"/>
      <c r="F79" s="23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</row>
    <row r="80" spans="2:30" s="1" customFormat="1" ht="15" customHeight="1" x14ac:dyDescent="0.2">
      <c r="B80" s="42" t="s">
        <v>30</v>
      </c>
      <c r="C80" s="41"/>
      <c r="D80" s="41"/>
      <c r="E80" s="3"/>
      <c r="F80" s="23">
        <v>3</v>
      </c>
      <c r="G80" s="16">
        <v>2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2</v>
      </c>
      <c r="R80" s="16">
        <v>0</v>
      </c>
      <c r="S80" s="16">
        <v>1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1</v>
      </c>
      <c r="AD80" s="16">
        <v>0</v>
      </c>
    </row>
    <row r="81" spans="1:30" s="1" customFormat="1" ht="15" customHeight="1" x14ac:dyDescent="0.2">
      <c r="B81" s="42" t="s">
        <v>31</v>
      </c>
      <c r="C81" s="41"/>
      <c r="D81" s="41"/>
      <c r="E81" s="3"/>
      <c r="F81" s="23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</row>
    <row r="82" spans="1:30" s="1" customFormat="1" ht="15" customHeight="1" x14ac:dyDescent="0.2">
      <c r="B82" s="42" t="s">
        <v>32</v>
      </c>
      <c r="C82" s="41"/>
      <c r="D82" s="41"/>
      <c r="E82" s="3"/>
      <c r="F82" s="23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</row>
    <row r="83" spans="1:30" s="1" customFormat="1" ht="15" customHeight="1" x14ac:dyDescent="0.2">
      <c r="B83" s="41" t="s">
        <v>19</v>
      </c>
      <c r="C83" s="41"/>
      <c r="D83" s="41"/>
      <c r="E83" s="3"/>
      <c r="F83" s="23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</row>
    <row r="84" spans="1:30" s="1" customFormat="1" ht="15" customHeight="1" x14ac:dyDescent="0.2">
      <c r="B84" s="41" t="s">
        <v>20</v>
      </c>
      <c r="C84" s="41"/>
      <c r="D84" s="41"/>
      <c r="E84" s="3"/>
      <c r="F84" s="23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</row>
    <row r="85" spans="1:30" s="1" customFormat="1" ht="5.15" customHeight="1" x14ac:dyDescent="0.2">
      <c r="A85" s="15"/>
      <c r="B85" s="31"/>
      <c r="C85" s="31"/>
      <c r="D85" s="31"/>
      <c r="E85" s="15"/>
      <c r="F85" s="32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s="1" customFormat="1" ht="5.15" customHeight="1" x14ac:dyDescent="0.2">
      <c r="B86" s="19"/>
      <c r="C86" s="19"/>
      <c r="D86" s="19"/>
    </row>
    <row r="87" spans="1:30" customFormat="1" ht="11.15" customHeight="1" x14ac:dyDescent="0.2">
      <c r="F87" t="s">
        <v>37</v>
      </c>
    </row>
    <row r="88" spans="1:30" ht="11" x14ac:dyDescent="0.2"/>
    <row r="89" spans="1:30" ht="15" customHeight="1" x14ac:dyDescent="0.2"/>
    <row r="90" spans="1:30" ht="15" customHeight="1" x14ac:dyDescent="0.2"/>
    <row r="91" spans="1:30" ht="15" customHeight="1" x14ac:dyDescent="0.2"/>
    <row r="92" spans="1:30" ht="15" customHeight="1" x14ac:dyDescent="0.2"/>
  </sheetData>
  <mergeCells count="99">
    <mergeCell ref="B67:D67"/>
    <mergeCell ref="B68:D68"/>
    <mergeCell ref="B69:D69"/>
    <mergeCell ref="B66:D66"/>
    <mergeCell ref="B53:D53"/>
    <mergeCell ref="B54:D54"/>
    <mergeCell ref="B55:D55"/>
    <mergeCell ref="B62:D62"/>
    <mergeCell ref="B63:D63"/>
    <mergeCell ref="B64:D64"/>
    <mergeCell ref="S5:AD5"/>
    <mergeCell ref="S6:S7"/>
    <mergeCell ref="T6:T7"/>
    <mergeCell ref="AB6:AB7"/>
    <mergeCell ref="U6:U7"/>
    <mergeCell ref="V6:V7"/>
    <mergeCell ref="A1:P1"/>
    <mergeCell ref="Q1:AD1"/>
    <mergeCell ref="AC6:AC7"/>
    <mergeCell ref="AD6:AD7"/>
    <mergeCell ref="Y6:Y7"/>
    <mergeCell ref="Z6:Z7"/>
    <mergeCell ref="W6:W7"/>
    <mergeCell ref="O6:O7"/>
    <mergeCell ref="P6:P7"/>
    <mergeCell ref="X6:X7"/>
    <mergeCell ref="K5:L5"/>
    <mergeCell ref="G6:G7"/>
    <mergeCell ref="H6:H7"/>
    <mergeCell ref="I6:I7"/>
    <mergeCell ref="J6:J7"/>
    <mergeCell ref="AA6:AA7"/>
    <mergeCell ref="K6:K7"/>
    <mergeCell ref="L6:L7"/>
    <mergeCell ref="R6:R7"/>
    <mergeCell ref="B16:D16"/>
    <mergeCell ref="B17:D17"/>
    <mergeCell ref="F5:F7"/>
    <mergeCell ref="M6:M7"/>
    <mergeCell ref="N6:N7"/>
    <mergeCell ref="Q6:Q7"/>
    <mergeCell ref="B18:D18"/>
    <mergeCell ref="B19:D19"/>
    <mergeCell ref="B20:D20"/>
    <mergeCell ref="B21:D21"/>
    <mergeCell ref="B22:D22"/>
    <mergeCell ref="B35:D35"/>
    <mergeCell ref="B23:D23"/>
    <mergeCell ref="B24:D24"/>
    <mergeCell ref="B25:D25"/>
    <mergeCell ref="B29:D29"/>
    <mergeCell ref="B30:D30"/>
    <mergeCell ref="B28:D28"/>
    <mergeCell ref="B26:D26"/>
    <mergeCell ref="B27:D27"/>
    <mergeCell ref="B65:D65"/>
    <mergeCell ref="B43:D43"/>
    <mergeCell ref="B70:D70"/>
    <mergeCell ref="B71:D71"/>
    <mergeCell ref="B72:D72"/>
    <mergeCell ref="B56:D56"/>
    <mergeCell ref="B57:D57"/>
    <mergeCell ref="B46:D46"/>
    <mergeCell ref="B47:D47"/>
    <mergeCell ref="B48:D48"/>
    <mergeCell ref="B49:D49"/>
    <mergeCell ref="B44:D44"/>
    <mergeCell ref="B45:D45"/>
    <mergeCell ref="B52:D52"/>
    <mergeCell ref="B50:D50"/>
    <mergeCell ref="B51:D51"/>
    <mergeCell ref="B5:D7"/>
    <mergeCell ref="B58:D58"/>
    <mergeCell ref="B59:D59"/>
    <mergeCell ref="B60:D60"/>
    <mergeCell ref="B61:D61"/>
    <mergeCell ref="B36:D36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83:D83"/>
    <mergeCell ref="B84:D84"/>
    <mergeCell ref="B73:D73"/>
    <mergeCell ref="B74:D74"/>
    <mergeCell ref="B75:D75"/>
    <mergeCell ref="B76:D76"/>
    <mergeCell ref="B82:D82"/>
    <mergeCell ref="B79:D79"/>
    <mergeCell ref="B80:D80"/>
    <mergeCell ref="B81:D81"/>
    <mergeCell ref="B77:D77"/>
    <mergeCell ref="B78:D7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2026-07-13T02:49:56Z</dcterms:created>
  <dcterms:modified xsi:type="dcterms:W3CDTF">2026-07-27T06:38:45Z</dcterms:modified>
  <cp:category/>
</cp:coreProperties>
</file>