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filterPrivacy="1" codeName="ThisWorkbook" defaultThemeVersion="124226"/>
  <xr:revisionPtr revIDLastSave="0" documentId="6_{DF8428C7-06C1-48EB-A5D9-04F74FFA07AB}" xr6:coauthVersionLast="47" xr6:coauthVersionMax="47" xr10:uidLastSave="{00000000-0000-0000-0000-000000000000}"/>
  <bookViews>
    <workbookView xWindow="4050" yWindow="1250" windowWidth="17140" windowHeight="15450" xr2:uid="{9F275E9D-0F83-47CD-8B9C-7D793B5FEA8A}"/>
  </bookViews>
  <sheets>
    <sheet name="25-00-18" sheetId="16" r:id="rId1"/>
  </sheets>
  <definedNames>
    <definedName name="_00" localSheetId="0">'25-00-18'!#REF!</definedName>
    <definedName name="b">#REF!</definedName>
    <definedName name="GOUKEI">#REF!</definedName>
    <definedName name="JK">#REF!</definedName>
    <definedName name="_xlnm.Print_Area" localSheetId="0">'25-00-18'!$A$1:$AV$34</definedName>
    <definedName name="SISETSUMEI">#REF!</definedName>
    <definedName name="TEIIN">#REF!</definedName>
    <definedName name="TENSO">#REF!</definedName>
    <definedName name="Z_84B820AA_D6C1_11D6_A8EA_0040CA1D7CBB_.wvu.Cols" localSheetId="0" hidden="1">'25-00-18'!#REF!</definedName>
    <definedName name="Z_84B820AB_D6C1_11D6_A8EA_0040CA1D7CBB_.wvu.Cols" localSheetId="0" hidden="1">'25-00-18'!#REF!</definedName>
    <definedName name="Z_84B820AC_D6C1_11D6_A8EA_0040CA1D7CBB_.wvu.Cols" localSheetId="0" hidden="1">'25-00-18'!#REF!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3" i="16" l="1"/>
  <c r="A20" i="16"/>
  <c r="A17" i="16" s="1"/>
  <c r="B20" i="16" l="1"/>
  <c r="D20" i="16"/>
  <c r="A14" i="16"/>
  <c r="C17" i="16"/>
  <c r="B23" i="16"/>
  <c r="D23" i="16"/>
  <c r="C20" i="16"/>
  <c r="D17" i="16" l="1"/>
  <c r="C14" i="16"/>
  <c r="A11" i="16"/>
  <c r="B17" i="16"/>
  <c r="B14" i="16" l="1"/>
  <c r="D14" i="16"/>
  <c r="B11" i="16"/>
  <c r="C11" i="16"/>
</calcChain>
</file>

<file path=xl/sharedStrings.xml><?xml version="1.0" encoding="utf-8"?>
<sst xmlns="http://schemas.openxmlformats.org/spreadsheetml/2006/main" count="77" uniqueCount="32">
  <si>
    <t>総数</t>
    <rPh sb="0" eb="2">
      <t>ソウスウ</t>
    </rPh>
    <phoneticPr fontId="32"/>
  </si>
  <si>
    <t>男</t>
    <rPh sb="0" eb="1">
      <t>オトコ</t>
    </rPh>
    <phoneticPr fontId="32"/>
  </si>
  <si>
    <t>女</t>
    <rPh sb="0" eb="1">
      <t>オンナ</t>
    </rPh>
    <phoneticPr fontId="32"/>
  </si>
  <si>
    <t>総数</t>
  </si>
  <si>
    <t>なし</t>
  </si>
  <si>
    <t>不詳</t>
  </si>
  <si>
    <t>審判不開始・不処分歴</t>
  </si>
  <si>
    <t>試験観察歴</t>
  </si>
  <si>
    <t>保護観察</t>
  </si>
  <si>
    <t>児童自立支援施設・児童養護施設送致</t>
  </si>
  <si>
    <t>少年院送致</t>
  </si>
  <si>
    <t>在宅</t>
  </si>
  <si>
    <t>12歳以下</t>
    <rPh sb="2" eb="3">
      <t>サイ</t>
    </rPh>
    <rPh sb="3" eb="5">
      <t>イカ</t>
    </rPh>
    <phoneticPr fontId="32"/>
  </si>
  <si>
    <t>13歳</t>
    <rPh sb="2" eb="3">
      <t>サイ</t>
    </rPh>
    <phoneticPr fontId="32"/>
  </si>
  <si>
    <t>14歳</t>
    <rPh sb="2" eb="3">
      <t>サイ</t>
    </rPh>
    <phoneticPr fontId="32"/>
  </si>
  <si>
    <t>15歳</t>
    <rPh sb="2" eb="3">
      <t>サイ</t>
    </rPh>
    <phoneticPr fontId="32"/>
  </si>
  <si>
    <t>16歳</t>
    <rPh sb="2" eb="3">
      <t>サイ</t>
    </rPh>
    <phoneticPr fontId="32"/>
  </si>
  <si>
    <t>17歳</t>
    <rPh sb="2" eb="3">
      <t>サイ</t>
    </rPh>
    <phoneticPr fontId="32"/>
  </si>
  <si>
    <t>18歳</t>
    <rPh sb="2" eb="3">
      <t>サイ</t>
    </rPh>
    <phoneticPr fontId="32"/>
  </si>
  <si>
    <t>19歳</t>
    <rPh sb="2" eb="3">
      <t>サイ</t>
    </rPh>
    <phoneticPr fontId="32"/>
  </si>
  <si>
    <t>20歳以上</t>
    <rPh sb="2" eb="3">
      <t>サイ</t>
    </rPh>
    <rPh sb="3" eb="5">
      <t>イジョウ</t>
    </rPh>
    <phoneticPr fontId="32"/>
  </si>
  <si>
    <t>年齢</t>
    <phoneticPr fontId="32"/>
  </si>
  <si>
    <t>保護処分</t>
    <phoneticPr fontId="18"/>
  </si>
  <si>
    <t>歴</t>
    <phoneticPr fontId="18"/>
  </si>
  <si>
    <t>１回</t>
    <phoneticPr fontId="18"/>
  </si>
  <si>
    <t>２回</t>
    <phoneticPr fontId="18"/>
  </si>
  <si>
    <t>３回
以上</t>
    <phoneticPr fontId="32"/>
  </si>
  <si>
    <t>補導
委託</t>
    <phoneticPr fontId="32"/>
  </si>
  <si>
    <t>年</t>
    <rPh sb="0" eb="1">
      <t>ネン</t>
    </rPh>
    <phoneticPr fontId="18"/>
  </si>
  <si>
    <t>保護観察（特定少年）</t>
    <phoneticPr fontId="18"/>
  </si>
  <si>
    <t>少年院送致（特定少年）</t>
    <phoneticPr fontId="18"/>
  </si>
  <si>
    <t>18　新 収 容 者 等 の 年 齢 別　 保 護 処 分 歴 等</t>
    <rPh sb="11" eb="12">
      <t>トウ</t>
    </rPh>
    <phoneticPr fontId="3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</si>
</sst>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7" x14ac:knownFonts="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9"/>
      <name val="ＭＳ 明朝"/>
      <family val="1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108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35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5" fillId="0" borderId="0"/>
    <xf numFmtId="0" fontId="5" fillId="0" borderId="0"/>
    <xf numFmtId="0" fontId="30" fillId="0" borderId="0"/>
    <xf numFmtId="0" fontId="5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83">
    <xf numFmtId="49" fontId="0" fillId="0" borderId="0" xfId="0">
      <alignment vertical="center"/>
    </xf>
    <xf numFmtId="49" fontId="30" fillId="0" borderId="0" xfId="0" applyFont="1">
      <alignment vertical="center"/>
    </xf>
    <xf numFmtId="49" fontId="35" fillId="0" borderId="0" xfId="0" applyFont="1">
      <alignment vertical="center"/>
    </xf>
    <xf numFmtId="49" fontId="35" fillId="0" borderId="0" xfId="0" applyFont="1" applyAlignment="1">
      <alignment horizontal="right" vertical="center"/>
    </xf>
    <xf numFmtId="49" fontId="35" fillId="0" borderId="13" xfId="0" applyFont="1" applyBorder="1">
      <alignment vertical="center"/>
    </xf>
    <xf numFmtId="49" fontId="35" fillId="0" borderId="0" xfId="0" applyFont="1" applyAlignment="1">
      <alignment horizontal="distributed" vertical="center"/>
    </xf>
    <xf numFmtId="0" fontId="35" fillId="0" borderId="14" xfId="0" applyNumberFormat="1" applyFont="1" applyBorder="1" applyAlignment="1">
      <alignment horizontal="right" vertical="center"/>
    </xf>
    <xf numFmtId="0" fontId="30" fillId="0" borderId="0" xfId="0" applyNumberFormat="1" applyFont="1">
      <alignment vertical="center"/>
    </xf>
    <xf numFmtId="49" fontId="35" fillId="0" borderId="15" xfId="0" applyFont="1" applyBorder="1">
      <alignment vertical="center"/>
    </xf>
    <xf numFmtId="49" fontId="34" fillId="0" borderId="15" xfId="0" applyFont="1" applyBorder="1">
      <alignment vertical="center"/>
    </xf>
    <xf numFmtId="49" fontId="33" fillId="0" borderId="0" xfId="0" applyFont="1" applyAlignment="1">
      <alignment horizontal="left" vertical="center"/>
    </xf>
    <xf numFmtId="49" fontId="33" fillId="0" borderId="0" xfId="0" applyFont="1" applyAlignment="1">
      <alignment horizontal="right" vertical="center"/>
    </xf>
    <xf numFmtId="0" fontId="33" fillId="0" borderId="0" xfId="0" applyNumberFormat="1" applyFont="1" applyAlignment="1">
      <alignment horizontal="left" vertical="center"/>
    </xf>
    <xf numFmtId="0" fontId="35" fillId="0" borderId="0" xfId="0" applyNumberFormat="1" applyFont="1">
      <alignment vertical="center"/>
    </xf>
    <xf numFmtId="49" fontId="35" fillId="0" borderId="13" xfId="0" applyFont="1" applyBorder="1" applyAlignment="1">
      <alignment horizontal="right" vertical="center"/>
    </xf>
    <xf numFmtId="49" fontId="35" fillId="0" borderId="16" xfId="0" applyFont="1" applyBorder="1" applyAlignment="1">
      <alignment horizontal="distributed" vertical="center" justifyLastLine="1"/>
    </xf>
    <xf numFmtId="49" fontId="35" fillId="0" borderId="17" xfId="0" applyFont="1" applyBorder="1" applyAlignment="1">
      <alignment horizontal="distributed" vertical="center" justifyLastLine="1"/>
    </xf>
    <xf numFmtId="49" fontId="35" fillId="0" borderId="18" xfId="0" applyFont="1" applyBorder="1" applyAlignment="1">
      <alignment horizontal="distributed" vertical="center" justifyLastLine="1"/>
    </xf>
    <xf numFmtId="49" fontId="35" fillId="0" borderId="0" xfId="0" applyFont="1" applyAlignment="1">
      <alignment horizontal="distributed" vertical="center" justifyLastLine="1"/>
    </xf>
    <xf numFmtId="49" fontId="35" fillId="0" borderId="15" xfId="0" applyFont="1" applyBorder="1" applyAlignment="1">
      <alignment horizontal="distributed" vertical="center" justifyLastLine="1"/>
    </xf>
    <xf numFmtId="0" fontId="35" fillId="0" borderId="0" xfId="0" applyNumberFormat="1" applyFont="1" applyAlignment="1">
      <alignment horizontal="distributed" vertical="center" justifyLastLine="1"/>
    </xf>
    <xf numFmtId="49" fontId="35" fillId="0" borderId="14" xfId="0" applyFont="1" applyBorder="1" applyAlignment="1">
      <alignment horizontal="distributed" vertical="center" justifyLastLine="1"/>
    </xf>
    <xf numFmtId="49" fontId="35" fillId="0" borderId="19" xfId="0" applyFont="1" applyBorder="1" applyAlignment="1">
      <alignment horizontal="distributed" vertical="center" justifyLastLine="1"/>
    </xf>
    <xf numFmtId="49" fontId="35" fillId="0" borderId="18" xfId="0" applyFont="1" applyBorder="1">
      <alignment vertical="center"/>
    </xf>
    <xf numFmtId="49" fontId="35" fillId="0" borderId="15" xfId="0" applyFont="1" applyBorder="1" applyAlignment="1">
      <alignment horizontal="distributed" vertical="center"/>
    </xf>
    <xf numFmtId="178" fontId="35" fillId="0" borderId="0" xfId="103" applyNumberFormat="1" applyFont="1" applyAlignment="1">
      <alignment horizontal="right"/>
    </xf>
    <xf numFmtId="178" fontId="35" fillId="0" borderId="0" xfId="105" applyNumberFormat="1" applyFont="1" applyAlignment="1">
      <alignment horizontal="right"/>
    </xf>
    <xf numFmtId="49" fontId="35" fillId="0" borderId="0" xfId="0" applyFont="1" applyAlignment="1">
      <alignment horizontal="left" vertical="center" indent="2"/>
    </xf>
    <xf numFmtId="49" fontId="34" fillId="0" borderId="0" xfId="0" applyFont="1" applyAlignment="1">
      <alignment horizontal="left" vertical="center" indent="2"/>
    </xf>
    <xf numFmtId="49" fontId="34" fillId="0" borderId="0" xfId="0" applyFont="1">
      <alignment vertical="center"/>
    </xf>
    <xf numFmtId="49" fontId="34" fillId="0" borderId="0" xfId="0" applyFont="1" applyAlignment="1">
      <alignment horizontal="distributed" vertical="center"/>
    </xf>
    <xf numFmtId="178" fontId="34" fillId="0" borderId="0" xfId="103" applyNumberFormat="1" applyFont="1" applyAlignment="1">
      <alignment horizontal="right"/>
    </xf>
    <xf numFmtId="178" fontId="34" fillId="0" borderId="0" xfId="105" applyNumberFormat="1" applyFont="1" applyAlignment="1">
      <alignment horizontal="right"/>
    </xf>
    <xf numFmtId="0" fontId="34" fillId="0" borderId="0" xfId="0" applyNumberFormat="1" applyFont="1">
      <alignment vertical="center"/>
    </xf>
    <xf numFmtId="49" fontId="35" fillId="0" borderId="14" xfId="0" applyFont="1" applyBorder="1">
      <alignment vertical="center"/>
    </xf>
    <xf numFmtId="49" fontId="35" fillId="0" borderId="14" xfId="0" applyFont="1" applyBorder="1" applyAlignment="1">
      <alignment horizontal="right" vertical="center"/>
    </xf>
    <xf numFmtId="49" fontId="35" fillId="0" borderId="19" xfId="0" applyFont="1" applyBorder="1">
      <alignment vertical="center"/>
    </xf>
    <xf numFmtId="0" fontId="35" fillId="0" borderId="20" xfId="0" applyNumberFormat="1" applyFont="1" applyBorder="1" applyAlignment="1">
      <alignment horizontal="right" vertical="center"/>
    </xf>
    <xf numFmtId="0" fontId="35" fillId="0" borderId="19" xfId="0" applyNumberFormat="1" applyFont="1" applyBorder="1" applyAlignment="1">
      <alignment horizontal="right" vertical="center"/>
    </xf>
    <xf numFmtId="49" fontId="35" fillId="0" borderId="20" xfId="0" applyFont="1" applyBorder="1">
      <alignment vertical="center"/>
    </xf>
    <xf numFmtId="49" fontId="35" fillId="0" borderId="17" xfId="0" applyFont="1" applyBorder="1">
      <alignment vertical="center"/>
    </xf>
    <xf numFmtId="49" fontId="35" fillId="0" borderId="21" xfId="0" applyFont="1" applyBorder="1">
      <alignment vertical="center"/>
    </xf>
    <xf numFmtId="178" fontId="35" fillId="0" borderId="15" xfId="103" applyNumberFormat="1" applyFont="1" applyBorder="1" applyAlignment="1">
      <alignment horizontal="right"/>
    </xf>
    <xf numFmtId="178" fontId="35" fillId="0" borderId="18" xfId="105" applyNumberFormat="1" applyFont="1" applyBorder="1" applyAlignment="1">
      <alignment horizontal="right"/>
    </xf>
    <xf numFmtId="178" fontId="34" fillId="0" borderId="15" xfId="103" applyNumberFormat="1" applyFont="1" applyBorder="1" applyAlignment="1">
      <alignment horizontal="right"/>
    </xf>
    <xf numFmtId="178" fontId="34" fillId="0" borderId="18" xfId="105" applyNumberFormat="1" applyFont="1" applyBorder="1" applyAlignment="1">
      <alignment horizontal="right"/>
    </xf>
    <xf numFmtId="178" fontId="35" fillId="0" borderId="15" xfId="105" applyNumberFormat="1" applyFont="1" applyBorder="1" applyAlignment="1">
      <alignment horizontal="right"/>
    </xf>
    <xf numFmtId="178" fontId="34" fillId="0" borderId="15" xfId="105" applyNumberFormat="1" applyFont="1" applyBorder="1" applyAlignment="1">
      <alignment horizontal="right"/>
    </xf>
    <xf numFmtId="178" fontId="35" fillId="0" borderId="18" xfId="103" applyNumberFormat="1" applyFont="1" applyBorder="1" applyAlignment="1">
      <alignment horizontal="right"/>
    </xf>
    <xf numFmtId="178" fontId="34" fillId="0" borderId="18" xfId="103" applyNumberFormat="1" applyFont="1" applyBorder="1" applyAlignment="1">
      <alignment horizontal="right"/>
    </xf>
    <xf numFmtId="49" fontId="33" fillId="0" borderId="0" xfId="0" applyFont="1" applyAlignment="1">
      <alignment horizontal="center" vertical="center"/>
    </xf>
    <xf numFmtId="0" fontId="36" fillId="0" borderId="0" xfId="0" applyNumberFormat="1" applyFont="1">
      <alignment vertical="center"/>
    </xf>
    <xf numFmtId="14" fontId="36" fillId="0" borderId="0" xfId="0" applyNumberFormat="1" applyFont="1">
      <alignment vertical="center"/>
    </xf>
    <xf numFmtId="0" fontId="0" fillId="0" borderId="0" xfId="0" applyNumberFormat="1" applyAlignment="1">
      <alignment horizontal="distributed" vertical="center"/>
    </xf>
    <xf numFmtId="0" fontId="0" fillId="0" borderId="0" xfId="0" applyNumberFormat="1" applyAlignment="1">
      <alignment horizontal="right" vertical="center"/>
    </xf>
    <xf numFmtId="0" fontId="0" fillId="0" borderId="0" xfId="0" applyNumberFormat="1" applyAlignment="1">
      <alignment horizontal="center" vertical="center"/>
    </xf>
    <xf numFmtId="0" fontId="34" fillId="0" borderId="0" xfId="0" applyNumberFormat="1" applyFont="1" applyAlignment="1">
      <alignment horizontal="right" vertical="center"/>
    </xf>
    <xf numFmtId="0" fontId="34" fillId="0" borderId="0" xfId="0" applyNumberFormat="1" applyFont="1" applyAlignment="1">
      <alignment horizontal="distributed" vertical="center"/>
    </xf>
    <xf numFmtId="0" fontId="34" fillId="0" borderId="0" xfId="0" applyNumberFormat="1" applyFont="1" applyAlignment="1">
      <alignment horizontal="center" vertical="center"/>
    </xf>
    <xf numFmtId="49" fontId="35" fillId="0" borderId="13" xfId="0" applyFont="1" applyBorder="1" applyAlignment="1">
      <alignment horizontal="distributed" vertical="center" justifyLastLine="1"/>
    </xf>
    <xf numFmtId="49" fontId="35" fillId="0" borderId="13" xfId="0" applyFont="1" applyBorder="1" applyAlignment="1">
      <alignment horizontal="distributed" vertical="center" justifyLastLine="1"/>
    </xf>
    <xf numFmtId="49" fontId="0" fillId="0" borderId="13" xfId="0" applyBorder="1" applyAlignment="1">
      <alignment horizontal="distributed" vertical="center" justifyLastLine="1"/>
    </xf>
    <xf numFmtId="49" fontId="35" fillId="0" borderId="22" xfId="0" applyFont="1" applyBorder="1" applyAlignment="1">
      <alignment horizontal="distributed" vertical="center" justifyLastLine="1"/>
    </xf>
    <xf numFmtId="49" fontId="35" fillId="0" borderId="23" xfId="0" applyFont="1" applyBorder="1" applyAlignment="1">
      <alignment horizontal="distributed" vertical="center" wrapText="1" justifyLastLine="1"/>
    </xf>
    <xf numFmtId="49" fontId="35" fillId="0" borderId="24" xfId="0" applyFont="1" applyBorder="1" applyAlignment="1">
      <alignment horizontal="distributed" vertical="center" wrapText="1" justifyLastLine="1"/>
    </xf>
    <xf numFmtId="49" fontId="35" fillId="0" borderId="23" xfId="0" applyFont="1" applyBorder="1" applyAlignment="1">
      <alignment horizontal="distributed" vertical="center" justifyLastLine="1"/>
    </xf>
    <xf numFmtId="49" fontId="35" fillId="0" borderId="24" xfId="0" applyFont="1" applyBorder="1" applyAlignment="1">
      <alignment horizontal="distributed" vertical="center" justifyLastLine="1"/>
    </xf>
    <xf numFmtId="49" fontId="35" fillId="0" borderId="17" xfId="0" applyFont="1" applyBorder="1" applyAlignment="1">
      <alignment horizontal="distributed" vertical="center" justifyLastLine="1"/>
    </xf>
    <xf numFmtId="49" fontId="35" fillId="0" borderId="19" xfId="0" applyFont="1" applyBorder="1" applyAlignment="1">
      <alignment horizontal="distributed" vertical="center" justifyLastLine="1"/>
    </xf>
    <xf numFmtId="49" fontId="30" fillId="0" borderId="0" xfId="0" applyFont="1">
      <alignment vertical="center"/>
    </xf>
    <xf numFmtId="49" fontId="30" fillId="0" borderId="0" xfId="0" applyFont="1" applyAlignment="1">
      <alignment horizontal="left" vertical="center"/>
    </xf>
    <xf numFmtId="49" fontId="35" fillId="0" borderId="26" xfId="0" applyFont="1" applyBorder="1" applyAlignment="1">
      <alignment horizontal="distributed" vertical="center" justifyLastLine="1"/>
    </xf>
    <xf numFmtId="49" fontId="35" fillId="0" borderId="26" xfId="0" applyFont="1" applyBorder="1" applyAlignment="1">
      <alignment horizontal="distributed" vertical="center" wrapText="1" justifyLastLine="1"/>
    </xf>
    <xf numFmtId="49" fontId="35" fillId="0" borderId="25" xfId="0" applyFont="1" applyBorder="1" applyAlignment="1">
      <alignment horizontal="distributed" vertical="center" justifyLastLine="1"/>
    </xf>
    <xf numFmtId="49" fontId="35" fillId="0" borderId="0" xfId="0" applyFont="1" applyAlignment="1">
      <alignment horizontal="distributed" vertical="center"/>
    </xf>
    <xf numFmtId="49" fontId="35" fillId="0" borderId="16" xfId="0" applyFont="1" applyBorder="1" applyAlignment="1">
      <alignment horizontal="distributed" vertical="center" justifyLastLine="1"/>
    </xf>
    <xf numFmtId="49" fontId="35" fillId="0" borderId="0" xfId="0" applyFont="1" applyAlignment="1">
      <alignment horizontal="distributed" vertical="center" justifyLastLine="1"/>
    </xf>
    <xf numFmtId="49" fontId="35" fillId="0" borderId="14" xfId="0" applyFont="1" applyBorder="1" applyAlignment="1">
      <alignment horizontal="distributed" vertical="center" justifyLastLine="1"/>
    </xf>
    <xf numFmtId="49" fontId="0" fillId="0" borderId="0" xfId="0" applyAlignment="1">
      <alignment horizontal="distributed" vertical="center"/>
    </xf>
    <xf numFmtId="49" fontId="35" fillId="0" borderId="21" xfId="0" applyFont="1" applyBorder="1" applyAlignment="1">
      <alignment horizontal="distributed" vertical="center" justifyLastLine="1"/>
    </xf>
    <xf numFmtId="49" fontId="35" fillId="0" borderId="18" xfId="0" applyFont="1" applyBorder="1" applyAlignment="1">
      <alignment horizontal="distributed" vertical="center" justifyLastLine="1"/>
    </xf>
    <xf numFmtId="49" fontId="35" fillId="0" borderId="20" xfId="0" applyFont="1" applyBorder="1" applyAlignment="1">
      <alignment horizontal="distributed" vertical="center" justifyLastLine="1"/>
    </xf>
    <xf numFmtId="49" fontId="0" fillId="0" borderId="25" xfId="0" applyBorder="1" applyAlignment="1">
      <alignment horizontal="distributed" vertical="center" justifyLastLine="1"/>
    </xf>
  </cellXfs>
  <cellStyles count="108">
    <cellStyle name="20% - アクセント 1" xfId="1" builtinId="30" customBuiltin="1"/>
    <cellStyle name="20% - アクセント 1 2" xfId="2" xr:uid="{6CD812B2-3A74-404F-B6CB-BD09B6C59417}"/>
    <cellStyle name="20% - アクセント 2" xfId="3" builtinId="34" customBuiltin="1"/>
    <cellStyle name="20% - アクセント 2 2" xfId="4" xr:uid="{F590AB2B-CFC7-401E-9104-7E8213EBA3EB}"/>
    <cellStyle name="20% - アクセント 3" xfId="5" builtinId="38" customBuiltin="1"/>
    <cellStyle name="20% - アクセント 3 2" xfId="6" xr:uid="{F8FEE0BB-080D-4C1F-B8C5-298C4DF4012A}"/>
    <cellStyle name="20% - アクセント 4" xfId="7" builtinId="42" customBuiltin="1"/>
    <cellStyle name="20% - アクセント 4 2" xfId="8" xr:uid="{BE2C53F9-9DD2-4951-8C9B-0BA899C776B7}"/>
    <cellStyle name="20% - アクセント 5" xfId="9" builtinId="46" customBuiltin="1"/>
    <cellStyle name="20% - アクセント 5 2" xfId="10" xr:uid="{C907C1AA-1398-4086-9BFB-1D68564B71A3}"/>
    <cellStyle name="20% - アクセント 6" xfId="11" builtinId="50" customBuiltin="1"/>
    <cellStyle name="20% - アクセント 6 2" xfId="12" xr:uid="{5495B71E-B8A9-440C-9407-0517BD4F4AF8}"/>
    <cellStyle name="40% - アクセント 1" xfId="13" builtinId="31" customBuiltin="1"/>
    <cellStyle name="40% - アクセント 1 2" xfId="14" xr:uid="{A958AD30-335D-470E-940A-CAC6498F6B1E}"/>
    <cellStyle name="40% - アクセント 2" xfId="15" builtinId="35" customBuiltin="1"/>
    <cellStyle name="40% - アクセント 2 2" xfId="16" xr:uid="{575B170B-550B-46AC-A422-7DC5132E5042}"/>
    <cellStyle name="40% - アクセント 3" xfId="17" builtinId="39" customBuiltin="1"/>
    <cellStyle name="40% - アクセント 3 2" xfId="18" xr:uid="{B3693A30-43DC-478A-8206-14F30CBF1B8F}"/>
    <cellStyle name="40% - アクセント 4" xfId="19" builtinId="43" customBuiltin="1"/>
    <cellStyle name="40% - アクセント 4 2" xfId="20" xr:uid="{0861DFEB-5872-4B12-A6F5-D72832563317}"/>
    <cellStyle name="40% - アクセント 5" xfId="21" builtinId="47" customBuiltin="1"/>
    <cellStyle name="40% - アクセント 5 2" xfId="22" xr:uid="{36A9A85A-82C7-4109-849F-67DBDED2C69A}"/>
    <cellStyle name="40% - アクセント 6" xfId="23" builtinId="51" customBuiltin="1"/>
    <cellStyle name="40% - アクセント 6 2" xfId="24" xr:uid="{A8D9F2A5-EC9B-4D9A-B127-1317EDD1A54B}"/>
    <cellStyle name="60% - アクセント 1" xfId="25" builtinId="32" customBuiltin="1"/>
    <cellStyle name="60% - アクセント 1 2" xfId="26" xr:uid="{869A4E10-CCFE-4959-BA39-C659624F4EB9}"/>
    <cellStyle name="60% - アクセント 2" xfId="27" builtinId="36" customBuiltin="1"/>
    <cellStyle name="60% - アクセント 2 2" xfId="28" xr:uid="{13AC3602-BF96-400E-91FC-7C5128C424B0}"/>
    <cellStyle name="60% - アクセント 3" xfId="29" builtinId="40" customBuiltin="1"/>
    <cellStyle name="60% - アクセント 3 2" xfId="30" xr:uid="{0062FC50-DA30-4210-88B1-84BB1BAEA636}"/>
    <cellStyle name="60% - アクセント 4" xfId="31" builtinId="44" customBuiltin="1"/>
    <cellStyle name="60% - アクセント 4 2" xfId="32" xr:uid="{E6D73834-98BD-45C7-83BE-9F9671398FE4}"/>
    <cellStyle name="60% - アクセント 5" xfId="33" builtinId="48" customBuiltin="1"/>
    <cellStyle name="60% - アクセント 5 2" xfId="34" xr:uid="{C98EB739-9A82-490B-8528-B766DCB129B0}"/>
    <cellStyle name="60% - アクセント 6" xfId="35" builtinId="52" customBuiltin="1"/>
    <cellStyle name="60% - アクセント 6 2" xfId="36" xr:uid="{F98CC2FC-3DF6-41EF-82C0-407ECDB0B5D5}"/>
    <cellStyle name="Calc Currency (0)" xfId="37" xr:uid="{FF2ABF2C-41D8-434B-9938-4B2F053F6732}"/>
    <cellStyle name="Comma [0]_Full Year FY96" xfId="38" xr:uid="{797A8332-8D24-42C3-B212-C730AEF1A30D}"/>
    <cellStyle name="Comma_Full Year FY96" xfId="39" xr:uid="{7F17C561-4578-43BD-A863-BA56BFB55643}"/>
    <cellStyle name="Currency [0]_CCOCPX" xfId="40" xr:uid="{355D7C03-6770-487B-8B64-F1F50D497AF8}"/>
    <cellStyle name="Currency_CCOCPX" xfId="41" xr:uid="{0A8E071E-0629-4C25-9FFE-EBD25000D8B3}"/>
    <cellStyle name="entry" xfId="42" xr:uid="{257F2933-E6D7-4173-9F85-37D94B87E764}"/>
    <cellStyle name="Grey" xfId="43" xr:uid="{310552B5-D983-42C0-AB1E-A82560562CF5}"/>
    <cellStyle name="Header1" xfId="44" xr:uid="{92A4B815-B41D-4DAE-83A4-B6489E5A668A}"/>
    <cellStyle name="Header2" xfId="45" xr:uid="{71FB9FC4-D4AE-44B2-A311-747CA7B3CD99}"/>
    <cellStyle name="Input [yellow]" xfId="46" xr:uid="{F5ECCDC2-D66D-4C23-ABED-FDEA85EDD659}"/>
    <cellStyle name="Normal - Style1" xfId="47" xr:uid="{3E025773-0491-4C1A-A901-CC6A10220BA3}"/>
    <cellStyle name="Normal_#18-Internet" xfId="48" xr:uid="{EB8B2C18-473E-4504-B251-D78397762782}"/>
    <cellStyle name="Percent [2]" xfId="49" xr:uid="{8A339B26-4154-4BD6-98CA-0C3559A78291}"/>
    <cellStyle name="price" xfId="50" xr:uid="{A78A6505-7114-4EE3-B9F7-2CB019BAB6C6}"/>
    <cellStyle name="revised" xfId="51" xr:uid="{7850BFF1-7C70-49E4-AC32-1B17707BBFC8}"/>
    <cellStyle name="section" xfId="52" xr:uid="{2FE7FB4C-39F5-4603-861B-FB5713E6483C}"/>
    <cellStyle name="subhead" xfId="53" xr:uid="{C7479EE7-366B-48A7-BD51-3E0B44008711}"/>
    <cellStyle name="title" xfId="54" xr:uid="{8924909D-FAD4-4EA4-A5C5-977ACA48EC93}"/>
    <cellStyle name="アクセント 1" xfId="55" builtinId="29" customBuiltin="1"/>
    <cellStyle name="アクセント 1 2" xfId="56" xr:uid="{CC9FB96B-A4D8-4D48-88DC-68C5328289B4}"/>
    <cellStyle name="アクセント 2" xfId="57" builtinId="33" customBuiltin="1"/>
    <cellStyle name="アクセント 2 2" xfId="58" xr:uid="{28445709-B172-4ED8-8D1F-6393FE3EC289}"/>
    <cellStyle name="アクセント 3" xfId="59" builtinId="37" customBuiltin="1"/>
    <cellStyle name="アクセント 3 2" xfId="60" xr:uid="{4CFAE3D5-2D04-429E-AC7E-B6F67D224D5A}"/>
    <cellStyle name="アクセント 4" xfId="61" builtinId="41" customBuiltin="1"/>
    <cellStyle name="アクセント 4 2" xfId="62" xr:uid="{10758858-E312-44E6-B29F-02E242EDD74D}"/>
    <cellStyle name="アクセント 5" xfId="63" builtinId="45" customBuiltin="1"/>
    <cellStyle name="アクセント 5 2" xfId="64" xr:uid="{A7CDC2C1-B061-4178-8709-1EF203A685CD}"/>
    <cellStyle name="アクセント 6" xfId="65" builtinId="49" customBuiltin="1"/>
    <cellStyle name="アクセント 6 2" xfId="66" xr:uid="{8F36146D-1050-4239-B10F-F0EAE4E5D613}"/>
    <cellStyle name="センター" xfId="67" xr:uid="{F5E9F6C9-DFE8-49D2-931B-547D7E57C39C}"/>
    <cellStyle name="タイトル" xfId="68" builtinId="15" customBuiltin="1"/>
    <cellStyle name="タイトル 2" xfId="69" xr:uid="{6A482EA3-0840-45BF-9F52-725367FDC864}"/>
    <cellStyle name="チェック セル" xfId="70" builtinId="23" customBuiltin="1"/>
    <cellStyle name="チェック セル 2" xfId="71" xr:uid="{066B9719-8A7D-4E48-B23F-BA9607F54DC5}"/>
    <cellStyle name="どちらでもない" xfId="72" builtinId="28" customBuiltin="1"/>
    <cellStyle name="どちらでもない 2" xfId="73" xr:uid="{7DDB65D7-7BAC-4744-9574-1D49FFBF7009}"/>
    <cellStyle name="メモ" xfId="74" builtinId="10" customBuiltin="1"/>
    <cellStyle name="メモ 2" xfId="75" xr:uid="{F2F2E56A-932B-47BF-9D86-B9979A219400}"/>
    <cellStyle name="リンク セル" xfId="76" builtinId="24" customBuiltin="1"/>
    <cellStyle name="リンク セル 2" xfId="77" xr:uid="{28D4C989-9B10-4F1C-A375-6C257C4B5E3B}"/>
    <cellStyle name="悪い" xfId="78" builtinId="27" customBuiltin="1"/>
    <cellStyle name="悪い 2" xfId="79" xr:uid="{2B4EDA8C-5161-4EA1-AAC6-384C301F3410}"/>
    <cellStyle name="計算" xfId="80" builtinId="22" customBuiltin="1"/>
    <cellStyle name="計算 2" xfId="81" xr:uid="{65E2A7B7-9C03-49D3-AE9D-D7CBEF77708B}"/>
    <cellStyle name="警告文" xfId="82" builtinId="11" customBuiltin="1"/>
    <cellStyle name="警告文 2" xfId="83" xr:uid="{51DCD72D-4255-4766-B263-7EFAF7C0CE29}"/>
    <cellStyle name="見出し 1" xfId="84" builtinId="16" customBuiltin="1"/>
    <cellStyle name="見出し 1 2" xfId="85" xr:uid="{F5AE5159-8010-41AB-A32B-48546E99E50A}"/>
    <cellStyle name="見出し 2" xfId="86" builtinId="17" customBuiltin="1"/>
    <cellStyle name="見出し 2 2" xfId="87" xr:uid="{D05B5853-893B-4BBE-A862-8D44347AEE02}"/>
    <cellStyle name="見出し 3" xfId="88" builtinId="18" customBuiltin="1"/>
    <cellStyle name="見出し 3 2" xfId="89" xr:uid="{5F9F2A0C-ABF0-4555-9FC5-6BC18BA2D97D}"/>
    <cellStyle name="見出し 4" xfId="90" builtinId="19" customBuiltin="1"/>
    <cellStyle name="見出し 4 2" xfId="91" xr:uid="{31654CCF-AA74-428D-9485-334A5766E525}"/>
    <cellStyle name="集計" xfId="92" builtinId="25" customBuiltin="1"/>
    <cellStyle name="集計 2" xfId="93" xr:uid="{DF3F76DE-61A9-4423-A65A-0B12C5CA8E8B}"/>
    <cellStyle name="出力" xfId="94" builtinId="21" customBuiltin="1"/>
    <cellStyle name="出力 2" xfId="95" xr:uid="{295A720C-3025-44D7-A046-8E94F59794D2}"/>
    <cellStyle name="説明文" xfId="96" builtinId="53" customBuiltin="1"/>
    <cellStyle name="説明文 2" xfId="97" xr:uid="{2F40B3A6-8A10-46B5-AE6D-BD12F2D145A8}"/>
    <cellStyle name="入力" xfId="98" builtinId="20" customBuiltin="1"/>
    <cellStyle name="入力 2" xfId="99" xr:uid="{9F2A589C-DCDC-410F-B0DD-BB3D1256E075}"/>
    <cellStyle name="標準" xfId="0" builtinId="0"/>
    <cellStyle name="標準 2" xfId="100" xr:uid="{8D6F7C6D-7439-4147-A7CA-00308FD10B72}"/>
    <cellStyle name="標準 2 2" xfId="101" xr:uid="{929724E4-DEFF-4AAD-94FE-89BE9DD9C224}"/>
    <cellStyle name="標準 2_0013_少年院別　新収容者の精神診断" xfId="102" xr:uid="{93304071-76B6-462F-90CC-63DACC8B215D}"/>
    <cellStyle name="標準 2_0022_新収容者の年齢別　保護処分歴等" xfId="103" xr:uid="{80C057BE-3FED-4687-948D-B114CE1E4967}"/>
    <cellStyle name="標準 3" xfId="104" xr:uid="{9B1402DB-4C63-47D8-826C-2E47E1E524A0}"/>
    <cellStyle name="標準 3_0022_新収容者の年齢別　保護処分歴等" xfId="105" xr:uid="{B5E5F028-ABE7-46BD-A063-6C961A39C9B6}"/>
    <cellStyle name="良い" xfId="106" builtinId="26" customBuiltin="1"/>
    <cellStyle name="良い 2" xfId="107" xr:uid="{59E2EDD3-FDF0-42B5-A9B5-9BEB46029A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57150</xdr:colOff>
      <xdr:row>9</xdr:row>
      <xdr:rowOff>38100</xdr:rowOff>
    </xdr:from>
    <xdr:to>
      <xdr:col>4</xdr:col>
      <xdr:colOff>139700</xdr:colOff>
      <xdr:row>11</xdr:row>
      <xdr:rowOff>114300</xdr:rowOff>
    </xdr:to>
    <xdr:sp macro="" textlink="">
      <xdr:nvSpPr>
        <xdr:cNvPr id="10286" name="AutoShape 1">
          <a:extLst>
            <a:ext uri="{FF2B5EF4-FFF2-40B4-BE49-F238E27FC236}">
              <a16:creationId xmlns:a16="http://schemas.microsoft.com/office/drawing/2014/main" id="{F92C3703-93F7-EFF4-36B1-5802080A17E2}"/>
            </a:ext>
          </a:extLst>
        </xdr:cNvPr>
        <xdr:cNvSpPr>
          <a:spLocks/>
        </xdr:cNvSpPr>
      </xdr:nvSpPr>
      <xdr:spPr bwMode="auto">
        <a:xfrm>
          <a:off x="990600" y="1574800"/>
          <a:ext cx="82550" cy="457200"/>
        </a:xfrm>
        <a:prstGeom prst="leftBrace">
          <a:avLst>
            <a:gd name="adj1" fmla="val 7912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57150</xdr:colOff>
      <xdr:row>12</xdr:row>
      <xdr:rowOff>38100</xdr:rowOff>
    </xdr:from>
    <xdr:to>
      <xdr:col>4</xdr:col>
      <xdr:colOff>139700</xdr:colOff>
      <xdr:row>14</xdr:row>
      <xdr:rowOff>114300</xdr:rowOff>
    </xdr:to>
    <xdr:sp macro="" textlink="">
      <xdr:nvSpPr>
        <xdr:cNvPr id="10287" name="AutoShape 2">
          <a:extLst>
            <a:ext uri="{FF2B5EF4-FFF2-40B4-BE49-F238E27FC236}">
              <a16:creationId xmlns:a16="http://schemas.microsoft.com/office/drawing/2014/main" id="{B4D07021-7EFB-F270-2D25-E0EB50F88DD7}"/>
            </a:ext>
          </a:extLst>
        </xdr:cNvPr>
        <xdr:cNvSpPr>
          <a:spLocks/>
        </xdr:cNvSpPr>
      </xdr:nvSpPr>
      <xdr:spPr bwMode="auto">
        <a:xfrm>
          <a:off x="990600" y="2146300"/>
          <a:ext cx="82550" cy="457200"/>
        </a:xfrm>
        <a:prstGeom prst="leftBrace">
          <a:avLst>
            <a:gd name="adj1" fmla="val 7912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57150</xdr:colOff>
      <xdr:row>15</xdr:row>
      <xdr:rowOff>38100</xdr:rowOff>
    </xdr:from>
    <xdr:to>
      <xdr:col>4</xdr:col>
      <xdr:colOff>139700</xdr:colOff>
      <xdr:row>17</xdr:row>
      <xdr:rowOff>114300</xdr:rowOff>
    </xdr:to>
    <xdr:sp macro="" textlink="">
      <xdr:nvSpPr>
        <xdr:cNvPr id="10288" name="AutoShape 3">
          <a:extLst>
            <a:ext uri="{FF2B5EF4-FFF2-40B4-BE49-F238E27FC236}">
              <a16:creationId xmlns:a16="http://schemas.microsoft.com/office/drawing/2014/main" id="{7C50EFAC-027B-DA95-3F47-5A0E89D9F151}"/>
            </a:ext>
          </a:extLst>
        </xdr:cNvPr>
        <xdr:cNvSpPr>
          <a:spLocks/>
        </xdr:cNvSpPr>
      </xdr:nvSpPr>
      <xdr:spPr bwMode="auto">
        <a:xfrm>
          <a:off x="990600" y="2717800"/>
          <a:ext cx="82550" cy="457200"/>
        </a:xfrm>
        <a:prstGeom prst="leftBrace">
          <a:avLst>
            <a:gd name="adj1" fmla="val 7912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57150</xdr:colOff>
      <xdr:row>18</xdr:row>
      <xdr:rowOff>38100</xdr:rowOff>
    </xdr:from>
    <xdr:to>
      <xdr:col>4</xdr:col>
      <xdr:colOff>139700</xdr:colOff>
      <xdr:row>20</xdr:row>
      <xdr:rowOff>114300</xdr:rowOff>
    </xdr:to>
    <xdr:sp macro="" textlink="">
      <xdr:nvSpPr>
        <xdr:cNvPr id="10289" name="AutoShape 4">
          <a:extLst>
            <a:ext uri="{FF2B5EF4-FFF2-40B4-BE49-F238E27FC236}">
              <a16:creationId xmlns:a16="http://schemas.microsoft.com/office/drawing/2014/main" id="{BA793643-178F-E549-F011-C790F4F2F1FB}"/>
            </a:ext>
          </a:extLst>
        </xdr:cNvPr>
        <xdr:cNvSpPr>
          <a:spLocks/>
        </xdr:cNvSpPr>
      </xdr:nvSpPr>
      <xdr:spPr bwMode="auto">
        <a:xfrm>
          <a:off x="990600" y="3289300"/>
          <a:ext cx="82550" cy="457200"/>
        </a:xfrm>
        <a:prstGeom prst="leftBrace">
          <a:avLst>
            <a:gd name="adj1" fmla="val 7912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57150</xdr:colOff>
      <xdr:row>21</xdr:row>
      <xdr:rowOff>38100</xdr:rowOff>
    </xdr:from>
    <xdr:to>
      <xdr:col>4</xdr:col>
      <xdr:colOff>139700</xdr:colOff>
      <xdr:row>23</xdr:row>
      <xdr:rowOff>114300</xdr:rowOff>
    </xdr:to>
    <xdr:sp macro="" textlink="">
      <xdr:nvSpPr>
        <xdr:cNvPr id="10290" name="AutoShape 5">
          <a:extLst>
            <a:ext uri="{FF2B5EF4-FFF2-40B4-BE49-F238E27FC236}">
              <a16:creationId xmlns:a16="http://schemas.microsoft.com/office/drawing/2014/main" id="{67312966-C455-38FD-047D-91C941E2BC0F}"/>
            </a:ext>
          </a:extLst>
        </xdr:cNvPr>
        <xdr:cNvSpPr>
          <a:spLocks/>
        </xdr:cNvSpPr>
      </xdr:nvSpPr>
      <xdr:spPr bwMode="auto">
        <a:xfrm>
          <a:off x="990600" y="3860800"/>
          <a:ext cx="82550" cy="457200"/>
        </a:xfrm>
        <a:prstGeom prst="leftBrace">
          <a:avLst>
            <a:gd name="adj1" fmla="val 7912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7B7181-9AD2-4AB3-B26E-B7EDD00DA38E}">
  <sheetPr codeName="Sheet42">
    <pageSetUpPr fitToPage="1"/>
  </sheetPr>
  <dimension ref="A1:AW53"/>
  <sheetViews>
    <sheetView showGridLines="0" tabSelected="1" view="pageBreakPreview" zoomScaleNormal="100" zoomScaleSheetLayoutView="100" workbookViewId="0">
      <pane xSplit="7" ySplit="8" topLeftCell="H9" activePane="bottomRight" state="frozen"/>
      <selection pane="topRight" activeCell="F1" sqref="F1"/>
      <selection pane="bottomLeft" activeCell="A9" sqref="A9"/>
      <selection pane="bottomRight" sqref="A1:Y1"/>
    </sheetView>
  </sheetViews>
  <sheetFormatPr defaultColWidth="9.33203125" defaultRowHeight="0" customHeight="1" zeroHeight="1" x14ac:dyDescent="0.2"/>
  <cols>
    <col min="1" max="1" width="1" style="13" customWidth="1"/>
    <col min="2" max="2" width="6.77734375" style="13" customWidth="1"/>
    <col min="3" max="3" width="3.77734375" style="13" customWidth="1"/>
    <col min="4" max="4" width="4.77734375" style="13" customWidth="1"/>
    <col min="5" max="5" width="2.77734375" style="13" customWidth="1"/>
    <col min="6" max="6" width="7.6640625" style="13" customWidth="1"/>
    <col min="7" max="7" width="1" style="13" customWidth="1"/>
    <col min="8" max="48" width="10.77734375" style="13" customWidth="1"/>
    <col min="49" max="16384" width="9.33203125" style="13"/>
  </cols>
  <sheetData>
    <row r="1" spans="1:49" s="1" customFormat="1" ht="16.5" x14ac:dyDescent="0.2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AF1" s="70"/>
      <c r="AG1" s="70"/>
      <c r="AH1" s="70"/>
      <c r="AI1" s="70"/>
      <c r="AJ1" s="70"/>
      <c r="AK1" s="70"/>
      <c r="AL1" s="70"/>
      <c r="AM1" s="70"/>
      <c r="AN1" s="70"/>
      <c r="AO1" s="70"/>
      <c r="AP1" s="70"/>
      <c r="AQ1" s="70"/>
      <c r="AR1" s="70"/>
      <c r="AS1" s="70"/>
      <c r="AT1" s="70"/>
      <c r="AU1" s="70"/>
      <c r="AV1" s="70"/>
      <c r="AW1" s="7"/>
    </row>
    <row r="2" spans="1:49" s="10" customFormat="1" ht="27" customHeight="1" x14ac:dyDescent="0.2">
      <c r="Y2" s="11"/>
      <c r="Z2" s="50" t="s">
        <v>31</v>
      </c>
      <c r="AF2" s="50"/>
      <c r="AW2" s="12"/>
    </row>
    <row r="3" spans="1:49" s="2" customFormat="1" ht="10.5" customHeight="1" x14ac:dyDescent="0.2">
      <c r="B3" s="3"/>
      <c r="C3" s="3"/>
      <c r="D3" s="3"/>
      <c r="E3" s="3"/>
      <c r="F3" s="3"/>
      <c r="G3" s="3"/>
      <c r="H3" s="3"/>
      <c r="I3" s="3"/>
      <c r="N3" s="3"/>
      <c r="O3" s="3"/>
      <c r="AW3" s="13"/>
    </row>
    <row r="4" spans="1:49" s="2" customFormat="1" ht="2.15" customHeight="1" x14ac:dyDescent="0.2">
      <c r="A4" s="4"/>
      <c r="B4" s="14"/>
      <c r="C4" s="14"/>
      <c r="D4" s="14"/>
      <c r="E4" s="14"/>
      <c r="F4" s="14"/>
      <c r="G4" s="1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13"/>
    </row>
    <row r="5" spans="1:49" s="18" customFormat="1" ht="15" customHeight="1" x14ac:dyDescent="0.2">
      <c r="A5" s="15"/>
      <c r="B5" s="75" t="s">
        <v>21</v>
      </c>
      <c r="C5" s="75"/>
      <c r="D5" s="75"/>
      <c r="E5" s="75"/>
      <c r="F5" s="75"/>
      <c r="G5" s="16"/>
      <c r="H5" s="17"/>
      <c r="K5" s="60" t="s">
        <v>22</v>
      </c>
      <c r="L5" s="60"/>
      <c r="M5" s="60"/>
      <c r="N5" s="60"/>
      <c r="O5" s="60"/>
      <c r="P5" s="60"/>
      <c r="Q5" s="60"/>
      <c r="R5" s="60"/>
      <c r="S5" s="60"/>
      <c r="T5" s="60"/>
      <c r="U5" s="60"/>
      <c r="V5" s="60"/>
      <c r="W5" s="60"/>
      <c r="X5" s="60"/>
      <c r="Y5" s="60"/>
      <c r="Z5" s="18" t="s">
        <v>23</v>
      </c>
      <c r="AE5" s="59"/>
      <c r="AF5" s="59"/>
      <c r="AK5" s="19"/>
      <c r="AL5" s="73" t="s">
        <v>6</v>
      </c>
      <c r="AM5" s="60"/>
      <c r="AN5" s="60"/>
      <c r="AO5" s="60"/>
      <c r="AP5" s="60"/>
      <c r="AQ5" s="62"/>
      <c r="AR5" s="73" t="s">
        <v>7</v>
      </c>
      <c r="AS5" s="60"/>
      <c r="AT5" s="60"/>
      <c r="AU5" s="60"/>
      <c r="AV5" s="60"/>
      <c r="AW5" s="20"/>
    </row>
    <row r="6" spans="1:49" s="18" customFormat="1" ht="15" customHeight="1" x14ac:dyDescent="0.2">
      <c r="B6" s="76"/>
      <c r="C6" s="76"/>
      <c r="D6" s="76"/>
      <c r="E6" s="76"/>
      <c r="F6" s="76"/>
      <c r="G6" s="19"/>
      <c r="H6" s="73" t="s">
        <v>8</v>
      </c>
      <c r="I6" s="60"/>
      <c r="J6" s="60"/>
      <c r="K6" s="60"/>
      <c r="L6" s="60"/>
      <c r="M6" s="62"/>
      <c r="N6" s="82" t="s">
        <v>29</v>
      </c>
      <c r="O6" s="60"/>
      <c r="P6" s="60"/>
      <c r="Q6" s="60"/>
      <c r="R6" s="60"/>
      <c r="S6" s="62"/>
      <c r="T6" s="60" t="s">
        <v>9</v>
      </c>
      <c r="U6" s="60"/>
      <c r="V6" s="60"/>
      <c r="W6" s="60"/>
      <c r="X6" s="60"/>
      <c r="Y6" s="62"/>
      <c r="Z6" s="60" t="s">
        <v>10</v>
      </c>
      <c r="AA6" s="60"/>
      <c r="AB6" s="60"/>
      <c r="AC6" s="60"/>
      <c r="AD6" s="60"/>
      <c r="AE6" s="62"/>
      <c r="AF6" s="61" t="s">
        <v>30</v>
      </c>
      <c r="AG6" s="60"/>
      <c r="AH6" s="60"/>
      <c r="AI6" s="60"/>
      <c r="AJ6" s="60"/>
      <c r="AK6" s="62"/>
      <c r="AL6" s="65" t="s">
        <v>3</v>
      </c>
      <c r="AM6" s="65" t="s">
        <v>24</v>
      </c>
      <c r="AN6" s="65" t="s">
        <v>25</v>
      </c>
      <c r="AO6" s="63" t="s">
        <v>26</v>
      </c>
      <c r="AP6" s="65" t="s">
        <v>4</v>
      </c>
      <c r="AQ6" s="65" t="s">
        <v>5</v>
      </c>
      <c r="AR6" s="65" t="s">
        <v>3</v>
      </c>
      <c r="AS6" s="63" t="s">
        <v>27</v>
      </c>
      <c r="AT6" s="65" t="s">
        <v>11</v>
      </c>
      <c r="AU6" s="65" t="s">
        <v>4</v>
      </c>
      <c r="AV6" s="79" t="s">
        <v>5</v>
      </c>
      <c r="AW6" s="20"/>
    </row>
    <row r="7" spans="1:49" s="18" customFormat="1" ht="15" customHeight="1" x14ac:dyDescent="0.2">
      <c r="B7" s="76"/>
      <c r="C7" s="76"/>
      <c r="D7" s="76"/>
      <c r="E7" s="76"/>
      <c r="F7" s="76"/>
      <c r="G7" s="19"/>
      <c r="H7" s="65" t="s">
        <v>3</v>
      </c>
      <c r="I7" s="65" t="s">
        <v>24</v>
      </c>
      <c r="J7" s="65" t="s">
        <v>25</v>
      </c>
      <c r="K7" s="63" t="s">
        <v>26</v>
      </c>
      <c r="L7" s="65" t="s">
        <v>4</v>
      </c>
      <c r="M7" s="65" t="s">
        <v>5</v>
      </c>
      <c r="N7" s="65" t="s">
        <v>3</v>
      </c>
      <c r="O7" s="65" t="s">
        <v>24</v>
      </c>
      <c r="P7" s="65" t="s">
        <v>25</v>
      </c>
      <c r="Q7" s="63" t="s">
        <v>26</v>
      </c>
      <c r="R7" s="65" t="s">
        <v>4</v>
      </c>
      <c r="S7" s="65" t="s">
        <v>5</v>
      </c>
      <c r="T7" s="65" t="s">
        <v>3</v>
      </c>
      <c r="U7" s="65" t="s">
        <v>24</v>
      </c>
      <c r="V7" s="65" t="s">
        <v>25</v>
      </c>
      <c r="W7" s="63" t="s">
        <v>26</v>
      </c>
      <c r="X7" s="65" t="s">
        <v>4</v>
      </c>
      <c r="Y7" s="65" t="s">
        <v>5</v>
      </c>
      <c r="Z7" s="67" t="s">
        <v>3</v>
      </c>
      <c r="AA7" s="65" t="s">
        <v>24</v>
      </c>
      <c r="AB7" s="65" t="s">
        <v>25</v>
      </c>
      <c r="AC7" s="63" t="s">
        <v>26</v>
      </c>
      <c r="AD7" s="65" t="s">
        <v>4</v>
      </c>
      <c r="AE7" s="65" t="s">
        <v>5</v>
      </c>
      <c r="AF7" s="67" t="s">
        <v>3</v>
      </c>
      <c r="AG7" s="65" t="s">
        <v>24</v>
      </c>
      <c r="AH7" s="65" t="s">
        <v>25</v>
      </c>
      <c r="AI7" s="63" t="s">
        <v>26</v>
      </c>
      <c r="AJ7" s="65" t="s">
        <v>4</v>
      </c>
      <c r="AK7" s="65" t="s">
        <v>5</v>
      </c>
      <c r="AL7" s="71"/>
      <c r="AM7" s="71"/>
      <c r="AN7" s="71"/>
      <c r="AO7" s="72"/>
      <c r="AP7" s="71"/>
      <c r="AQ7" s="71"/>
      <c r="AR7" s="71"/>
      <c r="AS7" s="72"/>
      <c r="AT7" s="71"/>
      <c r="AU7" s="71"/>
      <c r="AV7" s="80"/>
      <c r="AW7" s="20"/>
    </row>
    <row r="8" spans="1:49" s="18" customFormat="1" ht="15" customHeight="1" x14ac:dyDescent="0.2">
      <c r="A8" s="21"/>
      <c r="B8" s="77"/>
      <c r="C8" s="77"/>
      <c r="D8" s="77"/>
      <c r="E8" s="77"/>
      <c r="F8" s="77"/>
      <c r="G8" s="22"/>
      <c r="H8" s="66"/>
      <c r="I8" s="66"/>
      <c r="J8" s="66"/>
      <c r="K8" s="64"/>
      <c r="L8" s="66"/>
      <c r="M8" s="66"/>
      <c r="N8" s="66"/>
      <c r="O8" s="66"/>
      <c r="P8" s="66"/>
      <c r="Q8" s="64"/>
      <c r="R8" s="66"/>
      <c r="S8" s="66"/>
      <c r="T8" s="66"/>
      <c r="U8" s="66"/>
      <c r="V8" s="66"/>
      <c r="W8" s="64"/>
      <c r="X8" s="66"/>
      <c r="Y8" s="66"/>
      <c r="Z8" s="68"/>
      <c r="AA8" s="66"/>
      <c r="AB8" s="66"/>
      <c r="AC8" s="64"/>
      <c r="AD8" s="66"/>
      <c r="AE8" s="66"/>
      <c r="AF8" s="68"/>
      <c r="AG8" s="66"/>
      <c r="AH8" s="66"/>
      <c r="AI8" s="64"/>
      <c r="AJ8" s="66"/>
      <c r="AK8" s="66"/>
      <c r="AL8" s="66"/>
      <c r="AM8" s="66"/>
      <c r="AN8" s="66"/>
      <c r="AO8" s="66"/>
      <c r="AP8" s="66"/>
      <c r="AQ8" s="66"/>
      <c r="AR8" s="66"/>
      <c r="AS8" s="66"/>
      <c r="AT8" s="66"/>
      <c r="AU8" s="66"/>
      <c r="AV8" s="81"/>
      <c r="AW8" s="20"/>
    </row>
    <row r="9" spans="1:49" s="2" customFormat="1" ht="5.15" customHeight="1" x14ac:dyDescent="0.2">
      <c r="G9" s="8"/>
      <c r="H9" s="23"/>
      <c r="M9" s="40"/>
      <c r="N9" s="23"/>
      <c r="S9" s="40"/>
      <c r="T9" s="41"/>
      <c r="Y9" s="40"/>
      <c r="Z9" s="41"/>
      <c r="AE9" s="40"/>
      <c r="AF9" s="41"/>
      <c r="AK9" s="40"/>
      <c r="AL9" s="41"/>
      <c r="AQ9" s="40"/>
      <c r="AR9" s="41"/>
      <c r="AW9" s="13"/>
    </row>
    <row r="10" spans="1:49" s="2" customFormat="1" ht="15" customHeight="1" x14ac:dyDescent="0.2">
      <c r="A10" s="51"/>
      <c r="B10" s="5"/>
      <c r="C10" s="5"/>
      <c r="D10" s="5"/>
      <c r="E10" s="5"/>
      <c r="F10" s="5" t="s">
        <v>0</v>
      </c>
      <c r="G10" s="24"/>
      <c r="H10" s="25">
        <v>1377</v>
      </c>
      <c r="I10" s="25">
        <v>607</v>
      </c>
      <c r="J10" s="25">
        <v>151</v>
      </c>
      <c r="K10" s="25">
        <v>19</v>
      </c>
      <c r="L10" s="25">
        <v>600</v>
      </c>
      <c r="M10" s="42">
        <v>0</v>
      </c>
      <c r="N10" s="25">
        <v>1377</v>
      </c>
      <c r="O10" s="25">
        <v>0</v>
      </c>
      <c r="P10" s="25">
        <v>0</v>
      </c>
      <c r="Q10" s="25">
        <v>0</v>
      </c>
      <c r="R10" s="25">
        <v>1377</v>
      </c>
      <c r="S10" s="42">
        <v>0</v>
      </c>
      <c r="T10" s="48">
        <v>1377</v>
      </c>
      <c r="U10" s="25">
        <v>58</v>
      </c>
      <c r="V10" s="25">
        <v>6</v>
      </c>
      <c r="W10" s="25">
        <v>0</v>
      </c>
      <c r="X10" s="25">
        <v>1313</v>
      </c>
      <c r="Y10" s="42">
        <v>0</v>
      </c>
      <c r="Z10" s="43">
        <v>1377</v>
      </c>
      <c r="AA10" s="26">
        <v>211</v>
      </c>
      <c r="AB10" s="26">
        <v>31</v>
      </c>
      <c r="AC10" s="26">
        <v>0</v>
      </c>
      <c r="AD10" s="26">
        <v>1135</v>
      </c>
      <c r="AE10" s="46">
        <v>0</v>
      </c>
      <c r="AF10" s="43">
        <v>1377</v>
      </c>
      <c r="AG10" s="26">
        <v>0</v>
      </c>
      <c r="AH10" s="26">
        <v>0</v>
      </c>
      <c r="AI10" s="26">
        <v>0</v>
      </c>
      <c r="AJ10" s="26">
        <v>1377</v>
      </c>
      <c r="AK10" s="46">
        <v>0</v>
      </c>
      <c r="AL10" s="43">
        <v>1377</v>
      </c>
      <c r="AM10" s="26">
        <v>345</v>
      </c>
      <c r="AN10" s="26">
        <v>105</v>
      </c>
      <c r="AO10" s="26">
        <v>37</v>
      </c>
      <c r="AP10" s="26">
        <v>890</v>
      </c>
      <c r="AQ10" s="46">
        <v>0</v>
      </c>
      <c r="AR10" s="43">
        <v>1377</v>
      </c>
      <c r="AS10" s="26">
        <v>40</v>
      </c>
      <c r="AT10" s="26">
        <v>188</v>
      </c>
      <c r="AU10" s="26">
        <v>1149</v>
      </c>
      <c r="AV10" s="26">
        <v>0</v>
      </c>
      <c r="AW10" s="13"/>
    </row>
    <row r="11" spans="1:49" s="2" customFormat="1" ht="15" customHeight="1" x14ac:dyDescent="0.2">
      <c r="A11" s="52">
        <f>DATE(YEAR(A14)-1,5,1)</f>
        <v>44317</v>
      </c>
      <c r="B11" s="53" t="str">
        <f>TEXT(A11,"ggg")</f>
        <v>令和</v>
      </c>
      <c r="C11" s="54" t="str">
        <f>IF(TEXT(A11,"e")="1","元",TEXT(A11,"e"))</f>
        <v>3</v>
      </c>
      <c r="D11" s="55" t="s">
        <v>28</v>
      </c>
      <c r="E11" s="5"/>
      <c r="F11" s="5" t="s">
        <v>1</v>
      </c>
      <c r="G11" s="8"/>
      <c r="H11" s="25">
        <v>1258</v>
      </c>
      <c r="I11" s="25">
        <v>579</v>
      </c>
      <c r="J11" s="25">
        <v>145</v>
      </c>
      <c r="K11" s="25">
        <v>19</v>
      </c>
      <c r="L11" s="25">
        <v>515</v>
      </c>
      <c r="M11" s="42">
        <v>0</v>
      </c>
      <c r="N11" s="25">
        <v>1258</v>
      </c>
      <c r="O11" s="25">
        <v>0</v>
      </c>
      <c r="P11" s="25">
        <v>0</v>
      </c>
      <c r="Q11" s="25">
        <v>0</v>
      </c>
      <c r="R11" s="25">
        <v>1258</v>
      </c>
      <c r="S11" s="42">
        <v>0</v>
      </c>
      <c r="T11" s="48">
        <v>1258</v>
      </c>
      <c r="U11" s="25">
        <v>52</v>
      </c>
      <c r="V11" s="25">
        <v>3</v>
      </c>
      <c r="W11" s="25">
        <v>0</v>
      </c>
      <c r="X11" s="25">
        <v>1203</v>
      </c>
      <c r="Y11" s="42">
        <v>0</v>
      </c>
      <c r="Z11" s="43">
        <v>1258</v>
      </c>
      <c r="AA11" s="26">
        <v>198</v>
      </c>
      <c r="AB11" s="26">
        <v>28</v>
      </c>
      <c r="AC11" s="26">
        <v>0</v>
      </c>
      <c r="AD11" s="26">
        <v>1032</v>
      </c>
      <c r="AE11" s="46">
        <v>0</v>
      </c>
      <c r="AF11" s="43">
        <v>1258</v>
      </c>
      <c r="AG11" s="26">
        <v>0</v>
      </c>
      <c r="AH11" s="26">
        <v>0</v>
      </c>
      <c r="AI11" s="26">
        <v>0</v>
      </c>
      <c r="AJ11" s="26">
        <v>1258</v>
      </c>
      <c r="AK11" s="46">
        <v>0</v>
      </c>
      <c r="AL11" s="43">
        <v>1258</v>
      </c>
      <c r="AM11" s="26">
        <v>327</v>
      </c>
      <c r="AN11" s="26">
        <v>103</v>
      </c>
      <c r="AO11" s="26">
        <v>37</v>
      </c>
      <c r="AP11" s="26">
        <v>791</v>
      </c>
      <c r="AQ11" s="46">
        <v>0</v>
      </c>
      <c r="AR11" s="43">
        <v>1258</v>
      </c>
      <c r="AS11" s="26">
        <v>36</v>
      </c>
      <c r="AT11" s="26">
        <v>173</v>
      </c>
      <c r="AU11" s="26">
        <v>1049</v>
      </c>
      <c r="AV11" s="26">
        <v>0</v>
      </c>
      <c r="AW11" s="13"/>
    </row>
    <row r="12" spans="1:49" s="2" customFormat="1" ht="15" customHeight="1" x14ac:dyDescent="0.2">
      <c r="A12" s="51"/>
      <c r="B12" s="5"/>
      <c r="C12" s="5"/>
      <c r="D12" s="5"/>
      <c r="E12" s="5"/>
      <c r="F12" s="5" t="s">
        <v>2</v>
      </c>
      <c r="G12" s="8"/>
      <c r="H12" s="25">
        <v>119</v>
      </c>
      <c r="I12" s="25">
        <v>28</v>
      </c>
      <c r="J12" s="25">
        <v>6</v>
      </c>
      <c r="K12" s="25">
        <v>0</v>
      </c>
      <c r="L12" s="25">
        <v>85</v>
      </c>
      <c r="M12" s="42">
        <v>0</v>
      </c>
      <c r="N12" s="25">
        <v>119</v>
      </c>
      <c r="O12" s="25">
        <v>0</v>
      </c>
      <c r="P12" s="25">
        <v>0</v>
      </c>
      <c r="Q12" s="25">
        <v>0</v>
      </c>
      <c r="R12" s="25">
        <v>119</v>
      </c>
      <c r="S12" s="42">
        <v>0</v>
      </c>
      <c r="T12" s="48">
        <v>119</v>
      </c>
      <c r="U12" s="25">
        <v>6</v>
      </c>
      <c r="V12" s="25">
        <v>3</v>
      </c>
      <c r="W12" s="25">
        <v>0</v>
      </c>
      <c r="X12" s="25">
        <v>110</v>
      </c>
      <c r="Y12" s="42">
        <v>0</v>
      </c>
      <c r="Z12" s="43">
        <v>119</v>
      </c>
      <c r="AA12" s="26">
        <v>13</v>
      </c>
      <c r="AB12" s="26">
        <v>3</v>
      </c>
      <c r="AC12" s="26">
        <v>0</v>
      </c>
      <c r="AD12" s="26">
        <v>103</v>
      </c>
      <c r="AE12" s="46">
        <v>0</v>
      </c>
      <c r="AF12" s="43">
        <v>119</v>
      </c>
      <c r="AG12" s="26">
        <v>0</v>
      </c>
      <c r="AH12" s="26">
        <v>0</v>
      </c>
      <c r="AI12" s="26">
        <v>0</v>
      </c>
      <c r="AJ12" s="26">
        <v>119</v>
      </c>
      <c r="AK12" s="46">
        <v>0</v>
      </c>
      <c r="AL12" s="43">
        <v>119</v>
      </c>
      <c r="AM12" s="26">
        <v>18</v>
      </c>
      <c r="AN12" s="26">
        <v>2</v>
      </c>
      <c r="AO12" s="26">
        <v>0</v>
      </c>
      <c r="AP12" s="26">
        <v>99</v>
      </c>
      <c r="AQ12" s="46">
        <v>0</v>
      </c>
      <c r="AR12" s="43">
        <v>119</v>
      </c>
      <c r="AS12" s="26">
        <v>4</v>
      </c>
      <c r="AT12" s="26">
        <v>15</v>
      </c>
      <c r="AU12" s="26">
        <v>100</v>
      </c>
      <c r="AV12" s="26">
        <v>0</v>
      </c>
      <c r="AW12" s="13"/>
    </row>
    <row r="13" spans="1:49" s="2" customFormat="1" ht="15" customHeight="1" x14ac:dyDescent="0.2">
      <c r="A13" s="51"/>
      <c r="B13" s="5"/>
      <c r="C13" s="5"/>
      <c r="D13" s="5"/>
      <c r="E13" s="5"/>
      <c r="F13" s="5" t="s">
        <v>0</v>
      </c>
      <c r="G13" s="8"/>
      <c r="H13" s="25">
        <v>1332</v>
      </c>
      <c r="I13" s="25">
        <v>546</v>
      </c>
      <c r="J13" s="25">
        <v>136</v>
      </c>
      <c r="K13" s="25">
        <v>19</v>
      </c>
      <c r="L13" s="25">
        <v>631</v>
      </c>
      <c r="M13" s="42">
        <v>0</v>
      </c>
      <c r="N13" s="25">
        <v>1332</v>
      </c>
      <c r="O13" s="25">
        <v>19</v>
      </c>
      <c r="P13" s="25">
        <v>1</v>
      </c>
      <c r="Q13" s="25">
        <v>0</v>
      </c>
      <c r="R13" s="25">
        <v>1312</v>
      </c>
      <c r="S13" s="42">
        <v>0</v>
      </c>
      <c r="T13" s="48">
        <v>1332</v>
      </c>
      <c r="U13" s="25">
        <v>40</v>
      </c>
      <c r="V13" s="25">
        <v>1</v>
      </c>
      <c r="W13" s="25">
        <v>0</v>
      </c>
      <c r="X13" s="25">
        <v>1291</v>
      </c>
      <c r="Y13" s="42">
        <v>0</v>
      </c>
      <c r="Z13" s="43">
        <v>1332</v>
      </c>
      <c r="AA13" s="26">
        <v>147</v>
      </c>
      <c r="AB13" s="26">
        <v>15</v>
      </c>
      <c r="AC13" s="26">
        <v>3</v>
      </c>
      <c r="AD13" s="26">
        <v>1167</v>
      </c>
      <c r="AE13" s="46">
        <v>0</v>
      </c>
      <c r="AF13" s="43">
        <v>1332</v>
      </c>
      <c r="AG13" s="26">
        <v>2</v>
      </c>
      <c r="AH13" s="26">
        <v>0</v>
      </c>
      <c r="AI13" s="26">
        <v>0</v>
      </c>
      <c r="AJ13" s="26">
        <v>1330</v>
      </c>
      <c r="AK13" s="46">
        <v>0</v>
      </c>
      <c r="AL13" s="43">
        <v>1332</v>
      </c>
      <c r="AM13" s="26">
        <v>328</v>
      </c>
      <c r="AN13" s="26">
        <v>72</v>
      </c>
      <c r="AO13" s="26">
        <v>28</v>
      </c>
      <c r="AP13" s="26">
        <v>904</v>
      </c>
      <c r="AQ13" s="46">
        <v>0</v>
      </c>
      <c r="AR13" s="43">
        <v>1332</v>
      </c>
      <c r="AS13" s="26">
        <v>32</v>
      </c>
      <c r="AT13" s="26">
        <v>180</v>
      </c>
      <c r="AU13" s="26">
        <v>1120</v>
      </c>
      <c r="AV13" s="26">
        <v>0</v>
      </c>
      <c r="AW13" s="13"/>
    </row>
    <row r="14" spans="1:49" s="2" customFormat="1" ht="15" customHeight="1" x14ac:dyDescent="0.2">
      <c r="A14" s="51">
        <f>DATE(YEAR(A17)-1,5,1)</f>
        <v>44682</v>
      </c>
      <c r="B14" s="53" t="str">
        <f>IF(TEXT(A11,"ggg")=TEXT(A14,"ggg"),"",TEXT(A14,"ggg"))</f>
        <v/>
      </c>
      <c r="C14" s="54" t="str">
        <f>IF(TEXT(A14,"e")="1","元",TEXT(A14,"e"))</f>
        <v>4</v>
      </c>
      <c r="D14" s="55" t="str">
        <f>IF(TEXT(A11,"ggg")=TEXT(A14,"ggg"),"","年")</f>
        <v/>
      </c>
      <c r="E14" s="5"/>
      <c r="F14" s="5" t="s">
        <v>1</v>
      </c>
      <c r="G14" s="8"/>
      <c r="H14" s="25">
        <v>1203</v>
      </c>
      <c r="I14" s="25">
        <v>507</v>
      </c>
      <c r="J14" s="25">
        <v>133</v>
      </c>
      <c r="K14" s="25">
        <v>19</v>
      </c>
      <c r="L14" s="25">
        <v>544</v>
      </c>
      <c r="M14" s="42">
        <v>0</v>
      </c>
      <c r="N14" s="25">
        <v>1203</v>
      </c>
      <c r="O14" s="25">
        <v>18</v>
      </c>
      <c r="P14" s="25">
        <v>1</v>
      </c>
      <c r="Q14" s="25">
        <v>0</v>
      </c>
      <c r="R14" s="25">
        <v>1184</v>
      </c>
      <c r="S14" s="42">
        <v>0</v>
      </c>
      <c r="T14" s="48">
        <v>1203</v>
      </c>
      <c r="U14" s="25">
        <v>32</v>
      </c>
      <c r="V14" s="25">
        <v>1</v>
      </c>
      <c r="W14" s="25">
        <v>0</v>
      </c>
      <c r="X14" s="25">
        <v>1170</v>
      </c>
      <c r="Y14" s="42">
        <v>0</v>
      </c>
      <c r="Z14" s="43">
        <v>1203</v>
      </c>
      <c r="AA14" s="26">
        <v>137</v>
      </c>
      <c r="AB14" s="26">
        <v>14</v>
      </c>
      <c r="AC14" s="26">
        <v>2</v>
      </c>
      <c r="AD14" s="26">
        <v>1050</v>
      </c>
      <c r="AE14" s="46">
        <v>0</v>
      </c>
      <c r="AF14" s="43">
        <v>1203</v>
      </c>
      <c r="AG14" s="26">
        <v>2</v>
      </c>
      <c r="AH14" s="26">
        <v>0</v>
      </c>
      <c r="AI14" s="26">
        <v>0</v>
      </c>
      <c r="AJ14" s="26">
        <v>1201</v>
      </c>
      <c r="AK14" s="46">
        <v>0</v>
      </c>
      <c r="AL14" s="43">
        <v>1203</v>
      </c>
      <c r="AM14" s="26">
        <v>315</v>
      </c>
      <c r="AN14" s="26">
        <v>67</v>
      </c>
      <c r="AO14" s="26">
        <v>27</v>
      </c>
      <c r="AP14" s="26">
        <v>794</v>
      </c>
      <c r="AQ14" s="46">
        <v>0</v>
      </c>
      <c r="AR14" s="43">
        <v>1203</v>
      </c>
      <c r="AS14" s="26">
        <v>29</v>
      </c>
      <c r="AT14" s="26">
        <v>163</v>
      </c>
      <c r="AU14" s="26">
        <v>1011</v>
      </c>
      <c r="AV14" s="26">
        <v>0</v>
      </c>
      <c r="AW14" s="13"/>
    </row>
    <row r="15" spans="1:49" s="2" customFormat="1" ht="15" customHeight="1" x14ac:dyDescent="0.2">
      <c r="A15" s="51"/>
      <c r="B15" s="27"/>
      <c r="C15" s="27"/>
      <c r="D15" s="27"/>
      <c r="E15" s="5"/>
      <c r="F15" s="5" t="s">
        <v>2</v>
      </c>
      <c r="G15" s="8"/>
      <c r="H15" s="25">
        <v>129</v>
      </c>
      <c r="I15" s="25">
        <v>39</v>
      </c>
      <c r="J15" s="25">
        <v>3</v>
      </c>
      <c r="K15" s="25">
        <v>0</v>
      </c>
      <c r="L15" s="25">
        <v>87</v>
      </c>
      <c r="M15" s="42">
        <v>0</v>
      </c>
      <c r="N15" s="25">
        <v>129</v>
      </c>
      <c r="O15" s="25">
        <v>1</v>
      </c>
      <c r="P15" s="25">
        <v>0</v>
      </c>
      <c r="Q15" s="25">
        <v>0</v>
      </c>
      <c r="R15" s="25">
        <v>128</v>
      </c>
      <c r="S15" s="42">
        <v>0</v>
      </c>
      <c r="T15" s="48">
        <v>129</v>
      </c>
      <c r="U15" s="25">
        <v>8</v>
      </c>
      <c r="V15" s="25">
        <v>0</v>
      </c>
      <c r="W15" s="25">
        <v>0</v>
      </c>
      <c r="X15" s="25">
        <v>121</v>
      </c>
      <c r="Y15" s="42">
        <v>0</v>
      </c>
      <c r="Z15" s="43">
        <v>129</v>
      </c>
      <c r="AA15" s="26">
        <v>10</v>
      </c>
      <c r="AB15" s="26">
        <v>1</v>
      </c>
      <c r="AC15" s="26">
        <v>1</v>
      </c>
      <c r="AD15" s="26">
        <v>117</v>
      </c>
      <c r="AE15" s="46">
        <v>0</v>
      </c>
      <c r="AF15" s="43">
        <v>129</v>
      </c>
      <c r="AG15" s="26">
        <v>0</v>
      </c>
      <c r="AH15" s="26">
        <v>0</v>
      </c>
      <c r="AI15" s="26">
        <v>0</v>
      </c>
      <c r="AJ15" s="26">
        <v>129</v>
      </c>
      <c r="AK15" s="46">
        <v>0</v>
      </c>
      <c r="AL15" s="43">
        <v>129</v>
      </c>
      <c r="AM15" s="26">
        <v>13</v>
      </c>
      <c r="AN15" s="26">
        <v>5</v>
      </c>
      <c r="AO15" s="26">
        <v>1</v>
      </c>
      <c r="AP15" s="26">
        <v>110</v>
      </c>
      <c r="AQ15" s="46">
        <v>0</v>
      </c>
      <c r="AR15" s="43">
        <v>129</v>
      </c>
      <c r="AS15" s="26">
        <v>3</v>
      </c>
      <c r="AT15" s="26">
        <v>17</v>
      </c>
      <c r="AU15" s="26">
        <v>109</v>
      </c>
      <c r="AV15" s="26">
        <v>0</v>
      </c>
      <c r="AW15" s="13"/>
    </row>
    <row r="16" spans="1:49" s="2" customFormat="1" ht="15" customHeight="1" x14ac:dyDescent="0.2">
      <c r="A16" s="51"/>
      <c r="B16" s="27"/>
      <c r="C16" s="27"/>
      <c r="D16" s="27"/>
      <c r="E16" s="5"/>
      <c r="F16" s="5" t="s">
        <v>0</v>
      </c>
      <c r="G16" s="8"/>
      <c r="H16" s="25">
        <v>1632</v>
      </c>
      <c r="I16" s="25">
        <v>651</v>
      </c>
      <c r="J16" s="25">
        <v>124</v>
      </c>
      <c r="K16" s="25">
        <v>13</v>
      </c>
      <c r="L16" s="25">
        <v>844</v>
      </c>
      <c r="M16" s="42">
        <v>0</v>
      </c>
      <c r="N16" s="25">
        <v>1632</v>
      </c>
      <c r="O16" s="25">
        <v>115</v>
      </c>
      <c r="P16" s="25">
        <v>3</v>
      </c>
      <c r="Q16" s="25">
        <v>0</v>
      </c>
      <c r="R16" s="25">
        <v>1514</v>
      </c>
      <c r="S16" s="42">
        <v>0</v>
      </c>
      <c r="T16" s="48">
        <v>1632</v>
      </c>
      <c r="U16" s="25">
        <v>44</v>
      </c>
      <c r="V16" s="25">
        <v>3</v>
      </c>
      <c r="W16" s="25">
        <v>0</v>
      </c>
      <c r="X16" s="25">
        <v>1585</v>
      </c>
      <c r="Y16" s="42">
        <v>0</v>
      </c>
      <c r="Z16" s="43">
        <v>1632</v>
      </c>
      <c r="AA16" s="26">
        <v>170</v>
      </c>
      <c r="AB16" s="26">
        <v>9</v>
      </c>
      <c r="AC16" s="26">
        <v>3</v>
      </c>
      <c r="AD16" s="26">
        <v>1450</v>
      </c>
      <c r="AE16" s="46">
        <v>0</v>
      </c>
      <c r="AF16" s="43">
        <v>1632</v>
      </c>
      <c r="AG16" s="26">
        <v>21</v>
      </c>
      <c r="AH16" s="26">
        <v>0</v>
      </c>
      <c r="AI16" s="26">
        <v>0</v>
      </c>
      <c r="AJ16" s="26">
        <v>1611</v>
      </c>
      <c r="AK16" s="46">
        <v>0</v>
      </c>
      <c r="AL16" s="43">
        <v>1632</v>
      </c>
      <c r="AM16" s="26">
        <v>349</v>
      </c>
      <c r="AN16" s="26">
        <v>99</v>
      </c>
      <c r="AO16" s="26">
        <v>36</v>
      </c>
      <c r="AP16" s="26">
        <v>1148</v>
      </c>
      <c r="AQ16" s="46">
        <v>0</v>
      </c>
      <c r="AR16" s="43">
        <v>1632</v>
      </c>
      <c r="AS16" s="26">
        <v>38</v>
      </c>
      <c r="AT16" s="26">
        <v>188</v>
      </c>
      <c r="AU16" s="26">
        <v>1406</v>
      </c>
      <c r="AV16" s="26">
        <v>0</v>
      </c>
      <c r="AW16" s="13"/>
    </row>
    <row r="17" spans="1:49" s="2" customFormat="1" ht="15" customHeight="1" x14ac:dyDescent="0.2">
      <c r="A17" s="51">
        <f>DATE(YEAR(A20)-1,5,1)</f>
        <v>45047</v>
      </c>
      <c r="B17" s="53" t="str">
        <f>IF(TEXT(A14,"ggg")=TEXT(A17,"ggg"),"",TEXT(A17,"ggg"))</f>
        <v/>
      </c>
      <c r="C17" s="54" t="str">
        <f>IF(TEXT(A17,"e")="1","元",TEXT(A17,"e"))</f>
        <v>5</v>
      </c>
      <c r="D17" s="55" t="str">
        <f>IF(TEXT(A14,"ggg")=TEXT(A17,"ggg"),"","年")</f>
        <v/>
      </c>
      <c r="E17" s="5"/>
      <c r="F17" s="5" t="s">
        <v>1</v>
      </c>
      <c r="G17" s="8"/>
      <c r="H17" s="25">
        <v>1498</v>
      </c>
      <c r="I17" s="25">
        <v>613</v>
      </c>
      <c r="J17" s="25">
        <v>123</v>
      </c>
      <c r="K17" s="25">
        <v>13</v>
      </c>
      <c r="L17" s="25">
        <v>749</v>
      </c>
      <c r="M17" s="42">
        <v>0</v>
      </c>
      <c r="N17" s="25">
        <v>1498</v>
      </c>
      <c r="O17" s="25">
        <v>110</v>
      </c>
      <c r="P17" s="25">
        <v>3</v>
      </c>
      <c r="Q17" s="25">
        <v>0</v>
      </c>
      <c r="R17" s="25">
        <v>1385</v>
      </c>
      <c r="S17" s="42">
        <v>0</v>
      </c>
      <c r="T17" s="48">
        <v>1498</v>
      </c>
      <c r="U17" s="25">
        <v>39</v>
      </c>
      <c r="V17" s="25">
        <v>3</v>
      </c>
      <c r="W17" s="25">
        <v>0</v>
      </c>
      <c r="X17" s="25">
        <v>1456</v>
      </c>
      <c r="Y17" s="42">
        <v>0</v>
      </c>
      <c r="Z17" s="43">
        <v>1498</v>
      </c>
      <c r="AA17" s="26">
        <v>164</v>
      </c>
      <c r="AB17" s="26">
        <v>8</v>
      </c>
      <c r="AC17" s="26">
        <v>3</v>
      </c>
      <c r="AD17" s="26">
        <v>1323</v>
      </c>
      <c r="AE17" s="46">
        <v>0</v>
      </c>
      <c r="AF17" s="43">
        <v>1498</v>
      </c>
      <c r="AG17" s="26">
        <v>21</v>
      </c>
      <c r="AH17" s="26">
        <v>0</v>
      </c>
      <c r="AI17" s="26">
        <v>0</v>
      </c>
      <c r="AJ17" s="26">
        <v>1477</v>
      </c>
      <c r="AK17" s="46">
        <v>0</v>
      </c>
      <c r="AL17" s="43">
        <v>1498</v>
      </c>
      <c r="AM17" s="26">
        <v>333</v>
      </c>
      <c r="AN17" s="26">
        <v>96</v>
      </c>
      <c r="AO17" s="26">
        <v>36</v>
      </c>
      <c r="AP17" s="26">
        <v>1033</v>
      </c>
      <c r="AQ17" s="46">
        <v>0</v>
      </c>
      <c r="AR17" s="43">
        <v>1498</v>
      </c>
      <c r="AS17" s="26">
        <v>33</v>
      </c>
      <c r="AT17" s="26">
        <v>178</v>
      </c>
      <c r="AU17" s="26">
        <v>1287</v>
      </c>
      <c r="AV17" s="26">
        <v>0</v>
      </c>
      <c r="AW17" s="13"/>
    </row>
    <row r="18" spans="1:49" s="2" customFormat="1" ht="15" customHeight="1" x14ac:dyDescent="0.2">
      <c r="A18" s="51"/>
      <c r="B18" s="27"/>
      <c r="C18" s="27"/>
      <c r="D18" s="27"/>
      <c r="E18" s="5"/>
      <c r="F18" s="5" t="s">
        <v>2</v>
      </c>
      <c r="G18" s="8"/>
      <c r="H18" s="25">
        <v>134</v>
      </c>
      <c r="I18" s="25">
        <v>38</v>
      </c>
      <c r="J18" s="25">
        <v>1</v>
      </c>
      <c r="K18" s="25">
        <v>0</v>
      </c>
      <c r="L18" s="25">
        <v>95</v>
      </c>
      <c r="M18" s="42">
        <v>0</v>
      </c>
      <c r="N18" s="25">
        <v>134</v>
      </c>
      <c r="O18" s="25">
        <v>5</v>
      </c>
      <c r="P18" s="25">
        <v>0</v>
      </c>
      <c r="Q18" s="25">
        <v>0</v>
      </c>
      <c r="R18" s="25">
        <v>129</v>
      </c>
      <c r="S18" s="42">
        <v>0</v>
      </c>
      <c r="T18" s="48">
        <v>134</v>
      </c>
      <c r="U18" s="25">
        <v>5</v>
      </c>
      <c r="V18" s="25">
        <v>0</v>
      </c>
      <c r="W18" s="25">
        <v>0</v>
      </c>
      <c r="X18" s="25">
        <v>129</v>
      </c>
      <c r="Y18" s="42">
        <v>0</v>
      </c>
      <c r="Z18" s="43">
        <v>134</v>
      </c>
      <c r="AA18" s="26">
        <v>6</v>
      </c>
      <c r="AB18" s="26">
        <v>1</v>
      </c>
      <c r="AC18" s="26">
        <v>0</v>
      </c>
      <c r="AD18" s="26">
        <v>127</v>
      </c>
      <c r="AE18" s="46">
        <v>0</v>
      </c>
      <c r="AF18" s="43">
        <v>134</v>
      </c>
      <c r="AG18" s="26">
        <v>0</v>
      </c>
      <c r="AH18" s="26">
        <v>0</v>
      </c>
      <c r="AI18" s="26">
        <v>0</v>
      </c>
      <c r="AJ18" s="26">
        <v>134</v>
      </c>
      <c r="AK18" s="46">
        <v>0</v>
      </c>
      <c r="AL18" s="43">
        <v>134</v>
      </c>
      <c r="AM18" s="26">
        <v>16</v>
      </c>
      <c r="AN18" s="26">
        <v>3</v>
      </c>
      <c r="AO18" s="26">
        <v>0</v>
      </c>
      <c r="AP18" s="26">
        <v>115</v>
      </c>
      <c r="AQ18" s="46">
        <v>0</v>
      </c>
      <c r="AR18" s="43">
        <v>134</v>
      </c>
      <c r="AS18" s="26">
        <v>5</v>
      </c>
      <c r="AT18" s="26">
        <v>10</v>
      </c>
      <c r="AU18" s="26">
        <v>119</v>
      </c>
      <c r="AV18" s="26">
        <v>0</v>
      </c>
      <c r="AW18" s="13"/>
    </row>
    <row r="19" spans="1:49" s="2" customFormat="1" ht="15" customHeight="1" x14ac:dyDescent="0.2">
      <c r="A19" s="51"/>
      <c r="B19" s="28"/>
      <c r="C19" s="28"/>
      <c r="D19" s="28"/>
      <c r="E19" s="5"/>
      <c r="F19" s="5" t="s">
        <v>0</v>
      </c>
      <c r="G19" s="8"/>
      <c r="H19" s="25">
        <v>1828</v>
      </c>
      <c r="I19" s="25">
        <v>761</v>
      </c>
      <c r="J19" s="25">
        <v>94</v>
      </c>
      <c r="K19" s="25">
        <v>7</v>
      </c>
      <c r="L19" s="25">
        <v>966</v>
      </c>
      <c r="M19" s="42">
        <v>0</v>
      </c>
      <c r="N19" s="25">
        <v>1828</v>
      </c>
      <c r="O19" s="25">
        <v>157</v>
      </c>
      <c r="P19" s="25">
        <v>10</v>
      </c>
      <c r="Q19" s="25">
        <v>0</v>
      </c>
      <c r="R19" s="25">
        <v>1661</v>
      </c>
      <c r="S19" s="42">
        <v>0</v>
      </c>
      <c r="T19" s="48">
        <v>1828</v>
      </c>
      <c r="U19" s="25">
        <v>56</v>
      </c>
      <c r="V19" s="25">
        <v>0</v>
      </c>
      <c r="W19" s="25">
        <v>0</v>
      </c>
      <c r="X19" s="25">
        <v>1772</v>
      </c>
      <c r="Y19" s="42">
        <v>0</v>
      </c>
      <c r="Z19" s="43">
        <v>1828</v>
      </c>
      <c r="AA19" s="26">
        <v>163</v>
      </c>
      <c r="AB19" s="26">
        <v>15</v>
      </c>
      <c r="AC19" s="26">
        <v>1</v>
      </c>
      <c r="AD19" s="26">
        <v>1649</v>
      </c>
      <c r="AE19" s="46">
        <v>0</v>
      </c>
      <c r="AF19" s="43">
        <v>1828</v>
      </c>
      <c r="AG19" s="26">
        <v>11</v>
      </c>
      <c r="AH19" s="26">
        <v>1</v>
      </c>
      <c r="AI19" s="26">
        <v>0</v>
      </c>
      <c r="AJ19" s="26">
        <v>1816</v>
      </c>
      <c r="AK19" s="46">
        <v>0</v>
      </c>
      <c r="AL19" s="43">
        <v>1828</v>
      </c>
      <c r="AM19" s="26">
        <v>383</v>
      </c>
      <c r="AN19" s="26">
        <v>126</v>
      </c>
      <c r="AO19" s="26">
        <v>31</v>
      </c>
      <c r="AP19" s="26">
        <v>1288</v>
      </c>
      <c r="AQ19" s="46">
        <v>0</v>
      </c>
      <c r="AR19" s="43">
        <v>1828</v>
      </c>
      <c r="AS19" s="26">
        <v>46</v>
      </c>
      <c r="AT19" s="26">
        <v>187</v>
      </c>
      <c r="AU19" s="26">
        <v>1595</v>
      </c>
      <c r="AV19" s="26">
        <v>0</v>
      </c>
      <c r="AW19" s="13"/>
    </row>
    <row r="20" spans="1:49" s="2" customFormat="1" ht="15" customHeight="1" x14ac:dyDescent="0.2">
      <c r="A20" s="51">
        <f>DATE(YEAR(A23)-1,5,1)</f>
        <v>45413</v>
      </c>
      <c r="B20" s="53" t="str">
        <f>IF(TEXT(A17,"ggg")=TEXT(A20,"ggg"),"",TEXT(A20,"ggg"))</f>
        <v/>
      </c>
      <c r="C20" s="54" t="str">
        <f>IF(TEXT(A20,"e")="1","元",TEXT(A20,"e"))</f>
        <v>6</v>
      </c>
      <c r="D20" s="55" t="str">
        <f>IF(TEXT(A17,"ggg")=TEXT(A20,"ggg"),"","年")</f>
        <v/>
      </c>
      <c r="E20" s="5"/>
      <c r="F20" s="5" t="s">
        <v>1</v>
      </c>
      <c r="G20" s="8"/>
      <c r="H20" s="25">
        <v>1670</v>
      </c>
      <c r="I20" s="25">
        <v>714</v>
      </c>
      <c r="J20" s="25">
        <v>93</v>
      </c>
      <c r="K20" s="25">
        <v>7</v>
      </c>
      <c r="L20" s="25">
        <v>856</v>
      </c>
      <c r="M20" s="42">
        <v>0</v>
      </c>
      <c r="N20" s="25">
        <v>1670</v>
      </c>
      <c r="O20" s="25">
        <v>150</v>
      </c>
      <c r="P20" s="25">
        <v>9</v>
      </c>
      <c r="Q20" s="25">
        <v>0</v>
      </c>
      <c r="R20" s="25">
        <v>1511</v>
      </c>
      <c r="S20" s="42">
        <v>0</v>
      </c>
      <c r="T20" s="48">
        <v>1670</v>
      </c>
      <c r="U20" s="25">
        <v>50</v>
      </c>
      <c r="V20" s="25">
        <v>0</v>
      </c>
      <c r="W20" s="25">
        <v>0</v>
      </c>
      <c r="X20" s="25">
        <v>1620</v>
      </c>
      <c r="Y20" s="42">
        <v>0</v>
      </c>
      <c r="Z20" s="43">
        <v>1670</v>
      </c>
      <c r="AA20" s="26">
        <v>154</v>
      </c>
      <c r="AB20" s="26">
        <v>15</v>
      </c>
      <c r="AC20" s="26">
        <v>1</v>
      </c>
      <c r="AD20" s="26">
        <v>1500</v>
      </c>
      <c r="AE20" s="46">
        <v>0</v>
      </c>
      <c r="AF20" s="43">
        <v>1670</v>
      </c>
      <c r="AG20" s="26">
        <v>11</v>
      </c>
      <c r="AH20" s="26">
        <v>1</v>
      </c>
      <c r="AI20" s="26">
        <v>0</v>
      </c>
      <c r="AJ20" s="26">
        <v>1658</v>
      </c>
      <c r="AK20" s="46">
        <v>0</v>
      </c>
      <c r="AL20" s="43">
        <v>1670</v>
      </c>
      <c r="AM20" s="26">
        <v>367</v>
      </c>
      <c r="AN20" s="26">
        <v>125</v>
      </c>
      <c r="AO20" s="26">
        <v>31</v>
      </c>
      <c r="AP20" s="26">
        <v>1147</v>
      </c>
      <c r="AQ20" s="46">
        <v>0</v>
      </c>
      <c r="AR20" s="43">
        <v>1670</v>
      </c>
      <c r="AS20" s="26">
        <v>41</v>
      </c>
      <c r="AT20" s="26">
        <v>175</v>
      </c>
      <c r="AU20" s="26">
        <v>1454</v>
      </c>
      <c r="AV20" s="26">
        <v>0</v>
      </c>
      <c r="AW20" s="13"/>
    </row>
    <row r="21" spans="1:49" s="2" customFormat="1" ht="15" customHeight="1" x14ac:dyDescent="0.2">
      <c r="A21" s="51"/>
      <c r="E21" s="5"/>
      <c r="F21" s="5" t="s">
        <v>2</v>
      </c>
      <c r="G21" s="8"/>
      <c r="H21" s="25">
        <v>158</v>
      </c>
      <c r="I21" s="25">
        <v>47</v>
      </c>
      <c r="J21" s="25">
        <v>1</v>
      </c>
      <c r="K21" s="25">
        <v>0</v>
      </c>
      <c r="L21" s="25">
        <v>110</v>
      </c>
      <c r="M21" s="42">
        <v>0</v>
      </c>
      <c r="N21" s="25">
        <v>158</v>
      </c>
      <c r="O21" s="25">
        <v>7</v>
      </c>
      <c r="P21" s="25">
        <v>1</v>
      </c>
      <c r="Q21" s="25">
        <v>0</v>
      </c>
      <c r="R21" s="25">
        <v>150</v>
      </c>
      <c r="S21" s="42">
        <v>0</v>
      </c>
      <c r="T21" s="48">
        <v>158</v>
      </c>
      <c r="U21" s="25">
        <v>6</v>
      </c>
      <c r="V21" s="25">
        <v>0</v>
      </c>
      <c r="W21" s="25">
        <v>0</v>
      </c>
      <c r="X21" s="25">
        <v>152</v>
      </c>
      <c r="Y21" s="42">
        <v>0</v>
      </c>
      <c r="Z21" s="43">
        <v>158</v>
      </c>
      <c r="AA21" s="26">
        <v>9</v>
      </c>
      <c r="AB21" s="26">
        <v>0</v>
      </c>
      <c r="AC21" s="26">
        <v>0</v>
      </c>
      <c r="AD21" s="26">
        <v>149</v>
      </c>
      <c r="AE21" s="46">
        <v>0</v>
      </c>
      <c r="AF21" s="43">
        <v>158</v>
      </c>
      <c r="AG21" s="26">
        <v>0</v>
      </c>
      <c r="AH21" s="26">
        <v>0</v>
      </c>
      <c r="AI21" s="26">
        <v>0</v>
      </c>
      <c r="AJ21" s="26">
        <v>158</v>
      </c>
      <c r="AK21" s="46">
        <v>0</v>
      </c>
      <c r="AL21" s="43">
        <v>158</v>
      </c>
      <c r="AM21" s="26">
        <v>16</v>
      </c>
      <c r="AN21" s="26">
        <v>1</v>
      </c>
      <c r="AO21" s="26">
        <v>0</v>
      </c>
      <c r="AP21" s="26">
        <v>141</v>
      </c>
      <c r="AQ21" s="46">
        <v>0</v>
      </c>
      <c r="AR21" s="43">
        <v>158</v>
      </c>
      <c r="AS21" s="26">
        <v>5</v>
      </c>
      <c r="AT21" s="26">
        <v>12</v>
      </c>
      <c r="AU21" s="26">
        <v>141</v>
      </c>
      <c r="AV21" s="26">
        <v>0</v>
      </c>
      <c r="AW21" s="13"/>
    </row>
    <row r="22" spans="1:49" s="29" customFormat="1" ht="15" customHeight="1" x14ac:dyDescent="0.2">
      <c r="A22" s="51"/>
      <c r="E22" s="30"/>
      <c r="F22" s="30" t="s">
        <v>0</v>
      </c>
      <c r="G22" s="9"/>
      <c r="H22" s="31">
        <v>2044</v>
      </c>
      <c r="I22" s="31">
        <v>903</v>
      </c>
      <c r="J22" s="31">
        <v>119</v>
      </c>
      <c r="K22" s="31">
        <v>5</v>
      </c>
      <c r="L22" s="31">
        <v>1017</v>
      </c>
      <c r="M22" s="44">
        <v>0</v>
      </c>
      <c r="N22" s="31">
        <v>2044</v>
      </c>
      <c r="O22" s="31">
        <v>165</v>
      </c>
      <c r="P22" s="31">
        <v>5</v>
      </c>
      <c r="Q22" s="31">
        <v>0</v>
      </c>
      <c r="R22" s="31">
        <v>1874</v>
      </c>
      <c r="S22" s="44">
        <v>0</v>
      </c>
      <c r="T22" s="49">
        <v>2044</v>
      </c>
      <c r="U22" s="31">
        <v>49</v>
      </c>
      <c r="V22" s="31">
        <v>0</v>
      </c>
      <c r="W22" s="31">
        <v>0</v>
      </c>
      <c r="X22" s="31">
        <v>1995</v>
      </c>
      <c r="Y22" s="44">
        <v>0</v>
      </c>
      <c r="Z22" s="45">
        <v>2044</v>
      </c>
      <c r="AA22" s="32">
        <v>220</v>
      </c>
      <c r="AB22" s="32">
        <v>11</v>
      </c>
      <c r="AC22" s="32">
        <v>0</v>
      </c>
      <c r="AD22" s="32">
        <v>1813</v>
      </c>
      <c r="AE22" s="47">
        <v>0</v>
      </c>
      <c r="AF22" s="45">
        <v>2044</v>
      </c>
      <c r="AG22" s="32">
        <v>13</v>
      </c>
      <c r="AH22" s="32">
        <v>0</v>
      </c>
      <c r="AI22" s="32">
        <v>0</v>
      </c>
      <c r="AJ22" s="32">
        <v>2031</v>
      </c>
      <c r="AK22" s="47">
        <v>0</v>
      </c>
      <c r="AL22" s="45">
        <v>2044</v>
      </c>
      <c r="AM22" s="32">
        <v>501</v>
      </c>
      <c r="AN22" s="32">
        <v>140</v>
      </c>
      <c r="AO22" s="32">
        <v>35</v>
      </c>
      <c r="AP22" s="32">
        <v>1368</v>
      </c>
      <c r="AQ22" s="47">
        <v>0</v>
      </c>
      <c r="AR22" s="45">
        <v>2044</v>
      </c>
      <c r="AS22" s="32">
        <v>48</v>
      </c>
      <c r="AT22" s="32">
        <v>190</v>
      </c>
      <c r="AU22" s="32">
        <v>1806</v>
      </c>
      <c r="AV22" s="32">
        <v>0</v>
      </c>
      <c r="AW22" s="33"/>
    </row>
    <row r="23" spans="1:49" s="29" customFormat="1" ht="15" customHeight="1" x14ac:dyDescent="0.2">
      <c r="A23" s="52">
        <v>45778</v>
      </c>
      <c r="B23" s="57" t="str">
        <f>IF(TEXT(A20,"ggg")=TEXT(A23,"ggg"),"",TEXT(A23,"ggg"))</f>
        <v/>
      </c>
      <c r="C23" s="56" t="str">
        <f>IF(TEXT(A23,"e")="1","元",TEXT(A23,"e"))</f>
        <v>7</v>
      </c>
      <c r="D23" s="58" t="str">
        <f>IF(TEXT(A20,"ggg")=TEXT(A23,"ggg"),"","年")</f>
        <v/>
      </c>
      <c r="E23" s="30"/>
      <c r="F23" s="30" t="s">
        <v>1</v>
      </c>
      <c r="G23" s="9"/>
      <c r="H23" s="31">
        <v>1865</v>
      </c>
      <c r="I23" s="31">
        <v>852</v>
      </c>
      <c r="J23" s="31">
        <v>114</v>
      </c>
      <c r="K23" s="31">
        <v>5</v>
      </c>
      <c r="L23" s="31">
        <v>894</v>
      </c>
      <c r="M23" s="44">
        <v>0</v>
      </c>
      <c r="N23" s="31">
        <v>1865</v>
      </c>
      <c r="O23" s="31">
        <v>158</v>
      </c>
      <c r="P23" s="31">
        <v>5</v>
      </c>
      <c r="Q23" s="31">
        <v>0</v>
      </c>
      <c r="R23" s="31">
        <v>1702</v>
      </c>
      <c r="S23" s="44">
        <v>0</v>
      </c>
      <c r="T23" s="49">
        <v>1865</v>
      </c>
      <c r="U23" s="31">
        <v>38</v>
      </c>
      <c r="V23" s="31">
        <v>0</v>
      </c>
      <c r="W23" s="31">
        <v>0</v>
      </c>
      <c r="X23" s="31">
        <v>1827</v>
      </c>
      <c r="Y23" s="44">
        <v>0</v>
      </c>
      <c r="Z23" s="45">
        <v>1865</v>
      </c>
      <c r="AA23" s="32">
        <v>201</v>
      </c>
      <c r="AB23" s="32">
        <v>11</v>
      </c>
      <c r="AC23" s="32">
        <v>0</v>
      </c>
      <c r="AD23" s="32">
        <v>1653</v>
      </c>
      <c r="AE23" s="47">
        <v>0</v>
      </c>
      <c r="AF23" s="45">
        <v>1865</v>
      </c>
      <c r="AG23" s="32">
        <v>13</v>
      </c>
      <c r="AH23" s="32">
        <v>0</v>
      </c>
      <c r="AI23" s="32">
        <v>0</v>
      </c>
      <c r="AJ23" s="32">
        <v>1852</v>
      </c>
      <c r="AK23" s="47">
        <v>0</v>
      </c>
      <c r="AL23" s="45">
        <v>1865</v>
      </c>
      <c r="AM23" s="32">
        <v>474</v>
      </c>
      <c r="AN23" s="32">
        <v>133</v>
      </c>
      <c r="AO23" s="32">
        <v>34</v>
      </c>
      <c r="AP23" s="32">
        <v>1224</v>
      </c>
      <c r="AQ23" s="47">
        <v>0</v>
      </c>
      <c r="AR23" s="45">
        <v>1865</v>
      </c>
      <c r="AS23" s="32">
        <v>41</v>
      </c>
      <c r="AT23" s="32">
        <v>172</v>
      </c>
      <c r="AU23" s="32">
        <v>1652</v>
      </c>
      <c r="AV23" s="32">
        <v>0</v>
      </c>
      <c r="AW23" s="33"/>
    </row>
    <row r="24" spans="1:49" s="29" customFormat="1" ht="15" customHeight="1" x14ac:dyDescent="0.2">
      <c r="A24" s="51"/>
      <c r="B24" s="30"/>
      <c r="C24" s="30"/>
      <c r="D24" s="30"/>
      <c r="E24" s="30"/>
      <c r="F24" s="30" t="s">
        <v>2</v>
      </c>
      <c r="G24" s="9"/>
      <c r="H24" s="31">
        <v>179</v>
      </c>
      <c r="I24" s="31">
        <v>51</v>
      </c>
      <c r="J24" s="31">
        <v>5</v>
      </c>
      <c r="K24" s="31">
        <v>0</v>
      </c>
      <c r="L24" s="31">
        <v>123</v>
      </c>
      <c r="M24" s="44">
        <v>0</v>
      </c>
      <c r="N24" s="31">
        <v>179</v>
      </c>
      <c r="O24" s="31">
        <v>7</v>
      </c>
      <c r="P24" s="31">
        <v>0</v>
      </c>
      <c r="Q24" s="31">
        <v>0</v>
      </c>
      <c r="R24" s="31">
        <v>172</v>
      </c>
      <c r="S24" s="44">
        <v>0</v>
      </c>
      <c r="T24" s="49">
        <v>179</v>
      </c>
      <c r="U24" s="31">
        <v>11</v>
      </c>
      <c r="V24" s="31">
        <v>0</v>
      </c>
      <c r="W24" s="31">
        <v>0</v>
      </c>
      <c r="X24" s="31">
        <v>168</v>
      </c>
      <c r="Y24" s="44">
        <v>0</v>
      </c>
      <c r="Z24" s="45">
        <v>179</v>
      </c>
      <c r="AA24" s="32">
        <v>19</v>
      </c>
      <c r="AB24" s="32">
        <v>0</v>
      </c>
      <c r="AC24" s="32">
        <v>0</v>
      </c>
      <c r="AD24" s="32">
        <v>160</v>
      </c>
      <c r="AE24" s="47">
        <v>0</v>
      </c>
      <c r="AF24" s="45">
        <v>179</v>
      </c>
      <c r="AG24" s="32">
        <v>0</v>
      </c>
      <c r="AH24" s="32">
        <v>0</v>
      </c>
      <c r="AI24" s="32">
        <v>0</v>
      </c>
      <c r="AJ24" s="32">
        <v>179</v>
      </c>
      <c r="AK24" s="47">
        <v>0</v>
      </c>
      <c r="AL24" s="45">
        <v>179</v>
      </c>
      <c r="AM24" s="32">
        <v>27</v>
      </c>
      <c r="AN24" s="32">
        <v>7</v>
      </c>
      <c r="AO24" s="32">
        <v>1</v>
      </c>
      <c r="AP24" s="32">
        <v>144</v>
      </c>
      <c r="AQ24" s="47">
        <v>0</v>
      </c>
      <c r="AR24" s="45">
        <v>179</v>
      </c>
      <c r="AS24" s="32">
        <v>7</v>
      </c>
      <c r="AT24" s="32">
        <v>18</v>
      </c>
      <c r="AU24" s="32">
        <v>154</v>
      </c>
      <c r="AV24" s="32">
        <v>0</v>
      </c>
      <c r="AW24" s="33"/>
    </row>
    <row r="25" spans="1:49" s="29" customFormat="1" ht="15" customHeight="1" x14ac:dyDescent="0.2">
      <c r="B25" s="78" t="s">
        <v>12</v>
      </c>
      <c r="C25" s="78"/>
      <c r="D25" s="78"/>
      <c r="E25" s="74"/>
      <c r="F25" s="74"/>
      <c r="G25" s="9"/>
      <c r="H25" s="25">
        <v>2</v>
      </c>
      <c r="I25" s="25">
        <v>0</v>
      </c>
      <c r="J25" s="25">
        <v>0</v>
      </c>
      <c r="K25" s="25">
        <v>0</v>
      </c>
      <c r="L25" s="25">
        <v>2</v>
      </c>
      <c r="M25" s="42">
        <v>0</v>
      </c>
      <c r="N25" s="25">
        <v>2</v>
      </c>
      <c r="O25" s="25">
        <v>0</v>
      </c>
      <c r="P25" s="25">
        <v>0</v>
      </c>
      <c r="Q25" s="25">
        <v>0</v>
      </c>
      <c r="R25" s="25">
        <v>2</v>
      </c>
      <c r="S25" s="42">
        <v>0</v>
      </c>
      <c r="T25" s="48">
        <v>2</v>
      </c>
      <c r="U25" s="25">
        <v>0</v>
      </c>
      <c r="V25" s="25">
        <v>0</v>
      </c>
      <c r="W25" s="25">
        <v>0</v>
      </c>
      <c r="X25" s="25">
        <v>2</v>
      </c>
      <c r="Y25" s="42">
        <v>0</v>
      </c>
      <c r="Z25" s="43">
        <v>2</v>
      </c>
      <c r="AA25" s="26">
        <v>0</v>
      </c>
      <c r="AB25" s="26">
        <v>0</v>
      </c>
      <c r="AC25" s="26">
        <v>0</v>
      </c>
      <c r="AD25" s="26">
        <v>2</v>
      </c>
      <c r="AE25" s="46">
        <v>0</v>
      </c>
      <c r="AF25" s="43">
        <v>2</v>
      </c>
      <c r="AG25" s="26">
        <v>0</v>
      </c>
      <c r="AH25" s="26">
        <v>0</v>
      </c>
      <c r="AI25" s="26">
        <v>0</v>
      </c>
      <c r="AJ25" s="26">
        <v>2</v>
      </c>
      <c r="AK25" s="46">
        <v>0</v>
      </c>
      <c r="AL25" s="43">
        <v>2</v>
      </c>
      <c r="AM25" s="26">
        <v>0</v>
      </c>
      <c r="AN25" s="26">
        <v>0</v>
      </c>
      <c r="AO25" s="26">
        <v>0</v>
      </c>
      <c r="AP25" s="26">
        <v>2</v>
      </c>
      <c r="AQ25" s="46">
        <v>0</v>
      </c>
      <c r="AR25" s="43">
        <v>2</v>
      </c>
      <c r="AS25" s="26">
        <v>0</v>
      </c>
      <c r="AT25" s="26">
        <v>0</v>
      </c>
      <c r="AU25" s="26">
        <v>2</v>
      </c>
      <c r="AV25" s="26">
        <v>0</v>
      </c>
      <c r="AW25" s="33"/>
    </row>
    <row r="26" spans="1:49" s="29" customFormat="1" ht="15" customHeight="1" x14ac:dyDescent="0.2">
      <c r="B26" s="78" t="s">
        <v>13</v>
      </c>
      <c r="C26" s="78"/>
      <c r="D26" s="78"/>
      <c r="E26" s="74"/>
      <c r="F26" s="74"/>
      <c r="G26" s="9"/>
      <c r="H26" s="25">
        <v>16</v>
      </c>
      <c r="I26" s="25">
        <v>1</v>
      </c>
      <c r="J26" s="25">
        <v>0</v>
      </c>
      <c r="K26" s="25">
        <v>0</v>
      </c>
      <c r="L26" s="25">
        <v>15</v>
      </c>
      <c r="M26" s="42">
        <v>0</v>
      </c>
      <c r="N26" s="25">
        <v>16</v>
      </c>
      <c r="O26" s="25">
        <v>0</v>
      </c>
      <c r="P26" s="25">
        <v>0</v>
      </c>
      <c r="Q26" s="25">
        <v>0</v>
      </c>
      <c r="R26" s="25">
        <v>16</v>
      </c>
      <c r="S26" s="42">
        <v>0</v>
      </c>
      <c r="T26" s="48">
        <v>16</v>
      </c>
      <c r="U26" s="25">
        <v>2</v>
      </c>
      <c r="V26" s="25">
        <v>0</v>
      </c>
      <c r="W26" s="25">
        <v>0</v>
      </c>
      <c r="X26" s="25">
        <v>14</v>
      </c>
      <c r="Y26" s="42">
        <v>0</v>
      </c>
      <c r="Z26" s="43">
        <v>16</v>
      </c>
      <c r="AA26" s="26">
        <v>0</v>
      </c>
      <c r="AB26" s="26">
        <v>0</v>
      </c>
      <c r="AC26" s="26">
        <v>0</v>
      </c>
      <c r="AD26" s="26">
        <v>16</v>
      </c>
      <c r="AE26" s="46">
        <v>0</v>
      </c>
      <c r="AF26" s="43">
        <v>16</v>
      </c>
      <c r="AG26" s="26">
        <v>0</v>
      </c>
      <c r="AH26" s="26">
        <v>0</v>
      </c>
      <c r="AI26" s="26">
        <v>0</v>
      </c>
      <c r="AJ26" s="26">
        <v>16</v>
      </c>
      <c r="AK26" s="46">
        <v>0</v>
      </c>
      <c r="AL26" s="43">
        <v>16</v>
      </c>
      <c r="AM26" s="26">
        <v>0</v>
      </c>
      <c r="AN26" s="26">
        <v>0</v>
      </c>
      <c r="AO26" s="26">
        <v>0</v>
      </c>
      <c r="AP26" s="26">
        <v>16</v>
      </c>
      <c r="AQ26" s="46">
        <v>0</v>
      </c>
      <c r="AR26" s="43">
        <v>16</v>
      </c>
      <c r="AS26" s="26">
        <v>0</v>
      </c>
      <c r="AT26" s="26">
        <v>1</v>
      </c>
      <c r="AU26" s="26">
        <v>15</v>
      </c>
      <c r="AV26" s="26">
        <v>0</v>
      </c>
      <c r="AW26" s="33"/>
    </row>
    <row r="27" spans="1:49" s="2" customFormat="1" ht="15" customHeight="1" x14ac:dyDescent="0.2">
      <c r="B27" s="74" t="s">
        <v>14</v>
      </c>
      <c r="C27" s="74"/>
      <c r="D27" s="74"/>
      <c r="E27" s="74"/>
      <c r="F27" s="74"/>
      <c r="G27" s="8"/>
      <c r="H27" s="25">
        <v>73</v>
      </c>
      <c r="I27" s="25">
        <v>9</v>
      </c>
      <c r="J27" s="25">
        <v>0</v>
      </c>
      <c r="K27" s="25">
        <v>0</v>
      </c>
      <c r="L27" s="25">
        <v>64</v>
      </c>
      <c r="M27" s="42">
        <v>0</v>
      </c>
      <c r="N27" s="25">
        <v>73</v>
      </c>
      <c r="O27" s="25">
        <v>0</v>
      </c>
      <c r="P27" s="25">
        <v>0</v>
      </c>
      <c r="Q27" s="25">
        <v>0</v>
      </c>
      <c r="R27" s="25">
        <v>73</v>
      </c>
      <c r="S27" s="42">
        <v>0</v>
      </c>
      <c r="T27" s="48">
        <v>73</v>
      </c>
      <c r="U27" s="25">
        <v>0</v>
      </c>
      <c r="V27" s="25">
        <v>0</v>
      </c>
      <c r="W27" s="25">
        <v>0</v>
      </c>
      <c r="X27" s="25">
        <v>73</v>
      </c>
      <c r="Y27" s="42">
        <v>0</v>
      </c>
      <c r="Z27" s="43">
        <v>73</v>
      </c>
      <c r="AA27" s="26">
        <v>0</v>
      </c>
      <c r="AB27" s="26">
        <v>0</v>
      </c>
      <c r="AC27" s="26">
        <v>0</v>
      </c>
      <c r="AD27" s="26">
        <v>73</v>
      </c>
      <c r="AE27" s="46">
        <v>0</v>
      </c>
      <c r="AF27" s="43">
        <v>73</v>
      </c>
      <c r="AG27" s="26">
        <v>0</v>
      </c>
      <c r="AH27" s="26">
        <v>0</v>
      </c>
      <c r="AI27" s="26">
        <v>0</v>
      </c>
      <c r="AJ27" s="26">
        <v>73</v>
      </c>
      <c r="AK27" s="46">
        <v>0</v>
      </c>
      <c r="AL27" s="43">
        <v>73</v>
      </c>
      <c r="AM27" s="26">
        <v>2</v>
      </c>
      <c r="AN27" s="26">
        <v>0</v>
      </c>
      <c r="AO27" s="26">
        <v>0</v>
      </c>
      <c r="AP27" s="26">
        <v>71</v>
      </c>
      <c r="AQ27" s="46">
        <v>0</v>
      </c>
      <c r="AR27" s="43">
        <v>73</v>
      </c>
      <c r="AS27" s="26">
        <v>0</v>
      </c>
      <c r="AT27" s="26">
        <v>6</v>
      </c>
      <c r="AU27" s="26">
        <v>67</v>
      </c>
      <c r="AV27" s="26">
        <v>0</v>
      </c>
      <c r="AW27" s="13"/>
    </row>
    <row r="28" spans="1:49" s="2" customFormat="1" ht="15" customHeight="1" x14ac:dyDescent="0.2">
      <c r="B28" s="74" t="s">
        <v>15</v>
      </c>
      <c r="C28" s="74"/>
      <c r="D28" s="74"/>
      <c r="E28" s="74"/>
      <c r="F28" s="74"/>
      <c r="G28" s="8"/>
      <c r="H28" s="25">
        <v>192</v>
      </c>
      <c r="I28" s="25">
        <v>78</v>
      </c>
      <c r="J28" s="25">
        <v>2</v>
      </c>
      <c r="K28" s="25">
        <v>0</v>
      </c>
      <c r="L28" s="25">
        <v>112</v>
      </c>
      <c r="M28" s="42">
        <v>0</v>
      </c>
      <c r="N28" s="25">
        <v>192</v>
      </c>
      <c r="O28" s="25">
        <v>0</v>
      </c>
      <c r="P28" s="25">
        <v>0</v>
      </c>
      <c r="Q28" s="25">
        <v>0</v>
      </c>
      <c r="R28" s="25">
        <v>192</v>
      </c>
      <c r="S28" s="42">
        <v>0</v>
      </c>
      <c r="T28" s="48">
        <v>192</v>
      </c>
      <c r="U28" s="25">
        <v>9</v>
      </c>
      <c r="V28" s="25">
        <v>0</v>
      </c>
      <c r="W28" s="25">
        <v>0</v>
      </c>
      <c r="X28" s="25">
        <v>183</v>
      </c>
      <c r="Y28" s="42">
        <v>0</v>
      </c>
      <c r="Z28" s="43">
        <v>192</v>
      </c>
      <c r="AA28" s="26">
        <v>9</v>
      </c>
      <c r="AB28" s="26">
        <v>0</v>
      </c>
      <c r="AC28" s="26">
        <v>0</v>
      </c>
      <c r="AD28" s="26">
        <v>183</v>
      </c>
      <c r="AE28" s="46">
        <v>0</v>
      </c>
      <c r="AF28" s="43">
        <v>192</v>
      </c>
      <c r="AG28" s="26">
        <v>0</v>
      </c>
      <c r="AH28" s="26">
        <v>0</v>
      </c>
      <c r="AI28" s="26">
        <v>0</v>
      </c>
      <c r="AJ28" s="26">
        <v>192</v>
      </c>
      <c r="AK28" s="46">
        <v>0</v>
      </c>
      <c r="AL28" s="43">
        <v>192</v>
      </c>
      <c r="AM28" s="26">
        <v>29</v>
      </c>
      <c r="AN28" s="26">
        <v>6</v>
      </c>
      <c r="AO28" s="26">
        <v>1</v>
      </c>
      <c r="AP28" s="26">
        <v>156</v>
      </c>
      <c r="AQ28" s="46">
        <v>0</v>
      </c>
      <c r="AR28" s="43">
        <v>192</v>
      </c>
      <c r="AS28" s="26">
        <v>3</v>
      </c>
      <c r="AT28" s="26">
        <v>23</v>
      </c>
      <c r="AU28" s="26">
        <v>166</v>
      </c>
      <c r="AV28" s="26">
        <v>0</v>
      </c>
      <c r="AW28" s="13"/>
    </row>
    <row r="29" spans="1:49" s="2" customFormat="1" ht="15" customHeight="1" x14ac:dyDescent="0.2">
      <c r="B29" s="74" t="s">
        <v>16</v>
      </c>
      <c r="C29" s="74"/>
      <c r="D29" s="74"/>
      <c r="E29" s="74"/>
      <c r="F29" s="74"/>
      <c r="G29" s="8"/>
      <c r="H29" s="25">
        <v>353</v>
      </c>
      <c r="I29" s="25">
        <v>172</v>
      </c>
      <c r="J29" s="25">
        <v>16</v>
      </c>
      <c r="K29" s="25">
        <v>0</v>
      </c>
      <c r="L29" s="25">
        <v>165</v>
      </c>
      <c r="M29" s="42">
        <v>0</v>
      </c>
      <c r="N29" s="25">
        <v>353</v>
      </c>
      <c r="O29" s="25">
        <v>0</v>
      </c>
      <c r="P29" s="25">
        <v>0</v>
      </c>
      <c r="Q29" s="25">
        <v>0</v>
      </c>
      <c r="R29" s="25">
        <v>353</v>
      </c>
      <c r="S29" s="42">
        <v>0</v>
      </c>
      <c r="T29" s="48">
        <v>353</v>
      </c>
      <c r="U29" s="25">
        <v>12</v>
      </c>
      <c r="V29" s="25">
        <v>0</v>
      </c>
      <c r="W29" s="25">
        <v>0</v>
      </c>
      <c r="X29" s="25">
        <v>341</v>
      </c>
      <c r="Y29" s="42">
        <v>0</v>
      </c>
      <c r="Z29" s="43">
        <v>353</v>
      </c>
      <c r="AA29" s="26">
        <v>22</v>
      </c>
      <c r="AB29" s="26">
        <v>1</v>
      </c>
      <c r="AC29" s="26">
        <v>0</v>
      </c>
      <c r="AD29" s="26">
        <v>330</v>
      </c>
      <c r="AE29" s="46">
        <v>0</v>
      </c>
      <c r="AF29" s="43">
        <v>353</v>
      </c>
      <c r="AG29" s="26">
        <v>0</v>
      </c>
      <c r="AH29" s="26">
        <v>0</v>
      </c>
      <c r="AI29" s="26">
        <v>0</v>
      </c>
      <c r="AJ29" s="26">
        <v>353</v>
      </c>
      <c r="AK29" s="46">
        <v>0</v>
      </c>
      <c r="AL29" s="43">
        <v>353</v>
      </c>
      <c r="AM29" s="26">
        <v>82</v>
      </c>
      <c r="AN29" s="26">
        <v>23</v>
      </c>
      <c r="AO29" s="26">
        <v>4</v>
      </c>
      <c r="AP29" s="26">
        <v>244</v>
      </c>
      <c r="AQ29" s="46">
        <v>0</v>
      </c>
      <c r="AR29" s="43">
        <v>353</v>
      </c>
      <c r="AS29" s="26">
        <v>9</v>
      </c>
      <c r="AT29" s="26">
        <v>29</v>
      </c>
      <c r="AU29" s="26">
        <v>315</v>
      </c>
      <c r="AV29" s="26">
        <v>0</v>
      </c>
      <c r="AW29" s="13"/>
    </row>
    <row r="30" spans="1:49" s="2" customFormat="1" ht="15" customHeight="1" x14ac:dyDescent="0.2">
      <c r="B30" s="74" t="s">
        <v>17</v>
      </c>
      <c r="C30" s="74"/>
      <c r="D30" s="74"/>
      <c r="E30" s="74"/>
      <c r="F30" s="74"/>
      <c r="G30" s="8"/>
      <c r="H30" s="25">
        <v>516</v>
      </c>
      <c r="I30" s="25">
        <v>267</v>
      </c>
      <c r="J30" s="25">
        <v>40</v>
      </c>
      <c r="K30" s="25">
        <v>1</v>
      </c>
      <c r="L30" s="25">
        <v>208</v>
      </c>
      <c r="M30" s="42">
        <v>0</v>
      </c>
      <c r="N30" s="25">
        <v>516</v>
      </c>
      <c r="O30" s="25">
        <v>0</v>
      </c>
      <c r="P30" s="25">
        <v>0</v>
      </c>
      <c r="Q30" s="25">
        <v>0</v>
      </c>
      <c r="R30" s="25">
        <v>516</v>
      </c>
      <c r="S30" s="42">
        <v>0</v>
      </c>
      <c r="T30" s="48">
        <v>516</v>
      </c>
      <c r="U30" s="25">
        <v>11</v>
      </c>
      <c r="V30" s="25">
        <v>0</v>
      </c>
      <c r="W30" s="25">
        <v>0</v>
      </c>
      <c r="X30" s="25">
        <v>505</v>
      </c>
      <c r="Y30" s="42">
        <v>0</v>
      </c>
      <c r="Z30" s="43">
        <v>516</v>
      </c>
      <c r="AA30" s="26">
        <v>52</v>
      </c>
      <c r="AB30" s="26">
        <v>2</v>
      </c>
      <c r="AC30" s="26">
        <v>0</v>
      </c>
      <c r="AD30" s="26">
        <v>462</v>
      </c>
      <c r="AE30" s="46">
        <v>0</v>
      </c>
      <c r="AF30" s="43">
        <v>516</v>
      </c>
      <c r="AG30" s="26">
        <v>0</v>
      </c>
      <c r="AH30" s="26">
        <v>0</v>
      </c>
      <c r="AI30" s="26">
        <v>0</v>
      </c>
      <c r="AJ30" s="26">
        <v>516</v>
      </c>
      <c r="AK30" s="46">
        <v>0</v>
      </c>
      <c r="AL30" s="43">
        <v>516</v>
      </c>
      <c r="AM30" s="26">
        <v>137</v>
      </c>
      <c r="AN30" s="26">
        <v>33</v>
      </c>
      <c r="AO30" s="26">
        <v>4</v>
      </c>
      <c r="AP30" s="26">
        <v>342</v>
      </c>
      <c r="AQ30" s="46">
        <v>0</v>
      </c>
      <c r="AR30" s="43">
        <v>516</v>
      </c>
      <c r="AS30" s="26">
        <v>17</v>
      </c>
      <c r="AT30" s="26">
        <v>49</v>
      </c>
      <c r="AU30" s="26">
        <v>450</v>
      </c>
      <c r="AV30" s="26">
        <v>0</v>
      </c>
      <c r="AW30" s="13"/>
    </row>
    <row r="31" spans="1:49" s="2" customFormat="1" ht="15" customHeight="1" x14ac:dyDescent="0.2">
      <c r="B31" s="74" t="s">
        <v>18</v>
      </c>
      <c r="C31" s="74"/>
      <c r="D31" s="74"/>
      <c r="E31" s="74"/>
      <c r="F31" s="74"/>
      <c r="G31" s="8"/>
      <c r="H31" s="25">
        <v>447</v>
      </c>
      <c r="I31" s="25">
        <v>222</v>
      </c>
      <c r="J31" s="25">
        <v>35</v>
      </c>
      <c r="K31" s="25">
        <v>3</v>
      </c>
      <c r="L31" s="25">
        <v>187</v>
      </c>
      <c r="M31" s="42">
        <v>0</v>
      </c>
      <c r="N31" s="25">
        <v>447</v>
      </c>
      <c r="O31" s="25">
        <v>36</v>
      </c>
      <c r="P31" s="25">
        <v>0</v>
      </c>
      <c r="Q31" s="25">
        <v>0</v>
      </c>
      <c r="R31" s="25">
        <v>411</v>
      </c>
      <c r="S31" s="42">
        <v>0</v>
      </c>
      <c r="T31" s="48">
        <v>447</v>
      </c>
      <c r="U31" s="25">
        <v>8</v>
      </c>
      <c r="V31" s="25">
        <v>0</v>
      </c>
      <c r="W31" s="25">
        <v>0</v>
      </c>
      <c r="X31" s="25">
        <v>439</v>
      </c>
      <c r="Y31" s="42">
        <v>0</v>
      </c>
      <c r="Z31" s="43">
        <v>447</v>
      </c>
      <c r="AA31" s="26">
        <v>72</v>
      </c>
      <c r="AB31" s="26">
        <v>4</v>
      </c>
      <c r="AC31" s="26">
        <v>0</v>
      </c>
      <c r="AD31" s="26">
        <v>371</v>
      </c>
      <c r="AE31" s="46">
        <v>0</v>
      </c>
      <c r="AF31" s="43">
        <v>447</v>
      </c>
      <c r="AG31" s="26">
        <v>0</v>
      </c>
      <c r="AH31" s="26">
        <v>0</v>
      </c>
      <c r="AI31" s="26">
        <v>0</v>
      </c>
      <c r="AJ31" s="26">
        <v>447</v>
      </c>
      <c r="AK31" s="46">
        <v>0</v>
      </c>
      <c r="AL31" s="43">
        <v>447</v>
      </c>
      <c r="AM31" s="26">
        <v>136</v>
      </c>
      <c r="AN31" s="26">
        <v>33</v>
      </c>
      <c r="AO31" s="26">
        <v>11</v>
      </c>
      <c r="AP31" s="26">
        <v>267</v>
      </c>
      <c r="AQ31" s="46">
        <v>0</v>
      </c>
      <c r="AR31" s="43">
        <v>447</v>
      </c>
      <c r="AS31" s="26">
        <v>9</v>
      </c>
      <c r="AT31" s="26">
        <v>38</v>
      </c>
      <c r="AU31" s="26">
        <v>400</v>
      </c>
      <c r="AV31" s="26">
        <v>0</v>
      </c>
      <c r="AW31" s="13"/>
    </row>
    <row r="32" spans="1:49" s="2" customFormat="1" ht="15" customHeight="1" x14ac:dyDescent="0.2">
      <c r="B32" s="74" t="s">
        <v>19</v>
      </c>
      <c r="C32" s="74"/>
      <c r="D32" s="74"/>
      <c r="E32" s="74"/>
      <c r="F32" s="74"/>
      <c r="G32" s="8"/>
      <c r="H32" s="25">
        <v>428</v>
      </c>
      <c r="I32" s="25">
        <v>149</v>
      </c>
      <c r="J32" s="25">
        <v>26</v>
      </c>
      <c r="K32" s="25">
        <v>1</v>
      </c>
      <c r="L32" s="25">
        <v>252</v>
      </c>
      <c r="M32" s="42">
        <v>0</v>
      </c>
      <c r="N32" s="25">
        <v>428</v>
      </c>
      <c r="O32" s="25">
        <v>122</v>
      </c>
      <c r="P32" s="25">
        <v>4</v>
      </c>
      <c r="Q32" s="25">
        <v>0</v>
      </c>
      <c r="R32" s="25">
        <v>302</v>
      </c>
      <c r="S32" s="42">
        <v>0</v>
      </c>
      <c r="T32" s="48">
        <v>428</v>
      </c>
      <c r="U32" s="25">
        <v>7</v>
      </c>
      <c r="V32" s="25">
        <v>0</v>
      </c>
      <c r="W32" s="25">
        <v>0</v>
      </c>
      <c r="X32" s="25">
        <v>421</v>
      </c>
      <c r="Y32" s="42">
        <v>0</v>
      </c>
      <c r="Z32" s="43">
        <v>428</v>
      </c>
      <c r="AA32" s="26">
        <v>64</v>
      </c>
      <c r="AB32" s="26">
        <v>4</v>
      </c>
      <c r="AC32" s="26">
        <v>0</v>
      </c>
      <c r="AD32" s="26">
        <v>360</v>
      </c>
      <c r="AE32" s="46">
        <v>0</v>
      </c>
      <c r="AF32" s="43">
        <v>428</v>
      </c>
      <c r="AG32" s="26">
        <v>13</v>
      </c>
      <c r="AH32" s="26">
        <v>0</v>
      </c>
      <c r="AI32" s="26">
        <v>0</v>
      </c>
      <c r="AJ32" s="26">
        <v>415</v>
      </c>
      <c r="AK32" s="46">
        <v>0</v>
      </c>
      <c r="AL32" s="43">
        <v>428</v>
      </c>
      <c r="AM32" s="26">
        <v>112</v>
      </c>
      <c r="AN32" s="26">
        <v>44</v>
      </c>
      <c r="AO32" s="26">
        <v>14</v>
      </c>
      <c r="AP32" s="26">
        <v>258</v>
      </c>
      <c r="AQ32" s="46">
        <v>0</v>
      </c>
      <c r="AR32" s="43">
        <v>428</v>
      </c>
      <c r="AS32" s="26">
        <v>10</v>
      </c>
      <c r="AT32" s="26">
        <v>41</v>
      </c>
      <c r="AU32" s="26">
        <v>377</v>
      </c>
      <c r="AV32" s="26">
        <v>0</v>
      </c>
      <c r="AW32" s="13"/>
    </row>
    <row r="33" spans="1:49" s="2" customFormat="1" ht="15" customHeight="1" x14ac:dyDescent="0.2">
      <c r="B33" s="74" t="s">
        <v>20</v>
      </c>
      <c r="C33" s="74"/>
      <c r="D33" s="74"/>
      <c r="E33" s="74"/>
      <c r="F33" s="74"/>
      <c r="G33" s="8"/>
      <c r="H33" s="25">
        <v>17</v>
      </c>
      <c r="I33" s="25">
        <v>5</v>
      </c>
      <c r="J33" s="25">
        <v>0</v>
      </c>
      <c r="K33" s="25">
        <v>0</v>
      </c>
      <c r="L33" s="25">
        <v>12</v>
      </c>
      <c r="M33" s="42">
        <v>0</v>
      </c>
      <c r="N33" s="25">
        <v>17</v>
      </c>
      <c r="O33" s="25">
        <v>7</v>
      </c>
      <c r="P33" s="25">
        <v>1</v>
      </c>
      <c r="Q33" s="25">
        <v>0</v>
      </c>
      <c r="R33" s="25">
        <v>9</v>
      </c>
      <c r="S33" s="42">
        <v>0</v>
      </c>
      <c r="T33" s="48">
        <v>17</v>
      </c>
      <c r="U33" s="25">
        <v>0</v>
      </c>
      <c r="V33" s="25">
        <v>0</v>
      </c>
      <c r="W33" s="25">
        <v>0</v>
      </c>
      <c r="X33" s="25">
        <v>17</v>
      </c>
      <c r="Y33" s="42">
        <v>0</v>
      </c>
      <c r="Z33" s="43">
        <v>17</v>
      </c>
      <c r="AA33" s="26">
        <v>1</v>
      </c>
      <c r="AB33" s="26">
        <v>0</v>
      </c>
      <c r="AC33" s="26">
        <v>0</v>
      </c>
      <c r="AD33" s="26">
        <v>16</v>
      </c>
      <c r="AE33" s="46">
        <v>0</v>
      </c>
      <c r="AF33" s="43">
        <v>17</v>
      </c>
      <c r="AG33" s="26">
        <v>0</v>
      </c>
      <c r="AH33" s="26">
        <v>0</v>
      </c>
      <c r="AI33" s="26">
        <v>0</v>
      </c>
      <c r="AJ33" s="26">
        <v>17</v>
      </c>
      <c r="AK33" s="46">
        <v>0</v>
      </c>
      <c r="AL33" s="43">
        <v>17</v>
      </c>
      <c r="AM33" s="26">
        <v>3</v>
      </c>
      <c r="AN33" s="26">
        <v>1</v>
      </c>
      <c r="AO33" s="26">
        <v>1</v>
      </c>
      <c r="AP33" s="26">
        <v>12</v>
      </c>
      <c r="AQ33" s="46">
        <v>0</v>
      </c>
      <c r="AR33" s="43">
        <v>17</v>
      </c>
      <c r="AS33" s="26">
        <v>0</v>
      </c>
      <c r="AT33" s="26">
        <v>3</v>
      </c>
      <c r="AU33" s="26">
        <v>14</v>
      </c>
      <c r="AV33" s="26">
        <v>0</v>
      </c>
      <c r="AW33" s="13"/>
    </row>
    <row r="34" spans="1:49" s="2" customFormat="1" ht="5.15" customHeight="1" x14ac:dyDescent="0.2">
      <c r="A34" s="34"/>
      <c r="B34" s="35"/>
      <c r="C34" s="35"/>
      <c r="D34" s="35"/>
      <c r="E34" s="35"/>
      <c r="F34" s="35"/>
      <c r="G34" s="36"/>
      <c r="H34" s="37"/>
      <c r="I34" s="6"/>
      <c r="J34" s="6"/>
      <c r="K34" s="6"/>
      <c r="L34" s="6"/>
      <c r="M34" s="38"/>
      <c r="N34" s="37"/>
      <c r="O34" s="6"/>
      <c r="P34" s="6"/>
      <c r="Q34" s="6"/>
      <c r="R34" s="6"/>
      <c r="S34" s="38"/>
      <c r="T34" s="37"/>
      <c r="U34" s="6"/>
      <c r="V34" s="6"/>
      <c r="W34" s="6"/>
      <c r="X34" s="6"/>
      <c r="Y34" s="38"/>
      <c r="Z34" s="39"/>
      <c r="AA34" s="34"/>
      <c r="AB34" s="34"/>
      <c r="AC34" s="34"/>
      <c r="AD34" s="34"/>
      <c r="AE34" s="36"/>
      <c r="AF34" s="39"/>
      <c r="AG34" s="34"/>
      <c r="AH34" s="34"/>
      <c r="AI34" s="34"/>
      <c r="AJ34" s="34"/>
      <c r="AK34" s="36"/>
      <c r="AL34" s="39"/>
      <c r="AM34" s="34"/>
      <c r="AN34" s="34"/>
      <c r="AO34" s="34"/>
      <c r="AP34" s="34"/>
      <c r="AQ34" s="36"/>
      <c r="AR34" s="39"/>
      <c r="AS34" s="34"/>
      <c r="AT34" s="34"/>
      <c r="AU34" s="34"/>
      <c r="AV34" s="34"/>
      <c r="AW34" s="13"/>
    </row>
    <row r="35" spans="1:49" ht="6" customHeight="1" x14ac:dyDescent="0.2"/>
    <row r="36" spans="1:49" ht="15" customHeight="1" x14ac:dyDescent="0.2"/>
    <row r="37" spans="1:49" ht="15" customHeight="1" x14ac:dyDescent="0.2"/>
    <row r="38" spans="1:49" ht="15" customHeight="1" x14ac:dyDescent="0.2"/>
    <row r="39" spans="1:49" ht="15" hidden="1" customHeight="1" x14ac:dyDescent="0.2"/>
    <row r="40" spans="1:49" ht="15" hidden="1" customHeight="1" x14ac:dyDescent="0.2"/>
    <row r="41" spans="1:49" ht="15" hidden="1" customHeight="1" x14ac:dyDescent="0.2"/>
    <row r="42" spans="1:49" ht="15" hidden="1" customHeight="1" x14ac:dyDescent="0.2"/>
    <row r="43" spans="1:49" ht="15" hidden="1" customHeight="1" x14ac:dyDescent="0.2"/>
    <row r="44" spans="1:49" ht="15" hidden="1" customHeight="1" x14ac:dyDescent="0.2"/>
    <row r="45" spans="1:49" ht="15" hidden="1" customHeight="1" x14ac:dyDescent="0.2"/>
    <row r="46" spans="1:49" ht="15" hidden="1" customHeight="1" x14ac:dyDescent="0.2"/>
    <row r="47" spans="1:49" ht="15" hidden="1" customHeight="1" x14ac:dyDescent="0.2"/>
    <row r="48" spans="1:49" ht="15" hidden="1" customHeight="1" x14ac:dyDescent="0.2"/>
    <row r="49" ht="15" hidden="1" customHeight="1" x14ac:dyDescent="0.2"/>
    <row r="50" ht="15" hidden="1" customHeight="1" x14ac:dyDescent="0.2"/>
    <row r="51" ht="15" hidden="1" customHeight="1" x14ac:dyDescent="0.2"/>
    <row r="52" ht="15" hidden="1" customHeight="1" x14ac:dyDescent="0.2"/>
    <row r="53" ht="15" customHeight="1" x14ac:dyDescent="0.2"/>
  </sheetData>
  <dataConsolidate/>
  <mergeCells count="61">
    <mergeCell ref="P7:P8"/>
    <mergeCell ref="Q7:Q8"/>
    <mergeCell ref="R7:R8"/>
    <mergeCell ref="S7:S8"/>
    <mergeCell ref="Z6:AE6"/>
    <mergeCell ref="Z7:Z8"/>
    <mergeCell ref="AA7:AA8"/>
    <mergeCell ref="AB7:AB8"/>
    <mergeCell ref="AC7:AC8"/>
    <mergeCell ref="AD7:AD8"/>
    <mergeCell ref="AE7:AE8"/>
    <mergeCell ref="AV6:AV8"/>
    <mergeCell ref="AR5:AV5"/>
    <mergeCell ref="AP6:AP8"/>
    <mergeCell ref="AQ6:AQ8"/>
    <mergeCell ref="AR6:AR8"/>
    <mergeCell ref="AS6:AS8"/>
    <mergeCell ref="AL5:AQ5"/>
    <mergeCell ref="AT6:AT8"/>
    <mergeCell ref="B33:F33"/>
    <mergeCell ref="B5:F8"/>
    <mergeCell ref="B27:F27"/>
    <mergeCell ref="B28:F28"/>
    <mergeCell ref="B29:F29"/>
    <mergeCell ref="B30:F30"/>
    <mergeCell ref="B25:F25"/>
    <mergeCell ref="B32:F32"/>
    <mergeCell ref="B31:F31"/>
    <mergeCell ref="B26:F26"/>
    <mergeCell ref="H7:H8"/>
    <mergeCell ref="J7:J8"/>
    <mergeCell ref="A1:Y1"/>
    <mergeCell ref="AF1:AV1"/>
    <mergeCell ref="AM6:AM8"/>
    <mergeCell ref="AN6:AN8"/>
    <mergeCell ref="AO6:AO8"/>
    <mergeCell ref="H6:M6"/>
    <mergeCell ref="T6:Y6"/>
    <mergeCell ref="AL6:AL8"/>
    <mergeCell ref="I7:I8"/>
    <mergeCell ref="AU6:AU8"/>
    <mergeCell ref="AH7:AH8"/>
    <mergeCell ref="AJ7:AJ8"/>
    <mergeCell ref="X7:X8"/>
    <mergeCell ref="Y7:Y8"/>
    <mergeCell ref="K5:Y5"/>
    <mergeCell ref="AF6:AK6"/>
    <mergeCell ref="K7:K8"/>
    <mergeCell ref="L7:L8"/>
    <mergeCell ref="AF7:AF8"/>
    <mergeCell ref="AK7:AK8"/>
    <mergeCell ref="AG7:AG8"/>
    <mergeCell ref="U7:U8"/>
    <mergeCell ref="V7:V8"/>
    <mergeCell ref="W7:W8"/>
    <mergeCell ref="AI7:AI8"/>
    <mergeCell ref="M7:M8"/>
    <mergeCell ref="T7:T8"/>
    <mergeCell ref="N6:S6"/>
    <mergeCell ref="N7:N8"/>
    <mergeCell ref="O7:O8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35" firstPageNumber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25-00-18</vt:lpstr>
      <vt:lpstr>'25-00-18'!Print_Area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2026-07-13T02:50:43Z</dcterms:created>
  <dcterms:modified xsi:type="dcterms:W3CDTF">2026-07-27T06:39:37Z</dcterms:modified>
  <cp:category/>
</cp:coreProperties>
</file>