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A1C3F15-550E-4234-B6E6-F402BF6433D6}" xr6:coauthVersionLast="47" xr6:coauthVersionMax="47" xr10:uidLastSave="{00000000-0000-0000-0000-000000000000}"/>
  <bookViews>
    <workbookView xWindow="2970" yWindow="1850" windowWidth="17140" windowHeight="15450" xr2:uid="{E027713E-7980-47F9-9E6B-1D9929F9A3C7}"/>
  </bookViews>
  <sheets>
    <sheet name="25-00-21" sheetId="22" r:id="rId1"/>
  </sheets>
  <definedNames>
    <definedName name="_00" localSheetId="0">'25-00-21'!#REF!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'25-00-21'!#REF!</definedName>
    <definedName name="Z_84B820AB_D6C1_11D6_A8EA_0040CA1D7CBB_.wvu.Cols" localSheetId="0" hidden="1">'25-00-21'!#REF!</definedName>
    <definedName name="Z_84B820AC_D6C1_11D6_A8EA_0040CA1D7CBB_.wvu.Cols" localSheetId="0" hidden="1">'25-00-21'!#REF!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2" l="1"/>
  <c r="A11" i="22"/>
  <c r="D12" i="22" s="1"/>
  <c r="C11" i="22" l="1"/>
  <c r="A10" i="22"/>
  <c r="B12" i="22"/>
  <c r="B11" i="22" l="1"/>
  <c r="D11" i="22"/>
  <c r="B10" i="22"/>
  <c r="C10" i="22"/>
</calcChain>
</file>

<file path=xl/sharedStrings.xml><?xml version="1.0" encoding="utf-8"?>
<sst xmlns="http://schemas.openxmlformats.org/spreadsheetml/2006/main" count="52" uniqueCount="31">
  <si>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</si>
  <si>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</si>
  <si>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</si>
  <si>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</si>
  <si>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</si>
  <si>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</si>
  <si>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</si>
  <si>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</si>
  <si>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</si>
  <si>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</si>
  <si>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</si>
  <si>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</si>
  <si>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</si>
  <si>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</si>
  <si>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</si>
  <si>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</si>
  <si>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</si>
  <si>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</si>
  <si>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</si>
  <si>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</si>
  <si>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</si>
  <si>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</si>
  <si>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</si>
  <si>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</si>
  <si>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</si>
  <si>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</si>
  <si>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</si>
  <si>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</si>
  <si>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少年院送致歴</t>
    <rPh sb="0" eb="3">
      <t>ショウネンイン</t>
    </rPh>
    <rPh sb="3" eb="6">
      <t>ソウチレキ</t>
    </rPh>
    <phoneticPr fontId="18"/>
  </si>
  <si>
    <t>少年院送致歴（特定）</t>
    <rPh sb="0" eb="6">
      <t>ショウネンインソウチレキ</t>
    </rPh>
    <rPh sb="7" eb="9">
      <t>トクテイ</t>
    </rPh>
    <phoneticPr fontId="18"/>
  </si>
  <si>
    <t>21　新 収 容 者 等 の 矯 正 教 育 課 程 別 　少 年 院 送 致 歴</t>
    <rPh sb="11" eb="12">
      <t>トウ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</si>
</sst>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3" fillId="0" borderId="0" xfId="0" applyFont="1" applyAlignment="1">
      <alignment horizontal="left" vertical="center"/>
    </xf>
    <xf numFmtId="0" fontId="35" fillId="0" borderId="0" xfId="0" applyNumberFormat="1" applyFont="1">
      <alignment vertical="center"/>
    </xf>
    <xf numFmtId="49" fontId="35" fillId="0" borderId="13" xfId="0" applyFont="1" applyBorder="1" applyAlignment="1">
      <alignment horizontal="right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7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5" fillId="0" borderId="14" xfId="0" applyFont="1" applyBorder="1" applyAlignment="1">
      <alignment horizontal="distributed" vertical="center"/>
    </xf>
    <xf numFmtId="49" fontId="34" fillId="0" borderId="14" xfId="0" applyFont="1" applyBorder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17" xfId="0" applyFont="1" applyBorder="1" applyAlignment="1">
      <alignment horizontal="center" vertical="center" shrinkToFit="1"/>
    </xf>
    <xf numFmtId="49" fontId="35" fillId="0" borderId="18" xfId="0" applyFont="1" applyBorder="1">
      <alignment vertical="center"/>
    </xf>
    <xf numFmtId="0" fontId="35" fillId="0" borderId="17" xfId="0" applyNumberFormat="1" applyFont="1" applyBorder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0" fillId="0" borderId="0" xfId="0" applyNumberFormat="1" applyFont="1">
      <alignment vertical="center"/>
    </xf>
    <xf numFmtId="49" fontId="30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0" fontId="35" fillId="0" borderId="0" xfId="0" applyNumberFormat="1" applyFont="1" applyAlignment="1">
      <alignment horizontal="distributed" vertical="center" justifyLastLine="1"/>
    </xf>
    <xf numFmtId="0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35" fillId="0" borderId="0" xfId="0" applyNumberFormat="1" applyFont="1">
      <alignment vertical="center"/>
    </xf>
    <xf numFmtId="0" fontId="0" fillId="0" borderId="0" xfId="0" applyNumberForma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49" fontId="35" fillId="0" borderId="19" xfId="0" applyFont="1" applyBorder="1">
      <alignment vertical="center"/>
    </xf>
    <xf numFmtId="178" fontId="35" fillId="0" borderId="20" xfId="0" applyNumberFormat="1" applyFont="1" applyBorder="1" applyAlignment="1">
      <alignment horizontal="right" vertical="center"/>
    </xf>
    <xf numFmtId="178" fontId="34" fillId="0" borderId="20" xfId="0" applyNumberFormat="1" applyFont="1" applyBorder="1" applyAlignment="1">
      <alignment horizontal="right" vertical="center"/>
    </xf>
    <xf numFmtId="178" fontId="35" fillId="0" borderId="20" xfId="0" applyNumberFormat="1" applyFont="1" applyBorder="1">
      <alignment vertical="center"/>
    </xf>
    <xf numFmtId="0" fontId="35" fillId="0" borderId="21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shrinkToFit="1"/>
    </xf>
  </cellXfs>
  <cellStyles count="106">
    <cellStyle name="20% - アクセント 1" xfId="1" builtinId="30" customBuiltin="1"/>
    <cellStyle name="20% - アクセント 1 2" xfId="2" xr:uid="{99C9A31B-836D-4551-A9E0-AB9AADF52696}"/>
    <cellStyle name="20% - アクセント 2" xfId="3" builtinId="34" customBuiltin="1"/>
    <cellStyle name="20% - アクセント 2 2" xfId="4" xr:uid="{8530FF88-3B4E-4880-94E3-571473E2A43A}"/>
    <cellStyle name="20% - アクセント 3" xfId="5" builtinId="38" customBuiltin="1"/>
    <cellStyle name="20% - アクセント 3 2" xfId="6" xr:uid="{B2F88BE6-612D-497E-B99C-6D738F646F5C}"/>
    <cellStyle name="20% - アクセント 4" xfId="7" builtinId="42" customBuiltin="1"/>
    <cellStyle name="20% - アクセント 4 2" xfId="8" xr:uid="{73073EC5-527B-4C4E-8167-110893176CBF}"/>
    <cellStyle name="20% - アクセント 5" xfId="9" builtinId="46" customBuiltin="1"/>
    <cellStyle name="20% - アクセント 5 2" xfId="10" xr:uid="{B36C74E5-7F0A-4BE9-BD54-E9911B4DB3D5}"/>
    <cellStyle name="20% - アクセント 6" xfId="11" builtinId="50" customBuiltin="1"/>
    <cellStyle name="20% - アクセント 6 2" xfId="12" xr:uid="{5EF30E1C-AB28-427F-B805-481421CDAAE7}"/>
    <cellStyle name="40% - アクセント 1" xfId="13" builtinId="31" customBuiltin="1"/>
    <cellStyle name="40% - アクセント 1 2" xfId="14" xr:uid="{E77509DD-2701-499D-BE91-66834F91C1EF}"/>
    <cellStyle name="40% - アクセント 2" xfId="15" builtinId="35" customBuiltin="1"/>
    <cellStyle name="40% - アクセント 2 2" xfId="16" xr:uid="{3B7435DE-8739-46DE-A3D9-021882E5EEB5}"/>
    <cellStyle name="40% - アクセント 3" xfId="17" builtinId="39" customBuiltin="1"/>
    <cellStyle name="40% - アクセント 3 2" xfId="18" xr:uid="{EDE4E5BB-596B-4501-A853-A0C2855672F9}"/>
    <cellStyle name="40% - アクセント 4" xfId="19" builtinId="43" customBuiltin="1"/>
    <cellStyle name="40% - アクセント 4 2" xfId="20" xr:uid="{9ECE4999-6D9D-496B-8C9A-50CC2B0B9246}"/>
    <cellStyle name="40% - アクセント 5" xfId="21" builtinId="47" customBuiltin="1"/>
    <cellStyle name="40% - アクセント 5 2" xfId="22" xr:uid="{35FA95D0-1859-4923-9981-4CF435B79443}"/>
    <cellStyle name="40% - アクセント 6" xfId="23" builtinId="51" customBuiltin="1"/>
    <cellStyle name="40% - アクセント 6 2" xfId="24" xr:uid="{003F8FA8-BA52-4EF1-B47A-B5514AE59D06}"/>
    <cellStyle name="60% - アクセント 1" xfId="25" builtinId="32" customBuiltin="1"/>
    <cellStyle name="60% - アクセント 1 2" xfId="26" xr:uid="{1579C9B3-90CA-467C-A371-480B4D03CA86}"/>
    <cellStyle name="60% - アクセント 2" xfId="27" builtinId="36" customBuiltin="1"/>
    <cellStyle name="60% - アクセント 2 2" xfId="28" xr:uid="{85D8AF8B-80F5-46DA-B947-939B22A0FE70}"/>
    <cellStyle name="60% - アクセント 3" xfId="29" builtinId="40" customBuiltin="1"/>
    <cellStyle name="60% - アクセント 3 2" xfId="30" xr:uid="{86EE68EF-5ACE-4C54-A4AB-567A75C33265}"/>
    <cellStyle name="60% - アクセント 4" xfId="31" builtinId="44" customBuiltin="1"/>
    <cellStyle name="60% - アクセント 4 2" xfId="32" xr:uid="{0426668F-C108-4BDD-BE4D-54B86FC3C958}"/>
    <cellStyle name="60% - アクセント 5" xfId="33" builtinId="48" customBuiltin="1"/>
    <cellStyle name="60% - アクセント 5 2" xfId="34" xr:uid="{3EF7268A-02EC-483C-B2C6-76EB50FD083E}"/>
    <cellStyle name="60% - アクセント 6" xfId="35" builtinId="52" customBuiltin="1"/>
    <cellStyle name="60% - アクセント 6 2" xfId="36" xr:uid="{7B466C2D-7121-48F7-BCDE-38294E1F2D49}"/>
    <cellStyle name="Calc Currency (0)" xfId="37" xr:uid="{5FA9159D-80AA-4E7E-8BE1-C60542489F1D}"/>
    <cellStyle name="Comma [0]_Full Year FY96" xfId="38" xr:uid="{B92A945E-AE77-42CF-86C5-ED8DEE120744}"/>
    <cellStyle name="Comma_Full Year FY96" xfId="39" xr:uid="{1DC2E3B1-4E5D-43E4-A3F2-D9B5975791F4}"/>
    <cellStyle name="Currency [0]_CCOCPX" xfId="40" xr:uid="{C64CEF73-564A-4A9C-8184-E21F5BA7455E}"/>
    <cellStyle name="Currency_CCOCPX" xfId="41" xr:uid="{7FA10D35-E5E9-4DD0-B115-E76D31015853}"/>
    <cellStyle name="entry" xfId="42" xr:uid="{B4F3B48F-DAE7-4475-B594-E15208BC2EDD}"/>
    <cellStyle name="Grey" xfId="43" xr:uid="{E959820C-1A89-4089-A3AD-0047FF96D8C0}"/>
    <cellStyle name="Header1" xfId="44" xr:uid="{CB6155B7-5DAA-47E1-A2AE-74CB128D55E3}"/>
    <cellStyle name="Header2" xfId="45" xr:uid="{217D2976-E1A5-487E-849F-7E2E57EC7F4B}"/>
    <cellStyle name="Input [yellow]" xfId="46" xr:uid="{37125B5E-A835-4551-B218-9E433B9C6296}"/>
    <cellStyle name="Normal - Style1" xfId="47" xr:uid="{235FDC1E-93F1-4A08-9FC7-FE41E00D3532}"/>
    <cellStyle name="Normal_#18-Internet" xfId="48" xr:uid="{C314E6B2-041D-4982-A1E9-B35B3475FE51}"/>
    <cellStyle name="Percent [2]" xfId="49" xr:uid="{2094535A-1C97-4875-984A-E2A39346E4B3}"/>
    <cellStyle name="price" xfId="50" xr:uid="{E45DC0BA-CE66-44D9-A01D-C6DDE28AE0FF}"/>
    <cellStyle name="revised" xfId="51" xr:uid="{BAC3768B-C6E0-4B80-B8C3-9449E4E3F8FF}"/>
    <cellStyle name="section" xfId="52" xr:uid="{9C5ADD6E-E13F-47DF-B551-A9E9B2B355C5}"/>
    <cellStyle name="subhead" xfId="53" xr:uid="{F2437ACC-053E-48EC-A62A-032608C6AF00}"/>
    <cellStyle name="title" xfId="54" xr:uid="{511E584C-EE7A-4C04-879A-90ECA5B28E55}"/>
    <cellStyle name="アクセント 1" xfId="55" builtinId="29" customBuiltin="1"/>
    <cellStyle name="アクセント 1 2" xfId="56" xr:uid="{A76353FF-4401-4458-8F30-9DD5CDCF1BBD}"/>
    <cellStyle name="アクセント 2" xfId="57" builtinId="33" customBuiltin="1"/>
    <cellStyle name="アクセント 2 2" xfId="58" xr:uid="{735CB1F6-1F5A-4436-B3DC-A13D59D68CD5}"/>
    <cellStyle name="アクセント 3" xfId="59" builtinId="37" customBuiltin="1"/>
    <cellStyle name="アクセント 3 2" xfId="60" xr:uid="{D9F56FAD-2738-4745-951A-B2DF48EBC4EF}"/>
    <cellStyle name="アクセント 4" xfId="61" builtinId="41" customBuiltin="1"/>
    <cellStyle name="アクセント 4 2" xfId="62" xr:uid="{DF0733C5-6F39-496A-B8A1-93662B1E782D}"/>
    <cellStyle name="アクセント 5" xfId="63" builtinId="45" customBuiltin="1"/>
    <cellStyle name="アクセント 5 2" xfId="64" xr:uid="{D9572AAD-49CB-4618-829F-D012152B2223}"/>
    <cellStyle name="アクセント 6" xfId="65" builtinId="49" customBuiltin="1"/>
    <cellStyle name="アクセント 6 2" xfId="66" xr:uid="{741AE19A-24CA-4C45-92DE-8CE44380B175}"/>
    <cellStyle name="センター" xfId="67" xr:uid="{74D3DF97-CC86-41F0-977E-99D156BC24E6}"/>
    <cellStyle name="タイトル" xfId="68" builtinId="15" customBuiltin="1"/>
    <cellStyle name="タイトル 2" xfId="69" xr:uid="{3B210F36-576B-451C-A509-6CE3EC673E76}"/>
    <cellStyle name="チェック セル" xfId="70" builtinId="23" customBuiltin="1"/>
    <cellStyle name="チェック セル 2" xfId="71" xr:uid="{32E9624A-8313-4445-9FC3-BFF290E67791}"/>
    <cellStyle name="どちらでもない" xfId="72" builtinId="28" customBuiltin="1"/>
    <cellStyle name="どちらでもない 2" xfId="73" xr:uid="{04097521-D9A8-4F09-A553-B761D701B258}"/>
    <cellStyle name="メモ" xfId="74" builtinId="10" customBuiltin="1"/>
    <cellStyle name="メモ 2" xfId="75" xr:uid="{FA41E61B-625C-458E-8A90-87A581FC6D09}"/>
    <cellStyle name="リンク セル" xfId="76" builtinId="24" customBuiltin="1"/>
    <cellStyle name="リンク セル 2" xfId="77" xr:uid="{B8D1A365-C66C-4739-975B-D880D6AFD1DD}"/>
    <cellStyle name="悪い" xfId="78" builtinId="27" customBuiltin="1"/>
    <cellStyle name="悪い 2" xfId="79" xr:uid="{1D4F38DC-A80C-4A6B-8C8C-425B0DE8BEEE}"/>
    <cellStyle name="計算" xfId="80" builtinId="22" customBuiltin="1"/>
    <cellStyle name="計算 2" xfId="81" xr:uid="{4DF75E44-A6DC-44A4-A795-F995BED85D4D}"/>
    <cellStyle name="警告文" xfId="82" builtinId="11" customBuiltin="1"/>
    <cellStyle name="警告文 2" xfId="83" xr:uid="{81EFED72-51C0-4ACA-91E5-52A731643A7D}"/>
    <cellStyle name="見出し 1" xfId="84" builtinId="16" customBuiltin="1"/>
    <cellStyle name="見出し 1 2" xfId="85" xr:uid="{8341ED63-1673-4B63-AF2D-FB172525BBFE}"/>
    <cellStyle name="見出し 2" xfId="86" builtinId="17" customBuiltin="1"/>
    <cellStyle name="見出し 2 2" xfId="87" xr:uid="{2410B92D-7A48-41B1-A7FE-1A24D4AADCF5}"/>
    <cellStyle name="見出し 3" xfId="88" builtinId="18" customBuiltin="1"/>
    <cellStyle name="見出し 3 2" xfId="89" xr:uid="{986FAE99-3763-419F-A161-6CCD21E39836}"/>
    <cellStyle name="見出し 4" xfId="90" builtinId="19" customBuiltin="1"/>
    <cellStyle name="見出し 4 2" xfId="91" xr:uid="{70C04929-BC30-4AA6-BD3D-C84115BA197F}"/>
    <cellStyle name="集計" xfId="92" builtinId="25" customBuiltin="1"/>
    <cellStyle name="集計 2" xfId="93" xr:uid="{E12C25D7-037E-4E76-AFDC-DB82F2480B39}"/>
    <cellStyle name="出力" xfId="94" builtinId="21" customBuiltin="1"/>
    <cellStyle name="出力 2" xfId="95" xr:uid="{A24F6F9A-EDB3-4CBC-AD89-9CD58CBB03F7}"/>
    <cellStyle name="説明文" xfId="96" builtinId="53" customBuiltin="1"/>
    <cellStyle name="説明文 2" xfId="97" xr:uid="{A3B99336-007B-4A0F-935B-39913C88B21A}"/>
    <cellStyle name="入力" xfId="98" builtinId="20" customBuiltin="1"/>
    <cellStyle name="入力 2" xfId="99" xr:uid="{7067F885-705C-45AD-9496-5967D35824BA}"/>
    <cellStyle name="標準" xfId="0" builtinId="0"/>
    <cellStyle name="標準 2" xfId="100" xr:uid="{A0FE8E99-957D-4E44-9E21-0ED63BA04A6D}"/>
    <cellStyle name="標準 2 2" xfId="101" xr:uid="{EF87D820-9E30-4DAC-A6AD-E4182F40D8C5}"/>
    <cellStyle name="標準 2_0013_少年院別　新収容者の精神診断" xfId="102" xr:uid="{39AA632F-40C5-494A-800B-E6B79DA1BAEA}"/>
    <cellStyle name="標準 3" xfId="103" xr:uid="{F91CDEE6-9455-4A9A-A825-E9A706BEB42E}"/>
    <cellStyle name="良い" xfId="104" builtinId="26" customBuiltin="1"/>
    <cellStyle name="良い 2" xfId="105" xr:uid="{A52A026F-9357-4263-96A2-78B35BEA7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8D18-FE54-4E4F-A1BD-F9B7B6E21A78}">
  <sheetPr codeName="Sheet48">
    <pageSetUpPr fitToPage="1"/>
  </sheetPr>
  <dimension ref="A1:AF38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0" customHeight="1" zeroHeight="1" x14ac:dyDescent="0.2"/>
  <cols>
    <col min="1" max="1" width="1" style="6" customWidth="1"/>
    <col min="2" max="2" width="10.33203125" style="6" customWidth="1"/>
    <col min="3" max="4" width="7.77734375" style="6" customWidth="1"/>
    <col min="5" max="5" width="1" style="6" customWidth="1"/>
    <col min="6" max="31" width="10.109375" style="6" customWidth="1"/>
    <col min="32" max="32" width="9.33203125" style="6" customWidth="1"/>
    <col min="33" max="16384" width="0" style="6" hidden="1"/>
  </cols>
  <sheetData>
    <row r="1" spans="1:32" s="26" customFormat="1" ht="16.5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X1" s="56"/>
      <c r="Y1" s="56"/>
      <c r="Z1" s="56"/>
      <c r="AA1" s="56"/>
      <c r="AB1" s="56"/>
      <c r="AC1" s="56"/>
      <c r="AD1" s="56"/>
      <c r="AE1" s="56"/>
      <c r="AF1" s="25"/>
    </row>
    <row r="2" spans="1:32" s="5" customFormat="1" ht="27" customHeight="1" x14ac:dyDescent="0.2">
      <c r="J2" s="33"/>
      <c r="K2" s="34"/>
      <c r="Q2" s="34" t="s">
        <v>30</v>
      </c>
      <c r="R2" s="34"/>
      <c r="W2" s="33"/>
      <c r="X2" s="34"/>
      <c r="AF2" s="27"/>
    </row>
    <row r="3" spans="1:32" s="1" customFormat="1" ht="10.5" customHeight="1" x14ac:dyDescent="0.2">
      <c r="B3" s="2"/>
      <c r="C3" s="2"/>
      <c r="D3" s="2"/>
      <c r="E3" s="2"/>
      <c r="F3" s="2"/>
      <c r="G3" s="2"/>
      <c r="S3" s="2"/>
      <c r="T3" s="2"/>
      <c r="AF3" s="6"/>
    </row>
    <row r="4" spans="1:32" s="1" customFormat="1" ht="2.15" customHeight="1" x14ac:dyDescent="0.2">
      <c r="A4" s="3"/>
      <c r="B4" s="7"/>
      <c r="C4" s="7"/>
      <c r="D4" s="7"/>
      <c r="E4" s="7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  <row r="5" spans="1:32" s="10" customFormat="1" ht="20.149999999999999" customHeight="1" x14ac:dyDescent="0.2">
      <c r="A5" s="8"/>
      <c r="B5" s="59" t="s">
        <v>24</v>
      </c>
      <c r="C5" s="59"/>
      <c r="D5" s="59"/>
      <c r="E5" s="9"/>
      <c r="F5" s="45" t="s">
        <v>0</v>
      </c>
      <c r="G5" s="51" t="s">
        <v>28</v>
      </c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5" t="s">
        <v>0</v>
      </c>
      <c r="T5" s="51" t="s">
        <v>29</v>
      </c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28"/>
    </row>
    <row r="6" spans="1:32" s="10" customFormat="1" ht="20.149999999999999" customHeight="1" x14ac:dyDescent="0.2">
      <c r="B6" s="60"/>
      <c r="C6" s="60"/>
      <c r="D6" s="60"/>
      <c r="E6" s="11"/>
      <c r="F6" s="46"/>
      <c r="G6" s="48" t="s">
        <v>5</v>
      </c>
      <c r="H6" s="49"/>
      <c r="I6" s="49"/>
      <c r="J6" s="49"/>
      <c r="K6" s="49"/>
      <c r="L6" s="50"/>
      <c r="M6" s="48" t="s">
        <v>1</v>
      </c>
      <c r="N6" s="49"/>
      <c r="O6" s="49"/>
      <c r="P6" s="49"/>
      <c r="Q6" s="49"/>
      <c r="R6" s="49"/>
      <c r="S6" s="46"/>
      <c r="T6" s="48" t="s">
        <v>5</v>
      </c>
      <c r="U6" s="49"/>
      <c r="V6" s="49"/>
      <c r="W6" s="49"/>
      <c r="X6" s="49"/>
      <c r="Y6" s="50"/>
      <c r="Z6" s="48" t="s">
        <v>1</v>
      </c>
      <c r="AA6" s="49"/>
      <c r="AB6" s="49"/>
      <c r="AC6" s="49"/>
      <c r="AD6" s="49"/>
      <c r="AE6" s="49"/>
      <c r="AF6" s="28"/>
    </row>
    <row r="7" spans="1:32" s="10" customFormat="1" ht="20.149999999999999" customHeight="1" x14ac:dyDescent="0.2">
      <c r="B7" s="60"/>
      <c r="C7" s="60"/>
      <c r="D7" s="60"/>
      <c r="E7" s="11"/>
      <c r="F7" s="46"/>
      <c r="G7" s="45" t="s">
        <v>2</v>
      </c>
      <c r="H7" s="45" t="s">
        <v>6</v>
      </c>
      <c r="I7" s="52" t="s">
        <v>7</v>
      </c>
      <c r="J7" s="52" t="s">
        <v>8</v>
      </c>
      <c r="K7" s="57" t="s">
        <v>3</v>
      </c>
      <c r="L7" s="45" t="s">
        <v>4</v>
      </c>
      <c r="M7" s="45" t="s">
        <v>2</v>
      </c>
      <c r="N7" s="52" t="s">
        <v>6</v>
      </c>
      <c r="O7" s="45" t="s">
        <v>7</v>
      </c>
      <c r="P7" s="52" t="s">
        <v>8</v>
      </c>
      <c r="Q7" s="45" t="s">
        <v>3</v>
      </c>
      <c r="R7" s="54" t="s">
        <v>4</v>
      </c>
      <c r="S7" s="46"/>
      <c r="T7" s="45" t="s">
        <v>2</v>
      </c>
      <c r="U7" s="45" t="s">
        <v>6</v>
      </c>
      <c r="V7" s="52" t="s">
        <v>7</v>
      </c>
      <c r="W7" s="52" t="s">
        <v>8</v>
      </c>
      <c r="X7" s="57" t="s">
        <v>3</v>
      </c>
      <c r="Y7" s="45" t="s">
        <v>4</v>
      </c>
      <c r="Z7" s="45" t="s">
        <v>2</v>
      </c>
      <c r="AA7" s="52" t="s">
        <v>6</v>
      </c>
      <c r="AB7" s="45" t="s">
        <v>7</v>
      </c>
      <c r="AC7" s="52" t="s">
        <v>8</v>
      </c>
      <c r="AD7" s="45" t="s">
        <v>3</v>
      </c>
      <c r="AE7" s="54" t="s">
        <v>4</v>
      </c>
      <c r="AF7" s="28"/>
    </row>
    <row r="8" spans="1:32" s="10" customFormat="1" ht="20.149999999999999" customHeight="1" x14ac:dyDescent="0.2">
      <c r="A8" s="12"/>
      <c r="B8" s="61"/>
      <c r="C8" s="61"/>
      <c r="D8" s="61"/>
      <c r="E8" s="13"/>
      <c r="F8" s="47"/>
      <c r="G8" s="47"/>
      <c r="H8" s="47"/>
      <c r="I8" s="53"/>
      <c r="J8" s="47"/>
      <c r="K8" s="58"/>
      <c r="L8" s="47"/>
      <c r="M8" s="47"/>
      <c r="N8" s="53"/>
      <c r="O8" s="47"/>
      <c r="P8" s="47"/>
      <c r="Q8" s="47"/>
      <c r="R8" s="55"/>
      <c r="S8" s="47"/>
      <c r="T8" s="47"/>
      <c r="U8" s="47"/>
      <c r="V8" s="53"/>
      <c r="W8" s="47"/>
      <c r="X8" s="58"/>
      <c r="Y8" s="47"/>
      <c r="Z8" s="47"/>
      <c r="AA8" s="53"/>
      <c r="AB8" s="47"/>
      <c r="AC8" s="47"/>
      <c r="AD8" s="47"/>
      <c r="AE8" s="55"/>
      <c r="AF8" s="28"/>
    </row>
    <row r="9" spans="1:32" s="1" customFormat="1" ht="5.15" customHeight="1" x14ac:dyDescent="0.2">
      <c r="E9" s="4"/>
      <c r="S9" s="40"/>
      <c r="AF9" s="6"/>
    </row>
    <row r="10" spans="1:32" s="1" customFormat="1" ht="15" customHeight="1" x14ac:dyDescent="0.2">
      <c r="A10" s="36">
        <f>DATE(YEAR(A11)-1,5,1)</f>
        <v>45047</v>
      </c>
      <c r="B10" s="37" t="str">
        <f>TEXT(A10,"ggg")</f>
        <v>令和</v>
      </c>
      <c r="C10" s="24" t="str">
        <f>IF(TEXT(A10,"e")="1","元",TEXT(A10,"e"))</f>
        <v>5</v>
      </c>
      <c r="D10" s="24" t="s">
        <v>25</v>
      </c>
      <c r="E10" s="17"/>
      <c r="F10" s="15">
        <v>1632</v>
      </c>
      <c r="G10" s="15">
        <v>1498</v>
      </c>
      <c r="H10" s="15">
        <v>164</v>
      </c>
      <c r="I10" s="15">
        <v>8</v>
      </c>
      <c r="J10" s="15">
        <v>3</v>
      </c>
      <c r="K10" s="15">
        <v>1323</v>
      </c>
      <c r="L10" s="15">
        <v>0</v>
      </c>
      <c r="M10" s="15">
        <v>134</v>
      </c>
      <c r="N10" s="15">
        <v>6</v>
      </c>
      <c r="O10" s="15">
        <v>1</v>
      </c>
      <c r="P10" s="15">
        <v>0</v>
      </c>
      <c r="Q10" s="15">
        <v>127</v>
      </c>
      <c r="R10" s="15">
        <v>0</v>
      </c>
      <c r="S10" s="41">
        <v>1632</v>
      </c>
      <c r="T10" s="15">
        <v>1498</v>
      </c>
      <c r="U10" s="15">
        <v>21</v>
      </c>
      <c r="V10" s="15">
        <v>0</v>
      </c>
      <c r="W10" s="15">
        <v>0</v>
      </c>
      <c r="X10" s="15">
        <v>1477</v>
      </c>
      <c r="Y10" s="15">
        <v>0</v>
      </c>
      <c r="Z10" s="15">
        <v>134</v>
      </c>
      <c r="AA10" s="15">
        <v>0</v>
      </c>
      <c r="AB10" s="15">
        <v>0</v>
      </c>
      <c r="AC10" s="15">
        <v>0</v>
      </c>
      <c r="AD10" s="15">
        <v>134</v>
      </c>
      <c r="AE10" s="15">
        <v>0</v>
      </c>
      <c r="AF10" s="6"/>
    </row>
    <row r="11" spans="1:32" s="1" customFormat="1" ht="15" customHeight="1" x14ac:dyDescent="0.2">
      <c r="A11" s="35">
        <f>DATE(YEAR(A12)-1,5,1)</f>
        <v>45413</v>
      </c>
      <c r="B11" s="37" t="str">
        <f>IF(TEXT(A10,"ggg")=TEXT(A11,"ggg"),"",TEXT(A11,"ggg"))</f>
        <v/>
      </c>
      <c r="C11" s="24" t="str">
        <f>IF(TEXT(A11,"e")="1","元",TEXT(A11,"e"))</f>
        <v>6</v>
      </c>
      <c r="D11" s="24" t="str">
        <f>IF(TEXT(A10,"ggg")=TEXT(A11,"ggg"),"","年")</f>
        <v/>
      </c>
      <c r="E11" s="4"/>
      <c r="F11" s="15">
        <v>1828</v>
      </c>
      <c r="G11" s="15">
        <v>1670</v>
      </c>
      <c r="H11" s="15">
        <v>154</v>
      </c>
      <c r="I11" s="15">
        <v>15</v>
      </c>
      <c r="J11" s="15">
        <v>1</v>
      </c>
      <c r="K11" s="15">
        <v>1500</v>
      </c>
      <c r="L11" s="15">
        <v>0</v>
      </c>
      <c r="M11" s="15">
        <v>158</v>
      </c>
      <c r="N11" s="15">
        <v>9</v>
      </c>
      <c r="O11" s="15">
        <v>0</v>
      </c>
      <c r="P11" s="15">
        <v>0</v>
      </c>
      <c r="Q11" s="15">
        <v>149</v>
      </c>
      <c r="R11" s="15">
        <v>0</v>
      </c>
      <c r="S11" s="41">
        <v>1828</v>
      </c>
      <c r="T11" s="15">
        <v>1670</v>
      </c>
      <c r="U11" s="15">
        <v>11</v>
      </c>
      <c r="V11" s="15">
        <v>1</v>
      </c>
      <c r="W11" s="15">
        <v>0</v>
      </c>
      <c r="X11" s="15">
        <v>1658</v>
      </c>
      <c r="Y11" s="15">
        <v>0</v>
      </c>
      <c r="Z11" s="15">
        <v>158</v>
      </c>
      <c r="AA11" s="15">
        <v>0</v>
      </c>
      <c r="AB11" s="15">
        <v>0</v>
      </c>
      <c r="AC11" s="15">
        <v>0</v>
      </c>
      <c r="AD11" s="15">
        <v>158</v>
      </c>
      <c r="AE11" s="15">
        <v>0</v>
      </c>
      <c r="AF11" s="6"/>
    </row>
    <row r="12" spans="1:32" s="30" customFormat="1" ht="15" customHeight="1" x14ac:dyDescent="0.2">
      <c r="A12" s="36">
        <v>45778</v>
      </c>
      <c r="B12" s="39" t="str">
        <f>IF(TEXT(A11,"ggg")=TEXT(A12,"ggg"),"",TEXT(A12,"ggg"))</f>
        <v/>
      </c>
      <c r="C12" s="38" t="str">
        <f>IF(TEXT(A12,"e")="1","元",TEXT(A12,"e"))</f>
        <v>7</v>
      </c>
      <c r="D12" s="38" t="str">
        <f>IF(TEXT(A11,"ggg")=TEXT(A12,"ggg"),"","年")</f>
        <v/>
      </c>
      <c r="E12" s="18"/>
      <c r="F12" s="16">
        <v>2044</v>
      </c>
      <c r="G12" s="16">
        <v>1865</v>
      </c>
      <c r="H12" s="16">
        <v>201</v>
      </c>
      <c r="I12" s="16">
        <v>11</v>
      </c>
      <c r="J12" s="16">
        <v>0</v>
      </c>
      <c r="K12" s="16">
        <v>1653</v>
      </c>
      <c r="L12" s="16">
        <v>0</v>
      </c>
      <c r="M12" s="16">
        <v>179</v>
      </c>
      <c r="N12" s="16">
        <v>19</v>
      </c>
      <c r="O12" s="16">
        <v>0</v>
      </c>
      <c r="P12" s="16">
        <v>0</v>
      </c>
      <c r="Q12" s="16">
        <v>160</v>
      </c>
      <c r="R12" s="16">
        <v>0</v>
      </c>
      <c r="S12" s="42">
        <v>2044</v>
      </c>
      <c r="T12" s="16">
        <v>1865</v>
      </c>
      <c r="U12" s="16">
        <v>13</v>
      </c>
      <c r="V12" s="16">
        <v>0</v>
      </c>
      <c r="W12" s="16">
        <v>0</v>
      </c>
      <c r="X12" s="16">
        <v>1852</v>
      </c>
      <c r="Y12" s="16">
        <v>0</v>
      </c>
      <c r="Z12" s="16">
        <v>179</v>
      </c>
      <c r="AA12" s="16">
        <v>0</v>
      </c>
      <c r="AB12" s="16">
        <v>0</v>
      </c>
      <c r="AC12" s="16">
        <v>0</v>
      </c>
      <c r="AD12" s="16">
        <v>179</v>
      </c>
      <c r="AE12" s="16">
        <v>0</v>
      </c>
      <c r="AF12" s="29"/>
    </row>
    <row r="13" spans="1:32" s="1" customFormat="1" ht="15" customHeight="1" x14ac:dyDescent="0.2">
      <c r="A13" s="35"/>
      <c r="B13" s="19"/>
      <c r="C13" s="19"/>
      <c r="D13" s="19"/>
      <c r="E13" s="4"/>
      <c r="F13" s="31"/>
      <c r="G13" s="31"/>
      <c r="H13" s="31"/>
      <c r="I13" s="31"/>
      <c r="J13" s="31"/>
      <c r="K13" s="15"/>
      <c r="L13" s="15"/>
      <c r="M13" s="15"/>
      <c r="N13" s="15"/>
      <c r="O13" s="15"/>
      <c r="P13" s="15"/>
      <c r="Q13" s="15"/>
      <c r="R13" s="15"/>
      <c r="S13" s="43"/>
      <c r="T13" s="31"/>
      <c r="U13" s="31"/>
      <c r="V13" s="31"/>
      <c r="W13" s="31"/>
      <c r="X13" s="15"/>
      <c r="Y13" s="15"/>
      <c r="Z13" s="15"/>
      <c r="AA13" s="15"/>
      <c r="AB13" s="15"/>
      <c r="AC13" s="15"/>
      <c r="AD13" s="15"/>
      <c r="AE13" s="15"/>
      <c r="AF13" s="6"/>
    </row>
    <row r="14" spans="1:32" s="1" customFormat="1" ht="15" customHeight="1" x14ac:dyDescent="0.2">
      <c r="B14" s="62" t="s">
        <v>9</v>
      </c>
      <c r="C14" s="62"/>
      <c r="D14" s="62"/>
      <c r="E14" s="4"/>
      <c r="F14" s="15">
        <v>17</v>
      </c>
      <c r="G14" s="15">
        <v>17</v>
      </c>
      <c r="H14" s="15">
        <v>0</v>
      </c>
      <c r="I14" s="15">
        <v>0</v>
      </c>
      <c r="J14" s="15">
        <v>0</v>
      </c>
      <c r="K14" s="15">
        <v>17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41">
        <v>17</v>
      </c>
      <c r="T14" s="15">
        <v>17</v>
      </c>
      <c r="U14" s="15">
        <v>0</v>
      </c>
      <c r="V14" s="15">
        <v>0</v>
      </c>
      <c r="W14" s="15">
        <v>0</v>
      </c>
      <c r="X14" s="15">
        <v>17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6"/>
    </row>
    <row r="15" spans="1:32" s="1" customFormat="1" ht="15" customHeight="1" x14ac:dyDescent="0.2">
      <c r="B15" s="62" t="s">
        <v>10</v>
      </c>
      <c r="C15" s="62"/>
      <c r="D15" s="62"/>
      <c r="E15" s="4"/>
      <c r="F15" s="15">
        <v>1</v>
      </c>
      <c r="G15" s="15">
        <v>1</v>
      </c>
      <c r="H15" s="15">
        <v>0</v>
      </c>
      <c r="I15" s="15">
        <v>0</v>
      </c>
      <c r="J15" s="15">
        <v>0</v>
      </c>
      <c r="K15" s="15">
        <v>1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41">
        <v>1</v>
      </c>
      <c r="T15" s="15">
        <v>1</v>
      </c>
      <c r="U15" s="15">
        <v>0</v>
      </c>
      <c r="V15" s="15">
        <v>0</v>
      </c>
      <c r="W15" s="15">
        <v>0</v>
      </c>
      <c r="X15" s="15">
        <v>1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6"/>
    </row>
    <row r="16" spans="1:32" s="1" customFormat="1" ht="15" customHeight="1" x14ac:dyDescent="0.2">
      <c r="B16" s="62" t="s">
        <v>11</v>
      </c>
      <c r="C16" s="62"/>
      <c r="D16" s="62"/>
      <c r="E16" s="4"/>
      <c r="F16" s="15">
        <v>120</v>
      </c>
      <c r="G16" s="15">
        <v>90</v>
      </c>
      <c r="H16" s="15">
        <v>4</v>
      </c>
      <c r="I16" s="15">
        <v>0</v>
      </c>
      <c r="J16" s="15">
        <v>0</v>
      </c>
      <c r="K16" s="15">
        <v>86</v>
      </c>
      <c r="L16" s="15">
        <v>0</v>
      </c>
      <c r="M16" s="15">
        <v>30</v>
      </c>
      <c r="N16" s="15">
        <v>0</v>
      </c>
      <c r="O16" s="15">
        <v>0</v>
      </c>
      <c r="P16" s="15">
        <v>0</v>
      </c>
      <c r="Q16" s="15">
        <v>30</v>
      </c>
      <c r="R16" s="15">
        <v>0</v>
      </c>
      <c r="S16" s="41">
        <v>120</v>
      </c>
      <c r="T16" s="15">
        <v>90</v>
      </c>
      <c r="U16" s="15">
        <v>0</v>
      </c>
      <c r="V16" s="15">
        <v>0</v>
      </c>
      <c r="W16" s="15">
        <v>0</v>
      </c>
      <c r="X16" s="15">
        <v>90</v>
      </c>
      <c r="Y16" s="15">
        <v>0</v>
      </c>
      <c r="Z16" s="15">
        <v>30</v>
      </c>
      <c r="AA16" s="15">
        <v>0</v>
      </c>
      <c r="AB16" s="15">
        <v>0</v>
      </c>
      <c r="AC16" s="15">
        <v>0</v>
      </c>
      <c r="AD16" s="15">
        <v>30</v>
      </c>
      <c r="AE16" s="15">
        <v>0</v>
      </c>
      <c r="AF16" s="6"/>
    </row>
    <row r="17" spans="1:32" s="1" customFormat="1" ht="15" customHeight="1" x14ac:dyDescent="0.2">
      <c r="B17" s="62" t="s">
        <v>12</v>
      </c>
      <c r="C17" s="62"/>
      <c r="D17" s="62"/>
      <c r="E17" s="4"/>
      <c r="F17" s="15">
        <v>167</v>
      </c>
      <c r="G17" s="15">
        <v>157</v>
      </c>
      <c r="H17" s="15">
        <v>0</v>
      </c>
      <c r="I17" s="15">
        <v>0</v>
      </c>
      <c r="J17" s="15">
        <v>0</v>
      </c>
      <c r="K17" s="15">
        <v>157</v>
      </c>
      <c r="L17" s="15">
        <v>0</v>
      </c>
      <c r="M17" s="15">
        <v>10</v>
      </c>
      <c r="N17" s="15">
        <v>0</v>
      </c>
      <c r="O17" s="15">
        <v>0</v>
      </c>
      <c r="P17" s="15">
        <v>0</v>
      </c>
      <c r="Q17" s="15">
        <v>10</v>
      </c>
      <c r="R17" s="15">
        <v>0</v>
      </c>
      <c r="S17" s="41">
        <v>167</v>
      </c>
      <c r="T17" s="15">
        <v>157</v>
      </c>
      <c r="U17" s="15">
        <v>0</v>
      </c>
      <c r="V17" s="15">
        <v>0</v>
      </c>
      <c r="W17" s="15">
        <v>0</v>
      </c>
      <c r="X17" s="15">
        <v>157</v>
      </c>
      <c r="Y17" s="15">
        <v>0</v>
      </c>
      <c r="Z17" s="15">
        <v>10</v>
      </c>
      <c r="AA17" s="15">
        <v>0</v>
      </c>
      <c r="AB17" s="15">
        <v>0</v>
      </c>
      <c r="AC17" s="15">
        <v>0</v>
      </c>
      <c r="AD17" s="15">
        <v>10</v>
      </c>
      <c r="AE17" s="15">
        <v>0</v>
      </c>
      <c r="AF17" s="6"/>
    </row>
    <row r="18" spans="1:32" s="1" customFormat="1" ht="15" customHeight="1" x14ac:dyDescent="0.2">
      <c r="B18" s="62" t="s">
        <v>13</v>
      </c>
      <c r="C18" s="62"/>
      <c r="D18" s="62"/>
      <c r="E18" s="4"/>
      <c r="F18" s="15">
        <v>767</v>
      </c>
      <c r="G18" s="15">
        <v>713</v>
      </c>
      <c r="H18" s="15">
        <v>64</v>
      </c>
      <c r="I18" s="15">
        <v>3</v>
      </c>
      <c r="J18" s="15">
        <v>0</v>
      </c>
      <c r="K18" s="15">
        <v>646</v>
      </c>
      <c r="L18" s="15">
        <v>0</v>
      </c>
      <c r="M18" s="15">
        <v>54</v>
      </c>
      <c r="N18" s="15">
        <v>1</v>
      </c>
      <c r="O18" s="15">
        <v>0</v>
      </c>
      <c r="P18" s="15">
        <v>0</v>
      </c>
      <c r="Q18" s="15">
        <v>53</v>
      </c>
      <c r="R18" s="15">
        <v>0</v>
      </c>
      <c r="S18" s="41">
        <v>767</v>
      </c>
      <c r="T18" s="15">
        <v>713</v>
      </c>
      <c r="U18" s="15">
        <v>0</v>
      </c>
      <c r="V18" s="15">
        <v>0</v>
      </c>
      <c r="W18" s="15">
        <v>0</v>
      </c>
      <c r="X18" s="15">
        <v>713</v>
      </c>
      <c r="Y18" s="15">
        <v>0</v>
      </c>
      <c r="Z18" s="15">
        <v>54</v>
      </c>
      <c r="AA18" s="15">
        <v>0</v>
      </c>
      <c r="AB18" s="15">
        <v>0</v>
      </c>
      <c r="AC18" s="15">
        <v>0</v>
      </c>
      <c r="AD18" s="15">
        <v>54</v>
      </c>
      <c r="AE18" s="15">
        <v>0</v>
      </c>
      <c r="AF18" s="6"/>
    </row>
    <row r="19" spans="1:32" s="1" customFormat="1" ht="15" customHeight="1" x14ac:dyDescent="0.2">
      <c r="B19" s="62" t="s">
        <v>14</v>
      </c>
      <c r="C19" s="62"/>
      <c r="D19" s="62"/>
      <c r="E19" s="4"/>
      <c r="F19" s="15">
        <v>125</v>
      </c>
      <c r="G19" s="15">
        <v>122</v>
      </c>
      <c r="H19" s="15">
        <v>59</v>
      </c>
      <c r="I19" s="15">
        <v>3</v>
      </c>
      <c r="J19" s="15">
        <v>0</v>
      </c>
      <c r="K19" s="15">
        <v>60</v>
      </c>
      <c r="L19" s="15">
        <v>0</v>
      </c>
      <c r="M19" s="15">
        <v>3</v>
      </c>
      <c r="N19" s="15">
        <v>3</v>
      </c>
      <c r="O19" s="15">
        <v>0</v>
      </c>
      <c r="P19" s="15">
        <v>0</v>
      </c>
      <c r="Q19" s="15">
        <v>0</v>
      </c>
      <c r="R19" s="15">
        <v>0</v>
      </c>
      <c r="S19" s="41">
        <v>125</v>
      </c>
      <c r="T19" s="15">
        <v>122</v>
      </c>
      <c r="U19" s="15">
        <v>5</v>
      </c>
      <c r="V19" s="15">
        <v>0</v>
      </c>
      <c r="W19" s="15">
        <v>0</v>
      </c>
      <c r="X19" s="15">
        <v>117</v>
      </c>
      <c r="Y19" s="15">
        <v>0</v>
      </c>
      <c r="Z19" s="15">
        <v>3</v>
      </c>
      <c r="AA19" s="15">
        <v>0</v>
      </c>
      <c r="AB19" s="15">
        <v>0</v>
      </c>
      <c r="AC19" s="15">
        <v>0</v>
      </c>
      <c r="AD19" s="15">
        <v>3</v>
      </c>
      <c r="AE19" s="15">
        <v>0</v>
      </c>
      <c r="AF19" s="6"/>
    </row>
    <row r="20" spans="1:32" s="1" customFormat="1" ht="15" customHeight="1" x14ac:dyDescent="0.2">
      <c r="B20" s="62" t="s">
        <v>15</v>
      </c>
      <c r="C20" s="62"/>
      <c r="D20" s="62"/>
      <c r="E20" s="4"/>
      <c r="F20" s="15">
        <v>4</v>
      </c>
      <c r="G20" s="15">
        <v>4</v>
      </c>
      <c r="H20" s="15">
        <v>1</v>
      </c>
      <c r="I20" s="15">
        <v>0</v>
      </c>
      <c r="J20" s="15">
        <v>0</v>
      </c>
      <c r="K20" s="15">
        <v>3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41">
        <v>4</v>
      </c>
      <c r="T20" s="15">
        <v>4</v>
      </c>
      <c r="U20" s="15">
        <v>0</v>
      </c>
      <c r="V20" s="15">
        <v>0</v>
      </c>
      <c r="W20" s="15">
        <v>0</v>
      </c>
      <c r="X20" s="15">
        <v>4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6"/>
    </row>
    <row r="21" spans="1:32" s="1" customFormat="1" ht="15" customHeight="1" x14ac:dyDescent="0.2">
      <c r="B21" s="62" t="s">
        <v>16</v>
      </c>
      <c r="C21" s="62"/>
      <c r="D21" s="62"/>
      <c r="E21" s="4"/>
      <c r="F21" s="15">
        <v>131</v>
      </c>
      <c r="G21" s="15">
        <v>117</v>
      </c>
      <c r="H21" s="15">
        <v>12</v>
      </c>
      <c r="I21" s="15">
        <v>0</v>
      </c>
      <c r="J21" s="15">
        <v>0</v>
      </c>
      <c r="K21" s="15">
        <v>105</v>
      </c>
      <c r="L21" s="15">
        <v>0</v>
      </c>
      <c r="M21" s="15">
        <v>14</v>
      </c>
      <c r="N21" s="15">
        <v>1</v>
      </c>
      <c r="O21" s="15">
        <v>0</v>
      </c>
      <c r="P21" s="15">
        <v>0</v>
      </c>
      <c r="Q21" s="15">
        <v>13</v>
      </c>
      <c r="R21" s="15">
        <v>0</v>
      </c>
      <c r="S21" s="41">
        <v>131</v>
      </c>
      <c r="T21" s="15">
        <v>117</v>
      </c>
      <c r="U21" s="15">
        <v>1</v>
      </c>
      <c r="V21" s="15">
        <v>0</v>
      </c>
      <c r="W21" s="15">
        <v>0</v>
      </c>
      <c r="X21" s="15">
        <v>116</v>
      </c>
      <c r="Y21" s="15">
        <v>0</v>
      </c>
      <c r="Z21" s="15">
        <v>14</v>
      </c>
      <c r="AA21" s="15">
        <v>0</v>
      </c>
      <c r="AB21" s="15">
        <v>0</v>
      </c>
      <c r="AC21" s="15">
        <v>0</v>
      </c>
      <c r="AD21" s="15">
        <v>14</v>
      </c>
      <c r="AE21" s="15">
        <v>0</v>
      </c>
      <c r="AF21" s="6"/>
    </row>
    <row r="22" spans="1:32" s="1" customFormat="1" ht="15" customHeight="1" x14ac:dyDescent="0.2">
      <c r="B22" s="62" t="s">
        <v>17</v>
      </c>
      <c r="C22" s="62"/>
      <c r="D22" s="62"/>
      <c r="E22" s="4"/>
      <c r="F22" s="15">
        <v>154</v>
      </c>
      <c r="G22" s="15">
        <v>135</v>
      </c>
      <c r="H22" s="15">
        <v>11</v>
      </c>
      <c r="I22" s="15">
        <v>0</v>
      </c>
      <c r="J22" s="15">
        <v>0</v>
      </c>
      <c r="K22" s="15">
        <v>124</v>
      </c>
      <c r="L22" s="15">
        <v>0</v>
      </c>
      <c r="M22" s="15">
        <v>19</v>
      </c>
      <c r="N22" s="15">
        <v>3</v>
      </c>
      <c r="O22" s="15">
        <v>0</v>
      </c>
      <c r="P22" s="15">
        <v>0</v>
      </c>
      <c r="Q22" s="15">
        <v>16</v>
      </c>
      <c r="R22" s="15">
        <v>0</v>
      </c>
      <c r="S22" s="41">
        <v>154</v>
      </c>
      <c r="T22" s="15">
        <v>135</v>
      </c>
      <c r="U22" s="15">
        <v>1</v>
      </c>
      <c r="V22" s="15">
        <v>0</v>
      </c>
      <c r="W22" s="15">
        <v>0</v>
      </c>
      <c r="X22" s="15">
        <v>134</v>
      </c>
      <c r="Y22" s="15">
        <v>0</v>
      </c>
      <c r="Z22" s="15">
        <v>19</v>
      </c>
      <c r="AA22" s="15">
        <v>0</v>
      </c>
      <c r="AB22" s="15">
        <v>0</v>
      </c>
      <c r="AC22" s="15">
        <v>0</v>
      </c>
      <c r="AD22" s="15">
        <v>19</v>
      </c>
      <c r="AE22" s="15">
        <v>0</v>
      </c>
      <c r="AF22" s="6"/>
    </row>
    <row r="23" spans="1:32" s="1" customFormat="1" ht="15" customHeight="1" x14ac:dyDescent="0.2">
      <c r="B23" s="62" t="s">
        <v>18</v>
      </c>
      <c r="C23" s="62"/>
      <c r="D23" s="62"/>
      <c r="E23" s="4"/>
      <c r="F23" s="15">
        <v>487</v>
      </c>
      <c r="G23" s="15">
        <v>456</v>
      </c>
      <c r="H23" s="15">
        <v>28</v>
      </c>
      <c r="I23" s="15">
        <v>2</v>
      </c>
      <c r="J23" s="15">
        <v>0</v>
      </c>
      <c r="K23" s="15">
        <v>426</v>
      </c>
      <c r="L23" s="15">
        <v>0</v>
      </c>
      <c r="M23" s="15">
        <v>31</v>
      </c>
      <c r="N23" s="15">
        <v>7</v>
      </c>
      <c r="O23" s="15">
        <v>0</v>
      </c>
      <c r="P23" s="15">
        <v>0</v>
      </c>
      <c r="Q23" s="15">
        <v>24</v>
      </c>
      <c r="R23" s="15">
        <v>0</v>
      </c>
      <c r="S23" s="41">
        <v>487</v>
      </c>
      <c r="T23" s="15">
        <v>456</v>
      </c>
      <c r="U23" s="15">
        <v>1</v>
      </c>
      <c r="V23" s="15">
        <v>0</v>
      </c>
      <c r="W23" s="15">
        <v>0</v>
      </c>
      <c r="X23" s="15">
        <v>455</v>
      </c>
      <c r="Y23" s="15">
        <v>0</v>
      </c>
      <c r="Z23" s="15">
        <v>31</v>
      </c>
      <c r="AA23" s="15">
        <v>0</v>
      </c>
      <c r="AB23" s="15">
        <v>0</v>
      </c>
      <c r="AC23" s="15">
        <v>0</v>
      </c>
      <c r="AD23" s="15">
        <v>31</v>
      </c>
      <c r="AE23" s="15">
        <v>0</v>
      </c>
      <c r="AF23" s="6"/>
    </row>
    <row r="24" spans="1:32" s="1" customFormat="1" ht="15" customHeight="1" x14ac:dyDescent="0.2">
      <c r="B24" s="62" t="s">
        <v>19</v>
      </c>
      <c r="C24" s="62"/>
      <c r="D24" s="62"/>
      <c r="E24" s="4"/>
      <c r="F24" s="15">
        <v>21</v>
      </c>
      <c r="G24" s="15">
        <v>21</v>
      </c>
      <c r="H24" s="15">
        <v>15</v>
      </c>
      <c r="I24" s="15">
        <v>3</v>
      </c>
      <c r="J24" s="15">
        <v>0</v>
      </c>
      <c r="K24" s="15">
        <v>3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41">
        <v>21</v>
      </c>
      <c r="T24" s="15">
        <v>21</v>
      </c>
      <c r="U24" s="15">
        <v>4</v>
      </c>
      <c r="V24" s="15">
        <v>0</v>
      </c>
      <c r="W24" s="15">
        <v>0</v>
      </c>
      <c r="X24" s="15">
        <v>17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6"/>
    </row>
    <row r="25" spans="1:32" s="1" customFormat="1" ht="15" customHeight="1" x14ac:dyDescent="0.2">
      <c r="B25" s="62" t="s">
        <v>20</v>
      </c>
      <c r="C25" s="62"/>
      <c r="D25" s="62"/>
      <c r="E25" s="4"/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41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6"/>
    </row>
    <row r="26" spans="1:32" s="1" customFormat="1" ht="15" customHeight="1" x14ac:dyDescent="0.2">
      <c r="B26" s="62" t="s">
        <v>21</v>
      </c>
      <c r="C26" s="62"/>
      <c r="D26" s="62"/>
      <c r="E26" s="4"/>
      <c r="F26" s="15">
        <v>1</v>
      </c>
      <c r="G26" s="15">
        <v>1</v>
      </c>
      <c r="H26" s="15">
        <v>1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41">
        <v>1</v>
      </c>
      <c r="T26" s="15">
        <v>1</v>
      </c>
      <c r="U26" s="15">
        <v>0</v>
      </c>
      <c r="V26" s="15">
        <v>0</v>
      </c>
      <c r="W26" s="15">
        <v>0</v>
      </c>
      <c r="X26" s="15">
        <v>1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6"/>
    </row>
    <row r="27" spans="1:32" s="1" customFormat="1" ht="15" customHeight="1" x14ac:dyDescent="0.2">
      <c r="B27" s="62" t="s">
        <v>22</v>
      </c>
      <c r="C27" s="62"/>
      <c r="D27" s="62"/>
      <c r="E27" s="4"/>
      <c r="F27" s="15">
        <v>2</v>
      </c>
      <c r="G27" s="15">
        <v>2</v>
      </c>
      <c r="H27" s="15">
        <v>2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41">
        <v>2</v>
      </c>
      <c r="T27" s="15">
        <v>2</v>
      </c>
      <c r="U27" s="15">
        <v>0</v>
      </c>
      <c r="V27" s="15">
        <v>0</v>
      </c>
      <c r="W27" s="15">
        <v>0</v>
      </c>
      <c r="X27" s="15">
        <v>2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6"/>
    </row>
    <row r="28" spans="1:32" s="1" customFormat="1" ht="15" customHeight="1" x14ac:dyDescent="0.2">
      <c r="B28" s="62" t="s">
        <v>23</v>
      </c>
      <c r="C28" s="62"/>
      <c r="D28" s="62"/>
      <c r="E28" s="4"/>
      <c r="F28" s="15">
        <v>44</v>
      </c>
      <c r="G28" s="15">
        <v>27</v>
      </c>
      <c r="H28" s="15">
        <v>4</v>
      </c>
      <c r="I28" s="15">
        <v>0</v>
      </c>
      <c r="J28" s="15">
        <v>0</v>
      </c>
      <c r="K28" s="15">
        <v>23</v>
      </c>
      <c r="L28" s="15">
        <v>0</v>
      </c>
      <c r="M28" s="15">
        <v>17</v>
      </c>
      <c r="N28" s="15">
        <v>4</v>
      </c>
      <c r="O28" s="15">
        <v>0</v>
      </c>
      <c r="P28" s="15">
        <v>0</v>
      </c>
      <c r="Q28" s="15">
        <v>13</v>
      </c>
      <c r="R28" s="15">
        <v>0</v>
      </c>
      <c r="S28" s="41">
        <v>44</v>
      </c>
      <c r="T28" s="15">
        <v>27</v>
      </c>
      <c r="U28" s="15">
        <v>1</v>
      </c>
      <c r="V28" s="15">
        <v>0</v>
      </c>
      <c r="W28" s="15">
        <v>0</v>
      </c>
      <c r="X28" s="15">
        <v>26</v>
      </c>
      <c r="Y28" s="15">
        <v>0</v>
      </c>
      <c r="Z28" s="15">
        <v>17</v>
      </c>
      <c r="AA28" s="15">
        <v>0</v>
      </c>
      <c r="AB28" s="15">
        <v>0</v>
      </c>
      <c r="AC28" s="15">
        <v>0</v>
      </c>
      <c r="AD28" s="15">
        <v>17</v>
      </c>
      <c r="AE28" s="15">
        <v>0</v>
      </c>
      <c r="AF28" s="6"/>
    </row>
    <row r="29" spans="1:32" s="1" customFormat="1" ht="15" customHeight="1" x14ac:dyDescent="0.2">
      <c r="B29" s="62" t="s">
        <v>26</v>
      </c>
      <c r="C29" s="62"/>
      <c r="D29" s="62"/>
      <c r="E29" s="4"/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41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6"/>
    </row>
    <row r="30" spans="1:32" s="1" customFormat="1" ht="15" customHeight="1" x14ac:dyDescent="0.2">
      <c r="B30" s="62" t="s">
        <v>27</v>
      </c>
      <c r="C30" s="62"/>
      <c r="D30" s="62"/>
      <c r="E30" s="4"/>
      <c r="F30" s="15">
        <v>3</v>
      </c>
      <c r="G30" s="15">
        <v>2</v>
      </c>
      <c r="H30" s="15">
        <v>0</v>
      </c>
      <c r="I30" s="15">
        <v>0</v>
      </c>
      <c r="J30" s="15">
        <v>0</v>
      </c>
      <c r="K30" s="15">
        <v>2</v>
      </c>
      <c r="L30" s="15">
        <v>0</v>
      </c>
      <c r="M30" s="15">
        <v>1</v>
      </c>
      <c r="N30" s="15">
        <v>0</v>
      </c>
      <c r="O30" s="15">
        <v>0</v>
      </c>
      <c r="P30" s="15">
        <v>0</v>
      </c>
      <c r="Q30" s="15">
        <v>1</v>
      </c>
      <c r="R30" s="15">
        <v>0</v>
      </c>
      <c r="S30" s="41">
        <v>3</v>
      </c>
      <c r="T30" s="15">
        <v>2</v>
      </c>
      <c r="U30" s="15">
        <v>0</v>
      </c>
      <c r="V30" s="15">
        <v>0</v>
      </c>
      <c r="W30" s="15">
        <v>0</v>
      </c>
      <c r="X30" s="15">
        <v>2</v>
      </c>
      <c r="Y30" s="15">
        <v>0</v>
      </c>
      <c r="Z30" s="15">
        <v>1</v>
      </c>
      <c r="AA30" s="15">
        <v>0</v>
      </c>
      <c r="AB30" s="15">
        <v>0</v>
      </c>
      <c r="AC30" s="15">
        <v>0</v>
      </c>
      <c r="AD30" s="15">
        <v>1</v>
      </c>
      <c r="AE30" s="15">
        <v>0</v>
      </c>
      <c r="AF30" s="6"/>
    </row>
    <row r="31" spans="1:32" s="1" customFormat="1" ht="5.15" customHeight="1" x14ac:dyDescent="0.2">
      <c r="A31" s="14"/>
      <c r="B31" s="20"/>
      <c r="C31" s="20"/>
      <c r="D31" s="20"/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14"/>
      <c r="Q31" s="14"/>
      <c r="R31" s="14"/>
      <c r="S31" s="44"/>
      <c r="T31" s="22"/>
      <c r="U31" s="22"/>
      <c r="V31" s="22"/>
      <c r="W31" s="22"/>
      <c r="X31" s="22"/>
      <c r="Y31" s="22"/>
      <c r="Z31" s="22"/>
      <c r="AA31" s="22"/>
      <c r="AB31" s="22"/>
      <c r="AC31" s="14"/>
      <c r="AD31" s="14"/>
      <c r="AE31" s="14"/>
      <c r="AF31" s="6"/>
    </row>
    <row r="32" spans="1:32" s="32" customFormat="1" ht="15" customHeight="1" x14ac:dyDescent="0.2">
      <c r="F32" s="24"/>
      <c r="G32" s="24"/>
      <c r="H32" s="24"/>
      <c r="I32" s="24"/>
      <c r="J32" s="24"/>
      <c r="K32" s="24"/>
      <c r="L32" s="24"/>
      <c r="M32" s="24"/>
      <c r="N32" s="24"/>
      <c r="O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6:28" ht="15" customHeight="1" x14ac:dyDescent="0.2">
      <c r="F33" s="23"/>
      <c r="G33" s="23"/>
      <c r="H33" s="23"/>
      <c r="I33" s="23"/>
      <c r="J33" s="23"/>
      <c r="K33" s="23"/>
      <c r="L33" s="23"/>
      <c r="M33" s="23"/>
      <c r="N33" s="23"/>
      <c r="O33" s="23"/>
      <c r="S33" s="23"/>
      <c r="T33" s="23"/>
      <c r="U33" s="23"/>
      <c r="V33" s="23"/>
      <c r="W33" s="23"/>
      <c r="X33" s="23"/>
      <c r="Y33" s="23"/>
      <c r="Z33" s="23"/>
      <c r="AA33" s="23"/>
      <c r="AB33" s="23"/>
    </row>
    <row r="34" spans="6:28" ht="15" customHeight="1" x14ac:dyDescent="0.2"/>
    <row r="35" spans="6:28" ht="15" customHeight="1" x14ac:dyDescent="0.2"/>
    <row r="36" spans="6:28" ht="15" customHeight="1" x14ac:dyDescent="0.2"/>
    <row r="37" spans="6:28" ht="15" customHeight="1" x14ac:dyDescent="0.2"/>
    <row r="38" spans="6:28" ht="15" customHeight="1" x14ac:dyDescent="0.2"/>
  </sheetData>
  <dataConsolidate/>
  <mergeCells count="53">
    <mergeCell ref="B29:D29"/>
    <mergeCell ref="B30:D30"/>
    <mergeCell ref="B26:D26"/>
    <mergeCell ref="B27:D27"/>
    <mergeCell ref="B28:D28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A1:J1"/>
    <mergeCell ref="K1:R1"/>
    <mergeCell ref="R7:R8"/>
    <mergeCell ref="M7:M8"/>
    <mergeCell ref="N7:N8"/>
    <mergeCell ref="O7:O8"/>
    <mergeCell ref="P7:P8"/>
    <mergeCell ref="M6:R6"/>
    <mergeCell ref="K7:K8"/>
    <mergeCell ref="B5:D8"/>
    <mergeCell ref="L7:L8"/>
    <mergeCell ref="Q7:Q8"/>
    <mergeCell ref="G7:G8"/>
    <mergeCell ref="H7:H8"/>
    <mergeCell ref="I7:I8"/>
    <mergeCell ref="J7:J8"/>
    <mergeCell ref="X1:AE1"/>
    <mergeCell ref="Z6:AE6"/>
    <mergeCell ref="T7:T8"/>
    <mergeCell ref="U7:U8"/>
    <mergeCell ref="V7:V8"/>
    <mergeCell ref="W7:W8"/>
    <mergeCell ref="X7:X8"/>
    <mergeCell ref="Y7:Y8"/>
    <mergeCell ref="Z7:Z8"/>
    <mergeCell ref="F5:F8"/>
    <mergeCell ref="G6:L6"/>
    <mergeCell ref="G5:R5"/>
    <mergeCell ref="S5:S8"/>
    <mergeCell ref="T5:AE5"/>
    <mergeCell ref="T6:Y6"/>
    <mergeCell ref="AA7:AA8"/>
    <mergeCell ref="AB7:AB8"/>
    <mergeCell ref="AC7:AC8"/>
    <mergeCell ref="AD7:AD8"/>
    <mergeCell ref="AE7:AE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2026-07-13T02:52:58Z</dcterms:created>
  <dcterms:modified xsi:type="dcterms:W3CDTF">2026-07-27T06:41:29Z</dcterms:modified>
  <cp:category/>
</cp:coreProperties>
</file>