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75395DC9-C145-40DE-8FF8-5CA76AC4D062}" xr6:coauthVersionLast="47" xr6:coauthVersionMax="47" xr10:uidLastSave="{8B0D3B7A-A1F2-4110-9942-10A2D23F049F}"/>
  <bookViews>
    <workbookView xWindow="3240" yWindow="2160" windowWidth="17140" windowHeight="15450" xr2:uid="{4062B502-00C2-4A5B-A027-4E7073623551}"/>
  </bookViews>
  <sheets>
    <sheet name="25-00-22" sheetId="24" r:id="rId1"/>
  </sheets>
  <definedNames>
    <definedName name="_00" localSheetId="0">'25-00-22'!#REF!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'25-00-22'!$Q:$Q</definedName>
    <definedName name="Z_84B820AB_D6C1_11D6_A8EA_0040CA1D7CBB_.wvu.Cols" localSheetId="0" hidden="1">'25-00-22'!$Q:$Q</definedName>
    <definedName name="Z_84B820AC_D6C1_11D6_A8EA_0040CA1D7CBB_.wvu.Cols" localSheetId="0" hidden="1">'25-00-22'!$Q:$Q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4" l="1"/>
  <c r="A13" i="24"/>
  <c r="B16" i="24" s="1"/>
  <c r="A10" i="24" l="1"/>
  <c r="C13" i="24"/>
  <c r="D16" i="24"/>
  <c r="C10" i="24" l="1"/>
  <c r="B10" i="24"/>
  <c r="B13" i="24"/>
  <c r="D13" i="24"/>
</calcChain>
</file>

<file path=xl/sharedStrings.xml><?xml version="1.0" encoding="utf-8"?>
<sst xmlns="http://schemas.openxmlformats.org/spreadsheetml/2006/main" count="70" uniqueCount="45">
  <si>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</si>
  <si>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</si>
  <si>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</si>
  <si>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</si>
  <si>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</si>
  <si>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</si>
  <si>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</si>
  <si>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</si>
  <si>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</si>
  <si>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</si>
  <si>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</si>
  <si>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</si>
  <si>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</si>
  <si>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</si>
  <si>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</si>
  <si>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</si>
  <si>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</si>
  <si>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</si>
  <si>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</si>
  <si>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</si>
  <si>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</si>
  <si>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</si>
  <si>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</si>
  <si>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</si>
  <si>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</si>
  <si>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</si>
  <si>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</si>
  <si>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</si>
  <si>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</si>
  <si>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</si>
  <si>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</si>
  <si>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</si>
  <si>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</si>
  <si>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</si>
  <si>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</si>
  <si>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</si>
  <si>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</si>
  <si>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</si>
  <si>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</si>
  <si>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</si>
  <si>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</si>
  <si>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</si>
  <si>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特定１号
観察中</t>
    <phoneticPr fontId="32"/>
  </si>
  <si>
    <t>特定２号
観察中</t>
    <phoneticPr fontId="32"/>
  </si>
  <si>
    <t>22　新 収 容 者 等 の 矯 正 教 育 課 程 別 　非 行 時 の 身 上 及 び 保 護 者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</si>
</sst>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3" fillId="0" borderId="0" xfId="0" applyFont="1" applyAlignment="1">
      <alignment horizontal="left" vertical="center"/>
    </xf>
    <xf numFmtId="0" fontId="35" fillId="0" borderId="0" xfId="0" applyNumberFormat="1" applyFont="1">
      <alignment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5" fillId="0" borderId="17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 shrinkToFit="1"/>
    </xf>
    <xf numFmtId="0" fontId="35" fillId="0" borderId="17" xfId="0" applyNumberFormat="1" applyFont="1" applyBorder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35" fillId="0" borderId="17" xfId="0" applyFont="1" applyBorder="1" applyAlignment="1">
      <alignment horizontal="right" vertical="center"/>
    </xf>
    <xf numFmtId="49" fontId="30" fillId="0" borderId="0" xfId="0" applyFont="1">
      <alignment vertical="center"/>
    </xf>
    <xf numFmtId="178" fontId="35" fillId="0" borderId="0" xfId="0" applyNumberFormat="1" applyFont="1">
      <alignment vertical="center"/>
    </xf>
    <xf numFmtId="0" fontId="0" fillId="0" borderId="0" xfId="0" applyNumberForma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9" xfId="0" applyFont="1" applyBorder="1" applyAlignment="1">
      <alignment horizontal="distributed" vertical="center" justifyLastLine="1"/>
    </xf>
    <xf numFmtId="0" fontId="35" fillId="0" borderId="20" xfId="0" applyNumberFormat="1" applyFont="1" applyBorder="1">
      <alignment vertical="center"/>
    </xf>
    <xf numFmtId="0" fontId="35" fillId="0" borderId="14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178" fontId="35" fillId="0" borderId="20" xfId="0" applyNumberFormat="1" applyFont="1" applyBorder="1" applyAlignment="1">
      <alignment horizontal="right" vertical="center"/>
    </xf>
    <xf numFmtId="178" fontId="35" fillId="0" borderId="14" xfId="0" applyNumberFormat="1" applyFont="1" applyBorder="1" applyAlignment="1">
      <alignment horizontal="right" vertical="center"/>
    </xf>
    <xf numFmtId="49" fontId="35" fillId="0" borderId="14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>
      <alignment vertical="center"/>
    </xf>
    <xf numFmtId="178" fontId="34" fillId="0" borderId="20" xfId="0" applyNumberFormat="1" applyFont="1" applyBorder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5" fillId="0" borderId="18" xfId="0" applyFont="1" applyBorder="1">
      <alignment vertical="center"/>
    </xf>
    <xf numFmtId="0" fontId="35" fillId="0" borderId="21" xfId="0" applyNumberFormat="1" applyFont="1" applyBorder="1" applyAlignment="1">
      <alignment horizontal="right" vertical="center"/>
    </xf>
    <xf numFmtId="0" fontId="35" fillId="0" borderId="17" xfId="0" applyNumberFormat="1" applyFont="1" applyBorder="1">
      <alignment vertical="center"/>
    </xf>
    <xf numFmtId="0" fontId="35" fillId="0" borderId="18" xfId="0" applyNumberFormat="1" applyFont="1" applyBorder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14" fontId="36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5" fillId="0" borderId="0" xfId="0" applyFont="1" applyAlignment="1">
      <alignment horizontal="center" vertical="center" shrinkToFit="1"/>
    </xf>
    <xf numFmtId="49" fontId="0" fillId="0" borderId="19" xfId="0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shrinkToFit="1"/>
    </xf>
    <xf numFmtId="49" fontId="35" fillId="0" borderId="19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0" fillId="0" borderId="0" xfId="0" applyFont="1" applyAlignment="1">
      <alignment horizontal="left" vertical="center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0" fillId="0" borderId="15" xfId="0" applyBorder="1" applyAlignment="1">
      <alignment horizontal="distributed" vertical="center" justifyLastLine="1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 xr:uid="{2F9E7959-0D1F-4714-AFC5-ADF97D38352E}"/>
    <cellStyle name="20% - アクセント 2" xfId="3" builtinId="34" customBuiltin="1"/>
    <cellStyle name="20% - アクセント 2 2" xfId="4" xr:uid="{D4AE5769-5325-4BD8-A830-379C0761BCC5}"/>
    <cellStyle name="20% - アクセント 3" xfId="5" builtinId="38" customBuiltin="1"/>
    <cellStyle name="20% - アクセント 3 2" xfId="6" xr:uid="{DF192688-F856-4CAC-B1E7-F2D10B1F857A}"/>
    <cellStyle name="20% - アクセント 4" xfId="7" builtinId="42" customBuiltin="1"/>
    <cellStyle name="20% - アクセント 4 2" xfId="8" xr:uid="{2B7564B8-FACA-4BBC-A3D1-8E9C6C192457}"/>
    <cellStyle name="20% - アクセント 5" xfId="9" builtinId="46" customBuiltin="1"/>
    <cellStyle name="20% - アクセント 5 2" xfId="10" xr:uid="{18B9945D-1637-48BE-8D52-2AC3B048ECE1}"/>
    <cellStyle name="20% - アクセント 6" xfId="11" builtinId="50" customBuiltin="1"/>
    <cellStyle name="20% - アクセント 6 2" xfId="12" xr:uid="{3CDEAB5D-1BD1-4A99-8492-8C2EA8AF11CF}"/>
    <cellStyle name="40% - アクセント 1" xfId="13" builtinId="31" customBuiltin="1"/>
    <cellStyle name="40% - アクセント 1 2" xfId="14" xr:uid="{6AECEF90-E1FD-4EFB-AD8F-731194AA5804}"/>
    <cellStyle name="40% - アクセント 2" xfId="15" builtinId="35" customBuiltin="1"/>
    <cellStyle name="40% - アクセント 2 2" xfId="16" xr:uid="{D133DA10-1A4B-44E1-80F8-E4D711C5C601}"/>
    <cellStyle name="40% - アクセント 3" xfId="17" builtinId="39" customBuiltin="1"/>
    <cellStyle name="40% - アクセント 3 2" xfId="18" xr:uid="{5DE9BA2F-2D9C-4255-A85A-30E82D704655}"/>
    <cellStyle name="40% - アクセント 4" xfId="19" builtinId="43" customBuiltin="1"/>
    <cellStyle name="40% - アクセント 4 2" xfId="20" xr:uid="{B7BB5CEF-2B62-4174-900E-148D9C3C74EA}"/>
    <cellStyle name="40% - アクセント 5" xfId="21" builtinId="47" customBuiltin="1"/>
    <cellStyle name="40% - アクセント 5 2" xfId="22" xr:uid="{BF7FFE5C-3718-402C-A372-83B8639665E6}"/>
    <cellStyle name="40% - アクセント 6" xfId="23" builtinId="51" customBuiltin="1"/>
    <cellStyle name="40% - アクセント 6 2" xfId="24" xr:uid="{07143AF2-512F-4DE4-95D7-8E28E242F2CD}"/>
    <cellStyle name="60% - アクセント 1" xfId="25" builtinId="32" customBuiltin="1"/>
    <cellStyle name="60% - アクセント 1 2" xfId="26" xr:uid="{8D908AF1-1282-4DC0-846C-73C91835BD4F}"/>
    <cellStyle name="60% - アクセント 2" xfId="27" builtinId="36" customBuiltin="1"/>
    <cellStyle name="60% - アクセント 2 2" xfId="28" xr:uid="{A9D78C41-1745-46CE-9056-F7C7D0087E36}"/>
    <cellStyle name="60% - アクセント 3" xfId="29" builtinId="40" customBuiltin="1"/>
    <cellStyle name="60% - アクセント 3 2" xfId="30" xr:uid="{2F333E53-F66A-4489-A8A5-1E75DB75110B}"/>
    <cellStyle name="60% - アクセント 4" xfId="31" builtinId="44" customBuiltin="1"/>
    <cellStyle name="60% - アクセント 4 2" xfId="32" xr:uid="{168C6BD0-7072-4383-9474-FE7DBA7F40F2}"/>
    <cellStyle name="60% - アクセント 5" xfId="33" builtinId="48" customBuiltin="1"/>
    <cellStyle name="60% - アクセント 5 2" xfId="34" xr:uid="{3BB8335E-37F9-4B14-81E4-FEB26ED1426A}"/>
    <cellStyle name="60% - アクセント 6" xfId="35" builtinId="52" customBuiltin="1"/>
    <cellStyle name="60% - アクセント 6 2" xfId="36" xr:uid="{8FCBA5A3-A472-4938-A2EA-59B3F5BDA56D}"/>
    <cellStyle name="Calc Currency (0)" xfId="37" xr:uid="{3FB0F674-7137-47C4-801E-C04B6C14A973}"/>
    <cellStyle name="Comma [0]_Full Year FY96" xfId="38" xr:uid="{BD2AD8EB-95C3-4FA2-9A57-637A7427C67E}"/>
    <cellStyle name="Comma_Full Year FY96" xfId="39" xr:uid="{173F6B22-57CB-4940-8E79-9903E9EB4FF7}"/>
    <cellStyle name="Currency [0]_CCOCPX" xfId="40" xr:uid="{001748BF-6BFB-4484-9A0C-993D2C3EB7A4}"/>
    <cellStyle name="Currency_CCOCPX" xfId="41" xr:uid="{E9791125-0DDD-4F8B-BFD7-200DF7911FD8}"/>
    <cellStyle name="entry" xfId="42" xr:uid="{2BF11194-B2F7-42FE-BB6C-7E1AE3EC89C7}"/>
    <cellStyle name="Grey" xfId="43" xr:uid="{A509D15D-2877-4B4B-9EA4-DAE9A731213F}"/>
    <cellStyle name="Header1" xfId="44" xr:uid="{87CAD431-9519-4176-BB0E-E3FC112793EE}"/>
    <cellStyle name="Header2" xfId="45" xr:uid="{5597B2DB-2F76-4660-929A-EF54CF90C633}"/>
    <cellStyle name="Input [yellow]" xfId="46" xr:uid="{844448E5-FAD5-4875-BF76-A4F2D0DBD54D}"/>
    <cellStyle name="Normal - Style1" xfId="47" xr:uid="{F0652742-81CA-4CCB-AEEA-6A512BC79324}"/>
    <cellStyle name="Normal_#18-Internet" xfId="48" xr:uid="{D2AD7C44-43CE-4438-A4AF-ECEAE19B0485}"/>
    <cellStyle name="Percent [2]" xfId="49" xr:uid="{0C8057A0-7EB5-4227-A553-D248372CE6D3}"/>
    <cellStyle name="price" xfId="50" xr:uid="{85B5D064-4EA6-4BDB-AF6A-39391BD6884A}"/>
    <cellStyle name="revised" xfId="51" xr:uid="{6684D95C-81F2-4500-A7F9-02D4DA41E359}"/>
    <cellStyle name="section" xfId="52" xr:uid="{CE3D44E9-ECE0-4B26-8320-A6195A5E39BF}"/>
    <cellStyle name="subhead" xfId="53" xr:uid="{CB2BC032-5A2F-4FCC-A17A-6B7FF7D7077A}"/>
    <cellStyle name="title" xfId="54" xr:uid="{E852D1EA-0523-4C2C-9E89-82A8D5AA19CE}"/>
    <cellStyle name="アクセント 1" xfId="55" builtinId="29" customBuiltin="1"/>
    <cellStyle name="アクセント 1 2" xfId="56" xr:uid="{A0E507ED-CA00-4532-BB1E-814299A6346A}"/>
    <cellStyle name="アクセント 2" xfId="57" builtinId="33" customBuiltin="1"/>
    <cellStyle name="アクセント 2 2" xfId="58" xr:uid="{6BABB510-6300-4D07-B1F9-80BCA60659E7}"/>
    <cellStyle name="アクセント 3" xfId="59" builtinId="37" customBuiltin="1"/>
    <cellStyle name="アクセント 3 2" xfId="60" xr:uid="{E673BB14-8249-4F61-89E3-F5E248BCA3C5}"/>
    <cellStyle name="アクセント 4" xfId="61" builtinId="41" customBuiltin="1"/>
    <cellStyle name="アクセント 4 2" xfId="62" xr:uid="{F7AEB640-A8BA-441E-B4EF-6BC94A42B9A0}"/>
    <cellStyle name="アクセント 5" xfId="63" builtinId="45" customBuiltin="1"/>
    <cellStyle name="アクセント 5 2" xfId="64" xr:uid="{50D914E3-85E4-42D6-AB0E-3AD2BBEFFA4D}"/>
    <cellStyle name="アクセント 6" xfId="65" builtinId="49" customBuiltin="1"/>
    <cellStyle name="アクセント 6 2" xfId="66" xr:uid="{DC1DE1B8-F318-45BF-BE70-36124138E808}"/>
    <cellStyle name="センター" xfId="67" xr:uid="{DB989032-AD87-4CD4-9D1C-1A571E4AED97}"/>
    <cellStyle name="タイトル" xfId="68" builtinId="15" customBuiltin="1"/>
    <cellStyle name="タイトル 2" xfId="69" xr:uid="{7CCBC54B-BD62-4BC0-A7F9-7A59FC601256}"/>
    <cellStyle name="チェック セル" xfId="70" builtinId="23" customBuiltin="1"/>
    <cellStyle name="チェック セル 2" xfId="71" xr:uid="{14A19193-E842-4FD9-8114-3D11EFD0ADCC}"/>
    <cellStyle name="どちらでもない" xfId="72" builtinId="28" customBuiltin="1"/>
    <cellStyle name="どちらでもない 2" xfId="73" xr:uid="{8FEEAE3B-781E-4D2A-91C5-7B6D74A87C53}"/>
    <cellStyle name="メモ" xfId="74" builtinId="10" customBuiltin="1"/>
    <cellStyle name="メモ 2" xfId="75" xr:uid="{47186A81-A280-4CF4-988D-C4AE49DC2E7D}"/>
    <cellStyle name="リンク セル" xfId="76" builtinId="24" customBuiltin="1"/>
    <cellStyle name="リンク セル 2" xfId="77" xr:uid="{FD243E91-21B4-4EB9-B924-EC011E00E942}"/>
    <cellStyle name="悪い" xfId="78" builtinId="27" customBuiltin="1"/>
    <cellStyle name="悪い 2" xfId="79" xr:uid="{70111579-0C41-47B9-A132-621904659582}"/>
    <cellStyle name="計算" xfId="80" builtinId="22" customBuiltin="1"/>
    <cellStyle name="計算 2" xfId="81" xr:uid="{35A4AA5A-1434-4BC7-9562-72D166F5E587}"/>
    <cellStyle name="警告文" xfId="82" builtinId="11" customBuiltin="1"/>
    <cellStyle name="警告文 2" xfId="83" xr:uid="{E4F45296-B078-4DE2-8E7A-0CF83D7E7599}"/>
    <cellStyle name="桁区切り 2" xfId="84" xr:uid="{DC0507A9-E722-4C6B-A764-A560B540CF7F}"/>
    <cellStyle name="見出し 1" xfId="85" builtinId="16" customBuiltin="1"/>
    <cellStyle name="見出し 1 2" xfId="86" xr:uid="{10D1DD0E-5160-4BE5-B472-458FE9CB2111}"/>
    <cellStyle name="見出し 2" xfId="87" builtinId="17" customBuiltin="1"/>
    <cellStyle name="見出し 2 2" xfId="88" xr:uid="{6A7CEDAB-22AE-48FA-ACAB-367EF853DCDA}"/>
    <cellStyle name="見出し 3" xfId="89" builtinId="18" customBuiltin="1"/>
    <cellStyle name="見出し 3 2" xfId="90" xr:uid="{0D0B1E29-1B23-4B9A-A4A9-81FB5417D888}"/>
    <cellStyle name="見出し 4" xfId="91" builtinId="19" customBuiltin="1"/>
    <cellStyle name="見出し 4 2" xfId="92" xr:uid="{C52CD243-9ABB-455A-AC3A-D6AA71D32C73}"/>
    <cellStyle name="集計" xfId="93" builtinId="25" customBuiltin="1"/>
    <cellStyle name="集計 2" xfId="94" xr:uid="{00C3BFF6-B0DD-40F1-B340-11FF673875BA}"/>
    <cellStyle name="出力" xfId="95" builtinId="21" customBuiltin="1"/>
    <cellStyle name="出力 2" xfId="96" xr:uid="{F732F696-1E22-4DDE-A73A-64370F343B65}"/>
    <cellStyle name="説明文" xfId="97" builtinId="53" customBuiltin="1"/>
    <cellStyle name="説明文 2" xfId="98" xr:uid="{72C364CC-F132-4537-9B62-92F150A1DD47}"/>
    <cellStyle name="入力" xfId="99" builtinId="20" customBuiltin="1"/>
    <cellStyle name="入力 2" xfId="100" xr:uid="{A9C05DB6-862A-48C9-94E5-9E87CE0BC976}"/>
    <cellStyle name="標準" xfId="0" builtinId="0"/>
    <cellStyle name="標準 2" xfId="101" xr:uid="{C89E0A11-5E74-4A00-920D-CD0451BE7C52}"/>
    <cellStyle name="標準 2 2" xfId="102" xr:uid="{EB82D123-F320-48BE-8E24-0302F4A0EED2}"/>
    <cellStyle name="標準 2 3" xfId="103" xr:uid="{2513A743-9360-4B8B-A66C-82F244D12899}"/>
    <cellStyle name="標準 2_0013_少年院別　新収容者の精神診断" xfId="104" xr:uid="{41DE21EF-A75F-48B1-8DEB-D9CD383F85C0}"/>
    <cellStyle name="標準 3" xfId="105" xr:uid="{D47F4BC6-F00F-469C-85BE-6C05451716BC}"/>
    <cellStyle name="標準 4" xfId="106" xr:uid="{D0141FCA-C10F-4C73-8694-713393CC51D2}"/>
    <cellStyle name="標準 5" xfId="107" xr:uid="{0798F71F-A545-4B5A-9CD8-8E8700670043}"/>
    <cellStyle name="良い" xfId="108" builtinId="26" customBuiltin="1"/>
    <cellStyle name="良い 2" xfId="109" xr:uid="{80BAB895-5E6B-440B-B9D6-5E87FA8E5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25400</xdr:rowOff>
    </xdr:from>
    <xdr:to>
      <xdr:col>4</xdr:col>
      <xdr:colOff>88900</xdr:colOff>
      <xdr:row>10</xdr:row>
      <xdr:rowOff>120650</xdr:rowOff>
    </xdr:to>
    <xdr:sp macro="" textlink="">
      <xdr:nvSpPr>
        <xdr:cNvPr id="2073" name="AutoShape 1">
          <a:extLst>
            <a:ext uri="{FF2B5EF4-FFF2-40B4-BE49-F238E27FC236}">
              <a16:creationId xmlns:a16="http://schemas.microsoft.com/office/drawing/2014/main" id="{1E034CAB-3BDE-2908-CC00-E667D4ADE528}"/>
            </a:ext>
          </a:extLst>
        </xdr:cNvPr>
        <xdr:cNvSpPr>
          <a:spLocks/>
        </xdr:cNvSpPr>
      </xdr:nvSpPr>
      <xdr:spPr bwMode="auto">
        <a:xfrm>
          <a:off x="933450" y="15621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25400</xdr:rowOff>
    </xdr:from>
    <xdr:to>
      <xdr:col>4</xdr:col>
      <xdr:colOff>88900</xdr:colOff>
      <xdr:row>13</xdr:row>
      <xdr:rowOff>120650</xdr:rowOff>
    </xdr:to>
    <xdr:sp macro="" textlink="">
      <xdr:nvSpPr>
        <xdr:cNvPr id="2074" name="AutoShape 2">
          <a:extLst>
            <a:ext uri="{FF2B5EF4-FFF2-40B4-BE49-F238E27FC236}">
              <a16:creationId xmlns:a16="http://schemas.microsoft.com/office/drawing/2014/main" id="{A560126F-FD65-3F66-BFD3-1F6EE391641F}"/>
            </a:ext>
          </a:extLst>
        </xdr:cNvPr>
        <xdr:cNvSpPr>
          <a:spLocks/>
        </xdr:cNvSpPr>
      </xdr:nvSpPr>
      <xdr:spPr bwMode="auto">
        <a:xfrm>
          <a:off x="933450" y="21336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2F89-6D56-4A60-B66D-2E021A6A22F4}">
  <sheetPr codeName="Sheet50">
    <pageSetUpPr fitToPage="1"/>
  </sheetPr>
  <dimension ref="A1:AE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0" customHeight="1" zeroHeight="1" x14ac:dyDescent="0.2"/>
  <cols>
    <col min="1" max="1" width="1" style="5" customWidth="1"/>
    <col min="2" max="2" width="6.77734375" style="43" customWidth="1"/>
    <col min="3" max="3" width="3.77734375" style="43" customWidth="1"/>
    <col min="4" max="4" width="4.77734375" style="43" customWidth="1"/>
    <col min="5" max="5" width="6.33203125" style="43" customWidth="1"/>
    <col min="6" max="6" width="12.109375" style="43" customWidth="1"/>
    <col min="7" max="7" width="1" style="5" customWidth="1"/>
    <col min="8" max="28" width="12.77734375" style="5" customWidth="1"/>
    <col min="29" max="31" width="9.33203125" style="5" customWidth="1"/>
    <col min="32" max="16384" width="9.33203125" style="5" hidden="1"/>
  </cols>
  <sheetData>
    <row r="1" spans="1:28" s="21" customFormat="1" ht="16.5" x14ac:dyDescent="0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65"/>
      <c r="T1" s="65"/>
      <c r="U1" s="65"/>
      <c r="V1" s="65"/>
      <c r="W1" s="65"/>
      <c r="X1" s="65"/>
      <c r="Y1" s="65"/>
      <c r="Z1" s="65"/>
      <c r="AA1" s="65"/>
      <c r="AB1" s="65"/>
    </row>
    <row r="2" spans="1:28" s="4" customFormat="1" ht="27" customHeight="1" x14ac:dyDescent="0.2">
      <c r="Q2" s="45" t="s">
        <v>44</v>
      </c>
      <c r="R2" s="44"/>
    </row>
    <row r="3" spans="1:28" s="1" customFormat="1" ht="10.5" customHeight="1" x14ac:dyDescent="0.2">
      <c r="A3" s="13"/>
      <c r="B3" s="13"/>
      <c r="C3" s="13"/>
      <c r="D3" s="13"/>
      <c r="E3" s="20"/>
      <c r="F3" s="20"/>
      <c r="G3" s="13"/>
      <c r="H3" s="13"/>
      <c r="I3" s="13"/>
      <c r="J3" s="13"/>
      <c r="K3" s="13"/>
      <c r="L3" s="13"/>
      <c r="S3" s="13"/>
      <c r="Z3" s="13"/>
    </row>
    <row r="4" spans="1:28" s="1" customFormat="1" ht="2.15" customHeight="1" x14ac:dyDescent="0.2">
      <c r="B4" s="24"/>
      <c r="C4" s="24"/>
      <c r="D4" s="24"/>
      <c r="E4" s="24"/>
      <c r="F4" s="24"/>
      <c r="G4" s="20"/>
      <c r="H4" s="13"/>
      <c r="I4" s="13"/>
      <c r="J4" s="13"/>
      <c r="K4" s="13"/>
      <c r="L4" s="13"/>
      <c r="M4" s="2"/>
      <c r="N4" s="2"/>
      <c r="O4" s="2"/>
      <c r="P4" s="2"/>
      <c r="Q4" s="2"/>
      <c r="R4" s="2"/>
      <c r="S4" s="13"/>
      <c r="T4" s="2"/>
      <c r="U4" s="2"/>
      <c r="V4" s="2"/>
      <c r="W4" s="2"/>
      <c r="X4" s="2"/>
      <c r="Y4" s="2"/>
      <c r="Z4" s="13"/>
      <c r="AA4" s="2"/>
      <c r="AB4" s="2"/>
    </row>
    <row r="5" spans="1:28" s="8" customFormat="1" ht="20.149999999999999" customHeight="1" x14ac:dyDescent="0.2">
      <c r="A5" s="6"/>
      <c r="B5" s="72" t="s">
        <v>24</v>
      </c>
      <c r="C5" s="72"/>
      <c r="D5" s="72"/>
      <c r="E5" s="73"/>
      <c r="F5" s="73"/>
      <c r="G5" s="7"/>
      <c r="H5" s="76" t="s">
        <v>3</v>
      </c>
      <c r="I5" s="70"/>
      <c r="J5" s="70"/>
      <c r="K5" s="70"/>
      <c r="L5" s="70"/>
      <c r="M5" s="70"/>
      <c r="N5" s="70"/>
      <c r="O5" s="70"/>
      <c r="P5" s="70"/>
      <c r="Q5" s="70"/>
      <c r="R5" s="77"/>
      <c r="S5" s="70" t="s">
        <v>4</v>
      </c>
      <c r="T5" s="70"/>
      <c r="U5" s="70"/>
      <c r="V5" s="70"/>
      <c r="W5" s="70"/>
      <c r="X5" s="70"/>
      <c r="Y5" s="70"/>
      <c r="Z5" s="70"/>
      <c r="AA5" s="70"/>
      <c r="AB5" s="70"/>
    </row>
    <row r="6" spans="1:28" s="8" customFormat="1" ht="20.149999999999999" customHeight="1" x14ac:dyDescent="0.2">
      <c r="B6" s="74"/>
      <c r="C6" s="74"/>
      <c r="D6" s="74"/>
      <c r="E6" s="74"/>
      <c r="F6" s="74"/>
      <c r="G6" s="9"/>
      <c r="H6" s="62" t="s">
        <v>0</v>
      </c>
      <c r="I6" s="58" t="s">
        <v>20</v>
      </c>
      <c r="J6" s="58" t="s">
        <v>21</v>
      </c>
      <c r="K6" s="57" t="s">
        <v>42</v>
      </c>
      <c r="L6" s="57" t="s">
        <v>43</v>
      </c>
      <c r="M6" s="62" t="s">
        <v>5</v>
      </c>
      <c r="N6" s="62"/>
      <c r="O6" s="58" t="s">
        <v>22</v>
      </c>
      <c r="P6" s="58" t="s">
        <v>23</v>
      </c>
      <c r="Q6" s="62" t="s">
        <v>6</v>
      </c>
      <c r="R6" s="63" t="s">
        <v>2</v>
      </c>
      <c r="S6" s="68" t="s">
        <v>0</v>
      </c>
      <c r="T6" s="59" t="s">
        <v>7</v>
      </c>
      <c r="U6" s="59" t="s">
        <v>8</v>
      </c>
      <c r="V6" s="59" t="s">
        <v>9</v>
      </c>
      <c r="W6" s="59" t="s">
        <v>10</v>
      </c>
      <c r="X6" s="59" t="s">
        <v>16</v>
      </c>
      <c r="Y6" s="63" t="s">
        <v>11</v>
      </c>
      <c r="Z6" s="59" t="s">
        <v>12</v>
      </c>
      <c r="AA6" s="59" t="s">
        <v>1</v>
      </c>
      <c r="AB6" s="66" t="s">
        <v>2</v>
      </c>
    </row>
    <row r="7" spans="1:28" s="8" customFormat="1" ht="20.149999999999999" customHeight="1" x14ac:dyDescent="0.2">
      <c r="A7" s="10"/>
      <c r="B7" s="75"/>
      <c r="C7" s="75"/>
      <c r="D7" s="75"/>
      <c r="E7" s="75"/>
      <c r="F7" s="75"/>
      <c r="G7" s="11"/>
      <c r="H7" s="62"/>
      <c r="I7" s="58"/>
      <c r="J7" s="58"/>
      <c r="K7" s="58"/>
      <c r="L7" s="58"/>
      <c r="M7" s="25" t="s">
        <v>13</v>
      </c>
      <c r="N7" s="25" t="s">
        <v>14</v>
      </c>
      <c r="O7" s="58"/>
      <c r="P7" s="58"/>
      <c r="Q7" s="62"/>
      <c r="R7" s="64"/>
      <c r="S7" s="69"/>
      <c r="T7" s="60"/>
      <c r="U7" s="60"/>
      <c r="V7" s="60"/>
      <c r="W7" s="60"/>
      <c r="X7" s="60"/>
      <c r="Y7" s="64"/>
      <c r="Z7" s="60"/>
      <c r="AA7" s="60"/>
      <c r="AB7" s="67"/>
    </row>
    <row r="8" spans="1:28" s="1" customFormat="1" ht="5.15" customHeight="1" x14ac:dyDescent="0.2">
      <c r="B8" s="24"/>
      <c r="C8" s="24"/>
      <c r="D8" s="24"/>
      <c r="E8" s="24"/>
      <c r="F8" s="24"/>
      <c r="G8" s="3"/>
      <c r="H8" s="26"/>
      <c r="I8" s="5"/>
      <c r="J8" s="5"/>
      <c r="K8" s="5"/>
      <c r="L8" s="5"/>
      <c r="M8" s="5"/>
      <c r="N8" s="5"/>
      <c r="O8" s="5"/>
      <c r="P8" s="5"/>
      <c r="Q8" s="5"/>
      <c r="R8" s="27"/>
      <c r="S8" s="5"/>
      <c r="T8" s="5"/>
      <c r="U8" s="5"/>
      <c r="V8" s="5"/>
      <c r="W8" s="5"/>
      <c r="X8" s="5"/>
      <c r="Y8" s="18"/>
      <c r="Z8" s="5"/>
      <c r="AA8" s="5"/>
      <c r="AB8" s="5"/>
    </row>
    <row r="9" spans="1:28" s="1" customFormat="1" ht="15" customHeight="1" x14ac:dyDescent="0.2">
      <c r="A9" s="46"/>
      <c r="B9" s="28"/>
      <c r="C9" s="28"/>
      <c r="D9" s="28"/>
      <c r="E9" s="28"/>
      <c r="F9" s="24" t="s">
        <v>17</v>
      </c>
      <c r="G9" s="3"/>
      <c r="H9" s="29">
        <v>1632</v>
      </c>
      <c r="I9" s="14">
        <v>511</v>
      </c>
      <c r="J9" s="14">
        <v>158</v>
      </c>
      <c r="K9" s="14">
        <v>100</v>
      </c>
      <c r="L9" s="14">
        <v>5</v>
      </c>
      <c r="M9" s="14">
        <v>13</v>
      </c>
      <c r="N9" s="14">
        <v>50</v>
      </c>
      <c r="O9" s="14">
        <v>0</v>
      </c>
      <c r="P9" s="14">
        <v>6</v>
      </c>
      <c r="Q9" s="14">
        <v>789</v>
      </c>
      <c r="R9" s="30">
        <v>0</v>
      </c>
      <c r="S9" s="14">
        <v>1632</v>
      </c>
      <c r="T9" s="14">
        <v>550</v>
      </c>
      <c r="U9" s="14">
        <v>132</v>
      </c>
      <c r="V9" s="14">
        <v>635</v>
      </c>
      <c r="W9" s="14">
        <v>18</v>
      </c>
      <c r="X9" s="14">
        <v>199</v>
      </c>
      <c r="Y9" s="14">
        <v>25</v>
      </c>
      <c r="Z9" s="14">
        <v>62</v>
      </c>
      <c r="AA9" s="14">
        <v>11</v>
      </c>
      <c r="AB9" s="14">
        <v>0</v>
      </c>
    </row>
    <row r="10" spans="1:28" s="32" customFormat="1" ht="15" customHeight="1" x14ac:dyDescent="0.2">
      <c r="A10" s="48">
        <f>DATE(YEAR(A13)-1,5,1)</f>
        <v>45047</v>
      </c>
      <c r="B10" s="49" t="str">
        <f>TEXT(A10,"ggg")</f>
        <v>令和</v>
      </c>
      <c r="C10" s="19" t="str">
        <f>IF(TEXT(A10,"e")="1","元",TEXT(A10,"e"))</f>
        <v>5</v>
      </c>
      <c r="D10" s="50" t="s">
        <v>39</v>
      </c>
      <c r="E10" s="28"/>
      <c r="F10" s="24" t="s">
        <v>18</v>
      </c>
      <c r="G10" s="31"/>
      <c r="H10" s="29">
        <v>1498</v>
      </c>
      <c r="I10" s="14">
        <v>482</v>
      </c>
      <c r="J10" s="14">
        <v>151</v>
      </c>
      <c r="K10" s="14">
        <v>95</v>
      </c>
      <c r="L10" s="14">
        <v>5</v>
      </c>
      <c r="M10" s="14">
        <v>10</v>
      </c>
      <c r="N10" s="14">
        <v>47</v>
      </c>
      <c r="O10" s="14">
        <v>0</v>
      </c>
      <c r="P10" s="14">
        <v>5</v>
      </c>
      <c r="Q10" s="14">
        <v>703</v>
      </c>
      <c r="R10" s="30">
        <v>0</v>
      </c>
      <c r="S10" s="14">
        <v>1498</v>
      </c>
      <c r="T10" s="14">
        <v>506</v>
      </c>
      <c r="U10" s="14">
        <v>121</v>
      </c>
      <c r="V10" s="14">
        <v>589</v>
      </c>
      <c r="W10" s="14">
        <v>18</v>
      </c>
      <c r="X10" s="14">
        <v>175</v>
      </c>
      <c r="Y10" s="14">
        <v>22</v>
      </c>
      <c r="Z10" s="14">
        <v>57</v>
      </c>
      <c r="AA10" s="14">
        <v>10</v>
      </c>
      <c r="AB10" s="14">
        <v>0</v>
      </c>
    </row>
    <row r="11" spans="1:28" s="32" customFormat="1" ht="15" customHeight="1" x14ac:dyDescent="0.2">
      <c r="A11" s="47"/>
      <c r="B11" s="28"/>
      <c r="C11" s="28"/>
      <c r="D11" s="28"/>
      <c r="E11" s="28"/>
      <c r="F11" s="24" t="s">
        <v>19</v>
      </c>
      <c r="G11" s="31"/>
      <c r="H11" s="29">
        <v>134</v>
      </c>
      <c r="I11" s="14">
        <v>29</v>
      </c>
      <c r="J11" s="14">
        <v>7</v>
      </c>
      <c r="K11" s="14">
        <v>5</v>
      </c>
      <c r="L11" s="14">
        <v>0</v>
      </c>
      <c r="M11" s="14">
        <v>3</v>
      </c>
      <c r="N11" s="14">
        <v>3</v>
      </c>
      <c r="O11" s="14">
        <v>0</v>
      </c>
      <c r="P11" s="14">
        <v>1</v>
      </c>
      <c r="Q11" s="14">
        <v>86</v>
      </c>
      <c r="R11" s="30">
        <v>0</v>
      </c>
      <c r="S11" s="14">
        <v>134</v>
      </c>
      <c r="T11" s="14">
        <v>44</v>
      </c>
      <c r="U11" s="14">
        <v>11</v>
      </c>
      <c r="V11" s="14">
        <v>46</v>
      </c>
      <c r="W11" s="14">
        <v>0</v>
      </c>
      <c r="X11" s="14">
        <v>24</v>
      </c>
      <c r="Y11" s="14">
        <v>3</v>
      </c>
      <c r="Z11" s="14">
        <v>5</v>
      </c>
      <c r="AA11" s="14">
        <v>1</v>
      </c>
      <c r="AB11" s="14">
        <v>0</v>
      </c>
    </row>
    <row r="12" spans="1:28" s="32" customFormat="1" ht="15" customHeight="1" x14ac:dyDescent="0.2">
      <c r="A12" s="47"/>
      <c r="B12" s="16"/>
      <c r="C12" s="16"/>
      <c r="D12" s="16"/>
      <c r="E12" s="28"/>
      <c r="F12" s="24" t="s">
        <v>17</v>
      </c>
      <c r="G12" s="31"/>
      <c r="H12" s="29">
        <v>1828</v>
      </c>
      <c r="I12" s="14">
        <v>585</v>
      </c>
      <c r="J12" s="14">
        <v>152</v>
      </c>
      <c r="K12" s="14">
        <v>144</v>
      </c>
      <c r="L12" s="14">
        <v>11</v>
      </c>
      <c r="M12" s="14">
        <v>10</v>
      </c>
      <c r="N12" s="14">
        <v>55</v>
      </c>
      <c r="O12" s="14">
        <v>0</v>
      </c>
      <c r="P12" s="14">
        <v>5</v>
      </c>
      <c r="Q12" s="14">
        <v>866</v>
      </c>
      <c r="R12" s="30">
        <v>0</v>
      </c>
      <c r="S12" s="14">
        <v>1828</v>
      </c>
      <c r="T12" s="14">
        <v>649</v>
      </c>
      <c r="U12" s="14">
        <v>176</v>
      </c>
      <c r="V12" s="14">
        <v>709</v>
      </c>
      <c r="W12" s="14">
        <v>18</v>
      </c>
      <c r="X12" s="14">
        <v>187</v>
      </c>
      <c r="Y12" s="14">
        <v>20</v>
      </c>
      <c r="Z12" s="14">
        <v>62</v>
      </c>
      <c r="AA12" s="14">
        <v>7</v>
      </c>
      <c r="AB12" s="14">
        <v>0</v>
      </c>
    </row>
    <row r="13" spans="1:28" s="32" customFormat="1" ht="15" customHeight="1" x14ac:dyDescent="0.2">
      <c r="A13" s="47">
        <f>DATE(YEAR(A16)-1,5,1)</f>
        <v>45413</v>
      </c>
      <c r="B13" s="49" t="str">
        <f>IF(TEXT(A10,"ggg")=TEXT(A13,"ggg"),"",TEXT(A13,"ggg"))</f>
        <v/>
      </c>
      <c r="C13" s="19" t="str">
        <f>IF(TEXT(A13,"e")="1","元",TEXT(A13,"e"))</f>
        <v>6</v>
      </c>
      <c r="D13" s="50" t="str">
        <f>IF(TEXT(A10,"ggg")=TEXT(A13,"ggg"),"","年")</f>
        <v/>
      </c>
      <c r="E13" s="28"/>
      <c r="F13" s="24" t="s">
        <v>18</v>
      </c>
      <c r="G13" s="31"/>
      <c r="H13" s="29">
        <v>1670</v>
      </c>
      <c r="I13" s="14">
        <v>547</v>
      </c>
      <c r="J13" s="14">
        <v>145</v>
      </c>
      <c r="K13" s="14">
        <v>138</v>
      </c>
      <c r="L13" s="14">
        <v>11</v>
      </c>
      <c r="M13" s="14">
        <v>8</v>
      </c>
      <c r="N13" s="14">
        <v>47</v>
      </c>
      <c r="O13" s="14">
        <v>0</v>
      </c>
      <c r="P13" s="14">
        <v>5</v>
      </c>
      <c r="Q13" s="14">
        <v>769</v>
      </c>
      <c r="R13" s="30">
        <v>0</v>
      </c>
      <c r="S13" s="14">
        <v>1670</v>
      </c>
      <c r="T13" s="14">
        <v>603</v>
      </c>
      <c r="U13" s="14">
        <v>161</v>
      </c>
      <c r="V13" s="14">
        <v>641</v>
      </c>
      <c r="W13" s="14">
        <v>16</v>
      </c>
      <c r="X13" s="14">
        <v>172</v>
      </c>
      <c r="Y13" s="14">
        <v>17</v>
      </c>
      <c r="Z13" s="14">
        <v>53</v>
      </c>
      <c r="AA13" s="14">
        <v>7</v>
      </c>
      <c r="AB13" s="14">
        <v>0</v>
      </c>
    </row>
    <row r="14" spans="1:28" s="32" customFormat="1" ht="15" customHeight="1" x14ac:dyDescent="0.2">
      <c r="A14" s="47"/>
      <c r="B14" s="16"/>
      <c r="C14" s="16"/>
      <c r="D14" s="16"/>
      <c r="E14" s="28"/>
      <c r="F14" s="24" t="s">
        <v>19</v>
      </c>
      <c r="G14" s="31"/>
      <c r="H14" s="29">
        <v>158</v>
      </c>
      <c r="I14" s="14">
        <v>38</v>
      </c>
      <c r="J14" s="14">
        <v>7</v>
      </c>
      <c r="K14" s="14">
        <v>6</v>
      </c>
      <c r="L14" s="14">
        <v>0</v>
      </c>
      <c r="M14" s="14">
        <v>2</v>
      </c>
      <c r="N14" s="14">
        <v>8</v>
      </c>
      <c r="O14" s="14">
        <v>0</v>
      </c>
      <c r="P14" s="14">
        <v>0</v>
      </c>
      <c r="Q14" s="14">
        <v>97</v>
      </c>
      <c r="R14" s="30">
        <v>0</v>
      </c>
      <c r="S14" s="14">
        <v>158</v>
      </c>
      <c r="T14" s="14">
        <v>46</v>
      </c>
      <c r="U14" s="14">
        <v>15</v>
      </c>
      <c r="V14" s="14">
        <v>68</v>
      </c>
      <c r="W14" s="14">
        <v>2</v>
      </c>
      <c r="X14" s="14">
        <v>15</v>
      </c>
      <c r="Y14" s="14">
        <v>3</v>
      </c>
      <c r="Z14" s="14">
        <v>9</v>
      </c>
      <c r="AA14" s="14">
        <v>0</v>
      </c>
      <c r="AB14" s="14">
        <v>0</v>
      </c>
    </row>
    <row r="15" spans="1:28" s="32" customFormat="1" ht="15" customHeight="1" x14ac:dyDescent="0.2">
      <c r="A15" s="47"/>
      <c r="B15" s="16"/>
      <c r="C15" s="16"/>
      <c r="D15" s="16"/>
      <c r="E15" s="28"/>
      <c r="F15" s="24"/>
      <c r="G15" s="31"/>
      <c r="H15" s="29"/>
      <c r="I15" s="14"/>
      <c r="J15" s="14"/>
      <c r="K15" s="14"/>
      <c r="L15" s="14"/>
      <c r="M15" s="14"/>
      <c r="N15" s="14"/>
      <c r="O15" s="14"/>
      <c r="P15" s="14"/>
      <c r="Q15" s="14"/>
      <c r="R15" s="30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s="12" customFormat="1" ht="15" customHeight="1" x14ac:dyDescent="0.2">
      <c r="A16" s="54">
        <v>45778</v>
      </c>
      <c r="B16" s="53" t="str">
        <f>IF(TEXT(A13,"ggg")=TEXT(A16,"ggg"),"",TEXT(A16,"ggg"))</f>
        <v/>
      </c>
      <c r="C16" s="51" t="str">
        <f>IF(TEXT(A16,"e")="1","元",TEXT(A16,"e"))</f>
        <v>7</v>
      </c>
      <c r="D16" s="52" t="str">
        <f>IF(TEXT(A13,"ggg")=TEXT(A16,"ggg"),"","年")</f>
        <v/>
      </c>
      <c r="E16" s="33"/>
      <c r="F16" s="34" t="s">
        <v>17</v>
      </c>
      <c r="G16" s="35"/>
      <c r="H16" s="36">
        <v>2044</v>
      </c>
      <c r="I16" s="15">
        <v>718</v>
      </c>
      <c r="J16" s="15">
        <v>201</v>
      </c>
      <c r="K16" s="15">
        <v>136</v>
      </c>
      <c r="L16" s="15">
        <v>10</v>
      </c>
      <c r="M16" s="15">
        <v>17</v>
      </c>
      <c r="N16" s="15">
        <v>57</v>
      </c>
      <c r="O16" s="15">
        <v>0</v>
      </c>
      <c r="P16" s="15">
        <v>9</v>
      </c>
      <c r="Q16" s="15">
        <v>896</v>
      </c>
      <c r="R16" s="37">
        <v>0</v>
      </c>
      <c r="S16" s="15">
        <v>2044</v>
      </c>
      <c r="T16" s="15">
        <v>710</v>
      </c>
      <c r="U16" s="15">
        <v>162</v>
      </c>
      <c r="V16" s="15">
        <v>793</v>
      </c>
      <c r="W16" s="15">
        <v>26</v>
      </c>
      <c r="X16" s="15">
        <v>263</v>
      </c>
      <c r="Y16" s="15">
        <v>18</v>
      </c>
      <c r="Z16" s="15">
        <v>68</v>
      </c>
      <c r="AA16" s="15">
        <v>4</v>
      </c>
      <c r="AB16" s="15">
        <v>0</v>
      </c>
    </row>
    <row r="17" spans="2:28" s="12" customFormat="1" ht="15" customHeight="1" x14ac:dyDescent="0.2">
      <c r="E17" s="33"/>
      <c r="F17" s="38"/>
      <c r="G17" s="35"/>
      <c r="H17" s="36"/>
      <c r="I17" s="15"/>
      <c r="J17" s="15"/>
      <c r="K17" s="15"/>
      <c r="L17" s="15"/>
      <c r="M17" s="15"/>
      <c r="N17" s="15"/>
      <c r="O17" s="15"/>
      <c r="P17" s="15"/>
      <c r="Q17" s="15"/>
      <c r="R17" s="37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2:28" s="12" customFormat="1" ht="15" customHeight="1" x14ac:dyDescent="0.2">
      <c r="B18" s="61" t="s">
        <v>18</v>
      </c>
      <c r="C18" s="61"/>
      <c r="D18" s="61"/>
      <c r="E18" s="61"/>
      <c r="F18" s="61"/>
      <c r="G18" s="35"/>
      <c r="H18" s="36">
        <v>1865</v>
      </c>
      <c r="I18" s="15">
        <v>676</v>
      </c>
      <c r="J18" s="15">
        <v>183</v>
      </c>
      <c r="K18" s="15">
        <v>130</v>
      </c>
      <c r="L18" s="15">
        <v>10</v>
      </c>
      <c r="M18" s="15">
        <v>13</v>
      </c>
      <c r="N18" s="15">
        <v>47</v>
      </c>
      <c r="O18" s="15">
        <v>0</v>
      </c>
      <c r="P18" s="15">
        <v>6</v>
      </c>
      <c r="Q18" s="15">
        <v>800</v>
      </c>
      <c r="R18" s="37">
        <v>0</v>
      </c>
      <c r="S18" s="15">
        <v>1865</v>
      </c>
      <c r="T18" s="15">
        <v>650</v>
      </c>
      <c r="U18" s="15">
        <v>151</v>
      </c>
      <c r="V18" s="15">
        <v>723</v>
      </c>
      <c r="W18" s="15">
        <v>23</v>
      </c>
      <c r="X18" s="15">
        <v>241</v>
      </c>
      <c r="Y18" s="15">
        <v>18</v>
      </c>
      <c r="Z18" s="15">
        <v>55</v>
      </c>
      <c r="AA18" s="15">
        <v>4</v>
      </c>
      <c r="AB18" s="15">
        <v>0</v>
      </c>
    </row>
    <row r="19" spans="2:28" s="1" customFormat="1" ht="7.5" customHeight="1" x14ac:dyDescent="0.2">
      <c r="B19" s="28"/>
      <c r="C19" s="28"/>
      <c r="D19" s="28"/>
      <c r="E19" s="28"/>
      <c r="G19" s="3"/>
      <c r="H19" s="29"/>
      <c r="I19" s="14"/>
      <c r="J19" s="14"/>
      <c r="K19" s="14"/>
      <c r="L19" s="14"/>
      <c r="M19" s="14"/>
      <c r="N19" s="14"/>
      <c r="O19" s="14"/>
      <c r="P19" s="14"/>
      <c r="Q19" s="14"/>
      <c r="R19" s="30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2:28" s="1" customFormat="1" ht="15" customHeight="1" x14ac:dyDescent="0.2">
      <c r="B20" s="56" t="s">
        <v>15</v>
      </c>
      <c r="C20" s="56"/>
      <c r="D20" s="56"/>
      <c r="E20" s="56"/>
      <c r="F20" s="56"/>
      <c r="G20" s="3"/>
      <c r="H20" s="29">
        <v>17</v>
      </c>
      <c r="I20" s="14">
        <v>8</v>
      </c>
      <c r="J20" s="14">
        <v>0</v>
      </c>
      <c r="K20" s="14">
        <v>0</v>
      </c>
      <c r="L20" s="14">
        <v>0</v>
      </c>
      <c r="M20" s="14">
        <v>0</v>
      </c>
      <c r="N20" s="14">
        <v>1</v>
      </c>
      <c r="O20" s="14">
        <v>0</v>
      </c>
      <c r="P20" s="14">
        <v>0</v>
      </c>
      <c r="Q20" s="14">
        <v>8</v>
      </c>
      <c r="R20" s="30">
        <v>0</v>
      </c>
      <c r="S20" s="14">
        <v>17</v>
      </c>
      <c r="T20" s="14">
        <v>2</v>
      </c>
      <c r="U20" s="14">
        <v>2</v>
      </c>
      <c r="V20" s="14">
        <v>9</v>
      </c>
      <c r="W20" s="14">
        <v>1</v>
      </c>
      <c r="X20" s="14">
        <v>3</v>
      </c>
      <c r="Y20" s="14">
        <v>0</v>
      </c>
      <c r="Z20" s="14">
        <v>0</v>
      </c>
      <c r="AA20" s="14">
        <v>0</v>
      </c>
      <c r="AB20" s="14">
        <v>0</v>
      </c>
    </row>
    <row r="21" spans="2:28" s="1" customFormat="1" ht="15" customHeight="1" x14ac:dyDescent="0.2">
      <c r="B21" s="55" t="s">
        <v>37</v>
      </c>
      <c r="C21" s="55"/>
      <c r="D21" s="55"/>
      <c r="E21" s="56"/>
      <c r="F21" s="56"/>
      <c r="G21" s="3"/>
      <c r="H21" s="29">
        <v>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</v>
      </c>
      <c r="R21" s="30">
        <v>0</v>
      </c>
      <c r="S21" s="14">
        <v>1</v>
      </c>
      <c r="T21" s="14">
        <v>1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</row>
    <row r="22" spans="2:28" s="1" customFormat="1" ht="15" customHeight="1" x14ac:dyDescent="0.2">
      <c r="B22" s="55" t="s">
        <v>38</v>
      </c>
      <c r="C22" s="55"/>
      <c r="D22" s="55"/>
      <c r="E22" s="56"/>
      <c r="F22" s="56"/>
      <c r="G22" s="3"/>
      <c r="H22" s="29">
        <v>90</v>
      </c>
      <c r="I22" s="14">
        <v>18</v>
      </c>
      <c r="J22" s="14">
        <v>4</v>
      </c>
      <c r="K22" s="14">
        <v>0</v>
      </c>
      <c r="L22" s="14">
        <v>0</v>
      </c>
      <c r="M22" s="14">
        <v>0</v>
      </c>
      <c r="N22" s="14">
        <v>7</v>
      </c>
      <c r="O22" s="14">
        <v>0</v>
      </c>
      <c r="P22" s="14">
        <v>0</v>
      </c>
      <c r="Q22" s="14">
        <v>61</v>
      </c>
      <c r="R22" s="30">
        <v>0</v>
      </c>
      <c r="S22" s="14">
        <v>90</v>
      </c>
      <c r="T22" s="14">
        <v>29</v>
      </c>
      <c r="U22" s="14">
        <v>8</v>
      </c>
      <c r="V22" s="14">
        <v>42</v>
      </c>
      <c r="W22" s="14">
        <v>1</v>
      </c>
      <c r="X22" s="14">
        <v>9</v>
      </c>
      <c r="Y22" s="14">
        <v>0</v>
      </c>
      <c r="Z22" s="14">
        <v>1</v>
      </c>
      <c r="AA22" s="14">
        <v>0</v>
      </c>
      <c r="AB22" s="14">
        <v>0</v>
      </c>
    </row>
    <row r="23" spans="2:28" s="1" customFormat="1" ht="15" customHeight="1" x14ac:dyDescent="0.2">
      <c r="B23" s="55" t="s">
        <v>25</v>
      </c>
      <c r="C23" s="55"/>
      <c r="D23" s="55"/>
      <c r="E23" s="56"/>
      <c r="F23" s="56"/>
      <c r="G23" s="3"/>
      <c r="H23" s="29">
        <v>157</v>
      </c>
      <c r="I23" s="14">
        <v>59</v>
      </c>
      <c r="J23" s="14">
        <v>0</v>
      </c>
      <c r="K23" s="14">
        <v>11</v>
      </c>
      <c r="L23" s="14">
        <v>0</v>
      </c>
      <c r="M23" s="14">
        <v>0</v>
      </c>
      <c r="N23" s="14">
        <v>4</v>
      </c>
      <c r="O23" s="14">
        <v>0</v>
      </c>
      <c r="P23" s="14">
        <v>0</v>
      </c>
      <c r="Q23" s="14">
        <v>83</v>
      </c>
      <c r="R23" s="30">
        <v>0</v>
      </c>
      <c r="S23" s="14">
        <v>157</v>
      </c>
      <c r="T23" s="14">
        <v>61</v>
      </c>
      <c r="U23" s="14">
        <v>12</v>
      </c>
      <c r="V23" s="14">
        <v>61</v>
      </c>
      <c r="W23" s="14">
        <v>2</v>
      </c>
      <c r="X23" s="14">
        <v>20</v>
      </c>
      <c r="Y23" s="14">
        <v>0</v>
      </c>
      <c r="Z23" s="14">
        <v>1</v>
      </c>
      <c r="AA23" s="14">
        <v>0</v>
      </c>
      <c r="AB23" s="14">
        <v>0</v>
      </c>
    </row>
    <row r="24" spans="2:28" s="1" customFormat="1" ht="15" customHeight="1" x14ac:dyDescent="0.2">
      <c r="B24" s="55" t="s">
        <v>26</v>
      </c>
      <c r="C24" s="55"/>
      <c r="D24" s="55"/>
      <c r="E24" s="56"/>
      <c r="F24" s="56"/>
      <c r="G24" s="3"/>
      <c r="H24" s="29">
        <v>713</v>
      </c>
      <c r="I24" s="14">
        <v>266</v>
      </c>
      <c r="J24" s="14">
        <v>58</v>
      </c>
      <c r="K24" s="14">
        <v>58</v>
      </c>
      <c r="L24" s="14">
        <v>0</v>
      </c>
      <c r="M24" s="14">
        <v>7</v>
      </c>
      <c r="N24" s="14">
        <v>17</v>
      </c>
      <c r="O24" s="14">
        <v>0</v>
      </c>
      <c r="P24" s="14">
        <v>2</v>
      </c>
      <c r="Q24" s="14">
        <v>305</v>
      </c>
      <c r="R24" s="30">
        <v>0</v>
      </c>
      <c r="S24" s="14">
        <v>713</v>
      </c>
      <c r="T24" s="14">
        <v>272</v>
      </c>
      <c r="U24" s="14">
        <v>53</v>
      </c>
      <c r="V24" s="14">
        <v>262</v>
      </c>
      <c r="W24" s="14">
        <v>12</v>
      </c>
      <c r="X24" s="14">
        <v>92</v>
      </c>
      <c r="Y24" s="14">
        <v>6</v>
      </c>
      <c r="Z24" s="14">
        <v>15</v>
      </c>
      <c r="AA24" s="14">
        <v>1</v>
      </c>
      <c r="AB24" s="14">
        <v>0</v>
      </c>
    </row>
    <row r="25" spans="2:28" s="1" customFormat="1" ht="15" customHeight="1" x14ac:dyDescent="0.2">
      <c r="B25" s="55" t="s">
        <v>27</v>
      </c>
      <c r="C25" s="55"/>
      <c r="D25" s="55"/>
      <c r="E25" s="56"/>
      <c r="F25" s="56"/>
      <c r="G25" s="3"/>
      <c r="H25" s="29">
        <v>122</v>
      </c>
      <c r="I25" s="14">
        <v>29</v>
      </c>
      <c r="J25" s="14">
        <v>57</v>
      </c>
      <c r="K25" s="14">
        <v>10</v>
      </c>
      <c r="L25" s="14">
        <v>5</v>
      </c>
      <c r="M25" s="14">
        <v>0</v>
      </c>
      <c r="N25" s="14">
        <v>0</v>
      </c>
      <c r="O25" s="14">
        <v>0</v>
      </c>
      <c r="P25" s="14">
        <v>0</v>
      </c>
      <c r="Q25" s="14">
        <v>21</v>
      </c>
      <c r="R25" s="30">
        <v>0</v>
      </c>
      <c r="S25" s="14">
        <v>122</v>
      </c>
      <c r="T25" s="14">
        <v>40</v>
      </c>
      <c r="U25" s="14">
        <v>13</v>
      </c>
      <c r="V25" s="14">
        <v>45</v>
      </c>
      <c r="W25" s="14">
        <v>2</v>
      </c>
      <c r="X25" s="14">
        <v>15</v>
      </c>
      <c r="Y25" s="14">
        <v>1</v>
      </c>
      <c r="Z25" s="14">
        <v>6</v>
      </c>
      <c r="AA25" s="14">
        <v>0</v>
      </c>
      <c r="AB25" s="14">
        <v>0</v>
      </c>
    </row>
    <row r="26" spans="2:28" s="1" customFormat="1" ht="15" customHeight="1" x14ac:dyDescent="0.2">
      <c r="B26" s="55" t="s">
        <v>28</v>
      </c>
      <c r="C26" s="55"/>
      <c r="D26" s="55"/>
      <c r="E26" s="56"/>
      <c r="F26" s="56"/>
      <c r="G26" s="3"/>
      <c r="H26" s="29">
        <v>4</v>
      </c>
      <c r="I26" s="14">
        <v>1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2</v>
      </c>
      <c r="R26" s="30">
        <v>0</v>
      </c>
      <c r="S26" s="14">
        <v>4</v>
      </c>
      <c r="T26" s="14">
        <v>2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</row>
    <row r="27" spans="2:28" s="1" customFormat="1" ht="15" customHeight="1" x14ac:dyDescent="0.2">
      <c r="B27" s="55" t="s">
        <v>29</v>
      </c>
      <c r="C27" s="55"/>
      <c r="D27" s="55"/>
      <c r="E27" s="56"/>
      <c r="F27" s="56"/>
      <c r="G27" s="3"/>
      <c r="H27" s="29">
        <v>117</v>
      </c>
      <c r="I27" s="14">
        <v>52</v>
      </c>
      <c r="J27" s="14">
        <v>8</v>
      </c>
      <c r="K27" s="14">
        <v>5</v>
      </c>
      <c r="L27" s="14">
        <v>1</v>
      </c>
      <c r="M27" s="14">
        <v>0</v>
      </c>
      <c r="N27" s="14">
        <v>3</v>
      </c>
      <c r="O27" s="14">
        <v>0</v>
      </c>
      <c r="P27" s="14">
        <v>0</v>
      </c>
      <c r="Q27" s="14">
        <v>48</v>
      </c>
      <c r="R27" s="30">
        <v>0</v>
      </c>
      <c r="S27" s="14">
        <v>117</v>
      </c>
      <c r="T27" s="14">
        <v>30</v>
      </c>
      <c r="U27" s="14">
        <v>12</v>
      </c>
      <c r="V27" s="14">
        <v>57</v>
      </c>
      <c r="W27" s="14">
        <v>2</v>
      </c>
      <c r="X27" s="14">
        <v>11</v>
      </c>
      <c r="Y27" s="14">
        <v>2</v>
      </c>
      <c r="Z27" s="14">
        <v>3</v>
      </c>
      <c r="AA27" s="14">
        <v>0</v>
      </c>
      <c r="AB27" s="14">
        <v>0</v>
      </c>
    </row>
    <row r="28" spans="2:28" s="1" customFormat="1" ht="15" customHeight="1" x14ac:dyDescent="0.2">
      <c r="B28" s="55" t="s">
        <v>30</v>
      </c>
      <c r="C28" s="55"/>
      <c r="D28" s="55"/>
      <c r="E28" s="56"/>
      <c r="F28" s="56"/>
      <c r="G28" s="3"/>
      <c r="H28" s="29">
        <v>135</v>
      </c>
      <c r="I28" s="14">
        <v>38</v>
      </c>
      <c r="J28" s="14">
        <v>11</v>
      </c>
      <c r="K28" s="14">
        <v>8</v>
      </c>
      <c r="L28" s="14">
        <v>0</v>
      </c>
      <c r="M28" s="14">
        <v>2</v>
      </c>
      <c r="N28" s="14">
        <v>5</v>
      </c>
      <c r="O28" s="14">
        <v>0</v>
      </c>
      <c r="P28" s="14">
        <v>0</v>
      </c>
      <c r="Q28" s="14">
        <v>71</v>
      </c>
      <c r="R28" s="30">
        <v>0</v>
      </c>
      <c r="S28" s="14">
        <v>135</v>
      </c>
      <c r="T28" s="14">
        <v>51</v>
      </c>
      <c r="U28" s="14">
        <v>9</v>
      </c>
      <c r="V28" s="14">
        <v>46</v>
      </c>
      <c r="W28" s="14">
        <v>0</v>
      </c>
      <c r="X28" s="14">
        <v>17</v>
      </c>
      <c r="Y28" s="14">
        <v>3</v>
      </c>
      <c r="Z28" s="14">
        <v>8</v>
      </c>
      <c r="AA28" s="14">
        <v>1</v>
      </c>
      <c r="AB28" s="14">
        <v>0</v>
      </c>
    </row>
    <row r="29" spans="2:28" s="1" customFormat="1" ht="15" customHeight="1" x14ac:dyDescent="0.2">
      <c r="B29" s="55" t="s">
        <v>31</v>
      </c>
      <c r="C29" s="55"/>
      <c r="D29" s="55"/>
      <c r="E29" s="56"/>
      <c r="F29" s="56"/>
      <c r="G29" s="3"/>
      <c r="H29" s="29">
        <v>456</v>
      </c>
      <c r="I29" s="14">
        <v>197</v>
      </c>
      <c r="J29" s="14">
        <v>25</v>
      </c>
      <c r="K29" s="14">
        <v>35</v>
      </c>
      <c r="L29" s="14">
        <v>1</v>
      </c>
      <c r="M29" s="14">
        <v>3</v>
      </c>
      <c r="N29" s="14">
        <v>9</v>
      </c>
      <c r="O29" s="14">
        <v>0</v>
      </c>
      <c r="P29" s="14">
        <v>3</v>
      </c>
      <c r="Q29" s="14">
        <v>183</v>
      </c>
      <c r="R29" s="30">
        <v>0</v>
      </c>
      <c r="S29" s="14">
        <v>456</v>
      </c>
      <c r="T29" s="14">
        <v>149</v>
      </c>
      <c r="U29" s="14">
        <v>35</v>
      </c>
      <c r="V29" s="14">
        <v>186</v>
      </c>
      <c r="W29" s="14">
        <v>2</v>
      </c>
      <c r="X29" s="14">
        <v>64</v>
      </c>
      <c r="Y29" s="14">
        <v>6</v>
      </c>
      <c r="Z29" s="14">
        <v>13</v>
      </c>
      <c r="AA29" s="14">
        <v>1</v>
      </c>
      <c r="AB29" s="14">
        <v>0</v>
      </c>
    </row>
    <row r="30" spans="2:28" s="1" customFormat="1" ht="15" customHeight="1" x14ac:dyDescent="0.2">
      <c r="B30" s="55" t="s">
        <v>32</v>
      </c>
      <c r="C30" s="55"/>
      <c r="D30" s="55"/>
      <c r="E30" s="55"/>
      <c r="F30" s="55"/>
      <c r="G30" s="3"/>
      <c r="H30" s="29">
        <v>21</v>
      </c>
      <c r="I30" s="14">
        <v>2</v>
      </c>
      <c r="J30" s="14">
        <v>14</v>
      </c>
      <c r="K30" s="14">
        <v>0</v>
      </c>
      <c r="L30" s="14">
        <v>3</v>
      </c>
      <c r="M30" s="14">
        <v>0</v>
      </c>
      <c r="N30" s="14">
        <v>1</v>
      </c>
      <c r="O30" s="14">
        <v>0</v>
      </c>
      <c r="P30" s="14">
        <v>0</v>
      </c>
      <c r="Q30" s="14">
        <v>1</v>
      </c>
      <c r="R30" s="30">
        <v>0</v>
      </c>
      <c r="S30" s="14">
        <v>21</v>
      </c>
      <c r="T30" s="14">
        <v>4</v>
      </c>
      <c r="U30" s="14">
        <v>4</v>
      </c>
      <c r="V30" s="14">
        <v>5</v>
      </c>
      <c r="W30" s="14">
        <v>1</v>
      </c>
      <c r="X30" s="14">
        <v>5</v>
      </c>
      <c r="Y30" s="14">
        <v>0</v>
      </c>
      <c r="Z30" s="14">
        <v>2</v>
      </c>
      <c r="AA30" s="14">
        <v>0</v>
      </c>
      <c r="AB30" s="14">
        <v>0</v>
      </c>
    </row>
    <row r="31" spans="2:28" s="1" customFormat="1" ht="15" customHeight="1" x14ac:dyDescent="0.2">
      <c r="B31" s="55" t="s">
        <v>33</v>
      </c>
      <c r="C31" s="55"/>
      <c r="D31" s="55"/>
      <c r="E31" s="56"/>
      <c r="F31" s="56"/>
      <c r="G31" s="3"/>
      <c r="H31" s="29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30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</row>
    <row r="32" spans="2:28" s="1" customFormat="1" ht="15" customHeight="1" x14ac:dyDescent="0.2">
      <c r="B32" s="55" t="s">
        <v>34</v>
      </c>
      <c r="C32" s="55"/>
      <c r="D32" s="55"/>
      <c r="E32" s="56"/>
      <c r="F32" s="56"/>
      <c r="G32" s="3"/>
      <c r="H32" s="29">
        <v>1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30">
        <v>0</v>
      </c>
      <c r="S32" s="14">
        <v>1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</row>
    <row r="33" spans="2:28" s="1" customFormat="1" ht="15" customHeight="1" x14ac:dyDescent="0.2">
      <c r="B33" s="55" t="s">
        <v>35</v>
      </c>
      <c r="C33" s="55"/>
      <c r="D33" s="55"/>
      <c r="E33" s="56"/>
      <c r="F33" s="56"/>
      <c r="G33" s="3"/>
      <c r="H33" s="29">
        <v>2</v>
      </c>
      <c r="I33" s="14">
        <v>0</v>
      </c>
      <c r="J33" s="14">
        <v>2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30">
        <v>0</v>
      </c>
      <c r="S33" s="14">
        <v>2</v>
      </c>
      <c r="T33" s="14">
        <v>1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1</v>
      </c>
      <c r="AA33" s="14">
        <v>0</v>
      </c>
      <c r="AB33" s="14">
        <v>0</v>
      </c>
    </row>
    <row r="34" spans="2:28" s="1" customFormat="1" ht="15" customHeight="1" x14ac:dyDescent="0.2">
      <c r="B34" s="55" t="s">
        <v>36</v>
      </c>
      <c r="C34" s="55"/>
      <c r="D34" s="55"/>
      <c r="E34" s="56"/>
      <c r="F34" s="56"/>
      <c r="G34" s="3"/>
      <c r="H34" s="29">
        <v>27</v>
      </c>
      <c r="I34" s="14">
        <v>5</v>
      </c>
      <c r="J34" s="14">
        <v>3</v>
      </c>
      <c r="K34" s="14">
        <v>1</v>
      </c>
      <c r="L34" s="14">
        <v>0</v>
      </c>
      <c r="M34" s="14">
        <v>1</v>
      </c>
      <c r="N34" s="14">
        <v>0</v>
      </c>
      <c r="O34" s="14">
        <v>0</v>
      </c>
      <c r="P34" s="14">
        <v>1</v>
      </c>
      <c r="Q34" s="14">
        <v>16</v>
      </c>
      <c r="R34" s="30">
        <v>0</v>
      </c>
      <c r="S34" s="14">
        <v>27</v>
      </c>
      <c r="T34" s="14">
        <v>7</v>
      </c>
      <c r="U34" s="14">
        <v>3</v>
      </c>
      <c r="V34" s="14">
        <v>8</v>
      </c>
      <c r="W34" s="14">
        <v>0</v>
      </c>
      <c r="X34" s="14">
        <v>4</v>
      </c>
      <c r="Y34" s="14">
        <v>0</v>
      </c>
      <c r="Z34" s="14">
        <v>4</v>
      </c>
      <c r="AA34" s="14">
        <v>1</v>
      </c>
      <c r="AB34" s="14">
        <v>0</v>
      </c>
    </row>
    <row r="35" spans="2:28" s="1" customFormat="1" ht="15" customHeight="1" x14ac:dyDescent="0.2">
      <c r="B35" s="55" t="s">
        <v>40</v>
      </c>
      <c r="C35" s="55"/>
      <c r="D35" s="55"/>
      <c r="E35" s="56"/>
      <c r="F35" s="56"/>
      <c r="G35" s="3"/>
      <c r="H35" s="29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30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</row>
    <row r="36" spans="2:28" s="1" customFormat="1" ht="15" customHeight="1" x14ac:dyDescent="0.2">
      <c r="B36" s="55" t="s">
        <v>41</v>
      </c>
      <c r="C36" s="55"/>
      <c r="D36" s="55"/>
      <c r="E36" s="56"/>
      <c r="F36" s="56"/>
      <c r="G36" s="3"/>
      <c r="H36" s="29">
        <v>2</v>
      </c>
      <c r="I36" s="14">
        <v>0</v>
      </c>
      <c r="J36" s="14">
        <v>0</v>
      </c>
      <c r="K36" s="14">
        <v>2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30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1</v>
      </c>
      <c r="Y36" s="14">
        <v>0</v>
      </c>
      <c r="Z36" s="14">
        <v>1</v>
      </c>
      <c r="AA36" s="14">
        <v>0</v>
      </c>
      <c r="AB36" s="14">
        <v>0</v>
      </c>
    </row>
    <row r="37" spans="2:28" s="1" customFormat="1" ht="15" customHeight="1" x14ac:dyDescent="0.2">
      <c r="B37" s="16"/>
      <c r="C37" s="16"/>
      <c r="D37" s="16"/>
      <c r="E37" s="16"/>
      <c r="F37" s="16"/>
      <c r="G37" s="3"/>
      <c r="H37" s="29"/>
      <c r="I37" s="14"/>
      <c r="J37" s="14"/>
      <c r="K37" s="14"/>
      <c r="L37" s="14"/>
      <c r="M37" s="14"/>
      <c r="N37" s="14"/>
      <c r="O37" s="14"/>
      <c r="P37" s="14"/>
      <c r="Q37" s="14"/>
      <c r="R37" s="30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spans="2:28" s="12" customFormat="1" ht="15" customHeight="1" x14ac:dyDescent="0.2">
      <c r="B38" s="61" t="s">
        <v>19</v>
      </c>
      <c r="C38" s="61"/>
      <c r="D38" s="61"/>
      <c r="E38" s="61"/>
      <c r="F38" s="61"/>
      <c r="G38" s="35"/>
      <c r="H38" s="36">
        <v>179</v>
      </c>
      <c r="I38" s="15">
        <v>42</v>
      </c>
      <c r="J38" s="15">
        <v>18</v>
      </c>
      <c r="K38" s="15">
        <v>6</v>
      </c>
      <c r="L38" s="15">
        <v>0</v>
      </c>
      <c r="M38" s="15">
        <v>4</v>
      </c>
      <c r="N38" s="15">
        <v>10</v>
      </c>
      <c r="O38" s="15">
        <v>0</v>
      </c>
      <c r="P38" s="15">
        <v>3</v>
      </c>
      <c r="Q38" s="15">
        <v>96</v>
      </c>
      <c r="R38" s="37">
        <v>0</v>
      </c>
      <c r="S38" s="15">
        <v>179</v>
      </c>
      <c r="T38" s="15">
        <v>60</v>
      </c>
      <c r="U38" s="15">
        <v>11</v>
      </c>
      <c r="V38" s="15">
        <v>70</v>
      </c>
      <c r="W38" s="15">
        <v>3</v>
      </c>
      <c r="X38" s="15">
        <v>22</v>
      </c>
      <c r="Y38" s="15">
        <v>0</v>
      </c>
      <c r="Z38" s="15">
        <v>13</v>
      </c>
      <c r="AA38" s="15">
        <v>0</v>
      </c>
      <c r="AB38" s="15">
        <v>0</v>
      </c>
    </row>
    <row r="39" spans="2:28" s="1" customFormat="1" ht="7.5" customHeight="1" x14ac:dyDescent="0.2">
      <c r="B39" s="28"/>
      <c r="C39" s="28"/>
      <c r="D39" s="28"/>
      <c r="E39" s="28"/>
      <c r="G39" s="3"/>
      <c r="H39" s="29"/>
      <c r="I39" s="14"/>
      <c r="J39" s="14"/>
      <c r="K39" s="14"/>
      <c r="L39" s="14"/>
      <c r="M39" s="14"/>
      <c r="N39" s="14"/>
      <c r="O39" s="14"/>
      <c r="P39" s="14"/>
      <c r="Q39" s="14"/>
      <c r="R39" s="30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spans="2:28" s="1" customFormat="1" ht="15" customHeight="1" x14ac:dyDescent="0.2">
      <c r="B40" s="56" t="s">
        <v>15</v>
      </c>
      <c r="C40" s="56"/>
      <c r="D40" s="56"/>
      <c r="E40" s="56"/>
      <c r="F40" s="56"/>
      <c r="G40" s="3"/>
      <c r="H40" s="29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30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</row>
    <row r="41" spans="2:28" s="1" customFormat="1" ht="15" customHeight="1" x14ac:dyDescent="0.2">
      <c r="B41" s="55" t="s">
        <v>37</v>
      </c>
      <c r="C41" s="55"/>
      <c r="D41" s="55"/>
      <c r="E41" s="56"/>
      <c r="F41" s="56"/>
      <c r="G41" s="3"/>
      <c r="H41" s="29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30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</row>
    <row r="42" spans="2:28" s="1" customFormat="1" ht="15" customHeight="1" x14ac:dyDescent="0.2">
      <c r="B42" s="55" t="s">
        <v>38</v>
      </c>
      <c r="C42" s="55"/>
      <c r="D42" s="55"/>
      <c r="E42" s="56"/>
      <c r="F42" s="56"/>
      <c r="G42" s="3"/>
      <c r="H42" s="29">
        <v>30</v>
      </c>
      <c r="I42" s="14">
        <v>6</v>
      </c>
      <c r="J42" s="14">
        <v>0</v>
      </c>
      <c r="K42" s="14">
        <v>0</v>
      </c>
      <c r="L42" s="14">
        <v>0</v>
      </c>
      <c r="M42" s="14">
        <v>0</v>
      </c>
      <c r="N42" s="14">
        <v>5</v>
      </c>
      <c r="O42" s="14">
        <v>0</v>
      </c>
      <c r="P42" s="14">
        <v>1</v>
      </c>
      <c r="Q42" s="14">
        <v>18</v>
      </c>
      <c r="R42" s="30">
        <v>0</v>
      </c>
      <c r="S42" s="14">
        <v>30</v>
      </c>
      <c r="T42" s="14">
        <v>12</v>
      </c>
      <c r="U42" s="14">
        <v>0</v>
      </c>
      <c r="V42" s="14">
        <v>16</v>
      </c>
      <c r="W42" s="14">
        <v>0</v>
      </c>
      <c r="X42" s="14">
        <v>0</v>
      </c>
      <c r="Y42" s="14">
        <v>0</v>
      </c>
      <c r="Z42" s="14">
        <v>2</v>
      </c>
      <c r="AA42" s="14">
        <v>0</v>
      </c>
      <c r="AB42" s="14">
        <v>0</v>
      </c>
    </row>
    <row r="43" spans="2:28" s="1" customFormat="1" ht="15" customHeight="1" x14ac:dyDescent="0.2">
      <c r="B43" s="55" t="s">
        <v>25</v>
      </c>
      <c r="C43" s="55"/>
      <c r="D43" s="55"/>
      <c r="E43" s="56"/>
      <c r="F43" s="56"/>
      <c r="G43" s="3"/>
      <c r="H43" s="29">
        <v>10</v>
      </c>
      <c r="I43" s="14">
        <v>3</v>
      </c>
      <c r="J43" s="14">
        <v>0</v>
      </c>
      <c r="K43" s="14">
        <v>0</v>
      </c>
      <c r="L43" s="14">
        <v>0</v>
      </c>
      <c r="M43" s="14">
        <v>0</v>
      </c>
      <c r="N43" s="14">
        <v>1</v>
      </c>
      <c r="O43" s="14">
        <v>0</v>
      </c>
      <c r="P43" s="14">
        <v>0</v>
      </c>
      <c r="Q43" s="14">
        <v>6</v>
      </c>
      <c r="R43" s="30">
        <v>0</v>
      </c>
      <c r="S43" s="14">
        <v>10</v>
      </c>
      <c r="T43" s="14">
        <v>5</v>
      </c>
      <c r="U43" s="14">
        <v>0</v>
      </c>
      <c r="V43" s="14">
        <v>2</v>
      </c>
      <c r="W43" s="14">
        <v>1</v>
      </c>
      <c r="X43" s="14">
        <v>2</v>
      </c>
      <c r="Y43" s="14">
        <v>0</v>
      </c>
      <c r="Z43" s="14">
        <v>0</v>
      </c>
      <c r="AA43" s="14">
        <v>0</v>
      </c>
      <c r="AB43" s="14">
        <v>0</v>
      </c>
    </row>
    <row r="44" spans="2:28" s="1" customFormat="1" ht="15" customHeight="1" x14ac:dyDescent="0.2">
      <c r="B44" s="55" t="s">
        <v>26</v>
      </c>
      <c r="C44" s="55"/>
      <c r="D44" s="55"/>
      <c r="E44" s="56"/>
      <c r="F44" s="56"/>
      <c r="G44" s="3"/>
      <c r="H44" s="29">
        <v>54</v>
      </c>
      <c r="I44" s="14">
        <v>18</v>
      </c>
      <c r="J44" s="14">
        <v>1</v>
      </c>
      <c r="K44" s="14">
        <v>3</v>
      </c>
      <c r="L44" s="14">
        <v>0</v>
      </c>
      <c r="M44" s="14">
        <v>2</v>
      </c>
      <c r="N44" s="14">
        <v>2</v>
      </c>
      <c r="O44" s="14">
        <v>0</v>
      </c>
      <c r="P44" s="14">
        <v>0</v>
      </c>
      <c r="Q44" s="14">
        <v>28</v>
      </c>
      <c r="R44" s="30">
        <v>0</v>
      </c>
      <c r="S44" s="14">
        <v>54</v>
      </c>
      <c r="T44" s="14">
        <v>17</v>
      </c>
      <c r="U44" s="14">
        <v>3</v>
      </c>
      <c r="V44" s="14">
        <v>25</v>
      </c>
      <c r="W44" s="14">
        <v>0</v>
      </c>
      <c r="X44" s="14">
        <v>7</v>
      </c>
      <c r="Y44" s="14">
        <v>0</v>
      </c>
      <c r="Z44" s="14">
        <v>2</v>
      </c>
      <c r="AA44" s="14">
        <v>0</v>
      </c>
      <c r="AB44" s="14">
        <v>0</v>
      </c>
    </row>
    <row r="45" spans="2:28" s="1" customFormat="1" ht="15" customHeight="1" x14ac:dyDescent="0.2">
      <c r="B45" s="55" t="s">
        <v>27</v>
      </c>
      <c r="C45" s="55"/>
      <c r="D45" s="55"/>
      <c r="E45" s="56"/>
      <c r="F45" s="56"/>
      <c r="G45" s="3"/>
      <c r="H45" s="29">
        <v>3</v>
      </c>
      <c r="I45" s="14">
        <v>0</v>
      </c>
      <c r="J45" s="14">
        <v>2</v>
      </c>
      <c r="K45" s="14">
        <v>1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30">
        <v>0</v>
      </c>
      <c r="S45" s="14">
        <v>3</v>
      </c>
      <c r="T45" s="14">
        <v>1</v>
      </c>
      <c r="U45" s="14">
        <v>0</v>
      </c>
      <c r="V45" s="14">
        <v>1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0</v>
      </c>
    </row>
    <row r="46" spans="2:28" s="1" customFormat="1" ht="15" customHeight="1" x14ac:dyDescent="0.2">
      <c r="B46" s="55" t="s">
        <v>28</v>
      </c>
      <c r="C46" s="55"/>
      <c r="D46" s="55"/>
      <c r="E46" s="56"/>
      <c r="F46" s="56"/>
      <c r="G46" s="3"/>
      <c r="H46" s="29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30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</row>
    <row r="47" spans="2:28" s="1" customFormat="1" ht="15" customHeight="1" x14ac:dyDescent="0.2">
      <c r="B47" s="55" t="s">
        <v>29</v>
      </c>
      <c r="C47" s="55"/>
      <c r="D47" s="55"/>
      <c r="E47" s="56"/>
      <c r="F47" s="56"/>
      <c r="G47" s="3"/>
      <c r="H47" s="29">
        <v>14</v>
      </c>
      <c r="I47" s="14">
        <v>4</v>
      </c>
      <c r="J47" s="14">
        <v>1</v>
      </c>
      <c r="K47" s="14">
        <v>0</v>
      </c>
      <c r="L47" s="14">
        <v>0</v>
      </c>
      <c r="M47" s="14">
        <v>1</v>
      </c>
      <c r="N47" s="14">
        <v>0</v>
      </c>
      <c r="O47" s="14">
        <v>0</v>
      </c>
      <c r="P47" s="14">
        <v>0</v>
      </c>
      <c r="Q47" s="14">
        <v>8</v>
      </c>
      <c r="R47" s="30">
        <v>0</v>
      </c>
      <c r="S47" s="14">
        <v>14</v>
      </c>
      <c r="T47" s="14">
        <v>2</v>
      </c>
      <c r="U47" s="14">
        <v>1</v>
      </c>
      <c r="V47" s="14">
        <v>5</v>
      </c>
      <c r="W47" s="14">
        <v>1</v>
      </c>
      <c r="X47" s="14">
        <v>4</v>
      </c>
      <c r="Y47" s="14">
        <v>0</v>
      </c>
      <c r="Z47" s="14">
        <v>1</v>
      </c>
      <c r="AA47" s="14">
        <v>0</v>
      </c>
      <c r="AB47" s="14">
        <v>0</v>
      </c>
    </row>
    <row r="48" spans="2:28" s="1" customFormat="1" ht="15" customHeight="1" x14ac:dyDescent="0.2">
      <c r="B48" s="55" t="s">
        <v>30</v>
      </c>
      <c r="C48" s="55"/>
      <c r="D48" s="55"/>
      <c r="E48" s="56"/>
      <c r="F48" s="56"/>
      <c r="G48" s="3"/>
      <c r="H48" s="29">
        <v>19</v>
      </c>
      <c r="I48" s="14">
        <v>4</v>
      </c>
      <c r="J48" s="14">
        <v>3</v>
      </c>
      <c r="K48" s="14">
        <v>0</v>
      </c>
      <c r="L48" s="14">
        <v>0</v>
      </c>
      <c r="M48" s="14">
        <v>1</v>
      </c>
      <c r="N48" s="14">
        <v>1</v>
      </c>
      <c r="O48" s="14">
        <v>0</v>
      </c>
      <c r="P48" s="14">
        <v>0</v>
      </c>
      <c r="Q48" s="14">
        <v>10</v>
      </c>
      <c r="R48" s="30">
        <v>0</v>
      </c>
      <c r="S48" s="14">
        <v>19</v>
      </c>
      <c r="T48" s="14">
        <v>9</v>
      </c>
      <c r="U48" s="14">
        <v>2</v>
      </c>
      <c r="V48" s="14">
        <v>7</v>
      </c>
      <c r="W48" s="14">
        <v>0</v>
      </c>
      <c r="X48" s="14">
        <v>0</v>
      </c>
      <c r="Y48" s="14">
        <v>0</v>
      </c>
      <c r="Z48" s="14">
        <v>1</v>
      </c>
      <c r="AA48" s="14">
        <v>0</v>
      </c>
      <c r="AB48" s="14">
        <v>0</v>
      </c>
    </row>
    <row r="49" spans="1:28" s="1" customFormat="1" ht="15" customHeight="1" x14ac:dyDescent="0.2">
      <c r="B49" s="55" t="s">
        <v>31</v>
      </c>
      <c r="C49" s="55"/>
      <c r="D49" s="55"/>
      <c r="E49" s="56"/>
      <c r="F49" s="56"/>
      <c r="G49" s="3"/>
      <c r="H49" s="29">
        <v>31</v>
      </c>
      <c r="I49" s="14">
        <v>7</v>
      </c>
      <c r="J49" s="14">
        <v>7</v>
      </c>
      <c r="K49" s="14">
        <v>1</v>
      </c>
      <c r="L49" s="14">
        <v>0</v>
      </c>
      <c r="M49" s="14">
        <v>0</v>
      </c>
      <c r="N49" s="14">
        <v>1</v>
      </c>
      <c r="O49" s="14">
        <v>0</v>
      </c>
      <c r="P49" s="14">
        <v>1</v>
      </c>
      <c r="Q49" s="14">
        <v>14</v>
      </c>
      <c r="R49" s="30">
        <v>0</v>
      </c>
      <c r="S49" s="14">
        <v>31</v>
      </c>
      <c r="T49" s="14">
        <v>9</v>
      </c>
      <c r="U49" s="14">
        <v>5</v>
      </c>
      <c r="V49" s="14">
        <v>9</v>
      </c>
      <c r="W49" s="14">
        <v>1</v>
      </c>
      <c r="X49" s="14">
        <v>5</v>
      </c>
      <c r="Y49" s="14">
        <v>0</v>
      </c>
      <c r="Z49" s="14">
        <v>2</v>
      </c>
      <c r="AA49" s="14">
        <v>0</v>
      </c>
      <c r="AB49" s="14">
        <v>0</v>
      </c>
    </row>
    <row r="50" spans="1:28" s="1" customFormat="1" ht="15" customHeight="1" x14ac:dyDescent="0.2">
      <c r="B50" s="55" t="s">
        <v>32</v>
      </c>
      <c r="C50" s="55"/>
      <c r="D50" s="55"/>
      <c r="E50" s="55"/>
      <c r="F50" s="55"/>
      <c r="G50" s="3"/>
      <c r="H50" s="29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30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</row>
    <row r="51" spans="1:28" s="1" customFormat="1" ht="15" customHeight="1" x14ac:dyDescent="0.2">
      <c r="B51" s="55" t="s">
        <v>33</v>
      </c>
      <c r="C51" s="55"/>
      <c r="D51" s="55"/>
      <c r="E51" s="56"/>
      <c r="F51" s="56"/>
      <c r="G51" s="3"/>
      <c r="H51" s="29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30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</row>
    <row r="52" spans="1:28" s="1" customFormat="1" ht="15" customHeight="1" x14ac:dyDescent="0.2">
      <c r="B52" s="55" t="s">
        <v>34</v>
      </c>
      <c r="C52" s="55"/>
      <c r="D52" s="55"/>
      <c r="E52" s="56"/>
      <c r="F52" s="56"/>
      <c r="G52" s="3"/>
      <c r="H52" s="29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30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</row>
    <row r="53" spans="1:28" s="1" customFormat="1" ht="15" customHeight="1" x14ac:dyDescent="0.2">
      <c r="B53" s="55" t="s">
        <v>35</v>
      </c>
      <c r="C53" s="55"/>
      <c r="D53" s="55"/>
      <c r="E53" s="56"/>
      <c r="F53" s="56"/>
      <c r="G53" s="3"/>
      <c r="H53" s="29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30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</row>
    <row r="54" spans="1:28" s="1" customFormat="1" ht="15" customHeight="1" x14ac:dyDescent="0.2">
      <c r="B54" s="55" t="s">
        <v>36</v>
      </c>
      <c r="C54" s="55"/>
      <c r="D54" s="55"/>
      <c r="E54" s="56"/>
      <c r="F54" s="56"/>
      <c r="G54" s="3"/>
      <c r="H54" s="29">
        <v>17</v>
      </c>
      <c r="I54" s="14">
        <v>0</v>
      </c>
      <c r="J54" s="14">
        <v>4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1</v>
      </c>
      <c r="Q54" s="14">
        <v>12</v>
      </c>
      <c r="R54" s="30">
        <v>0</v>
      </c>
      <c r="S54" s="14">
        <v>17</v>
      </c>
      <c r="T54" s="14">
        <v>5</v>
      </c>
      <c r="U54" s="14">
        <v>0</v>
      </c>
      <c r="V54" s="14">
        <v>5</v>
      </c>
      <c r="W54" s="14">
        <v>0</v>
      </c>
      <c r="X54" s="14">
        <v>3</v>
      </c>
      <c r="Y54" s="14">
        <v>0</v>
      </c>
      <c r="Z54" s="14">
        <v>4</v>
      </c>
      <c r="AA54" s="14">
        <v>0</v>
      </c>
      <c r="AB54" s="14">
        <v>0</v>
      </c>
    </row>
    <row r="55" spans="1:28" s="1" customFormat="1" ht="15" customHeight="1" x14ac:dyDescent="0.2">
      <c r="B55" s="55" t="s">
        <v>40</v>
      </c>
      <c r="C55" s="55"/>
      <c r="D55" s="55"/>
      <c r="E55" s="56"/>
      <c r="F55" s="56"/>
      <c r="G55" s="3"/>
      <c r="H55" s="29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30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</row>
    <row r="56" spans="1:28" s="1" customFormat="1" ht="15" customHeight="1" x14ac:dyDescent="0.2">
      <c r="B56" s="55" t="s">
        <v>41</v>
      </c>
      <c r="C56" s="55"/>
      <c r="D56" s="55"/>
      <c r="E56" s="56"/>
      <c r="F56" s="56"/>
      <c r="G56" s="3"/>
      <c r="H56" s="29">
        <v>1</v>
      </c>
      <c r="I56" s="14">
        <v>0</v>
      </c>
      <c r="J56" s="14">
        <v>0</v>
      </c>
      <c r="K56" s="14">
        <v>1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30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1</v>
      </c>
      <c r="AA56" s="14">
        <v>0</v>
      </c>
      <c r="AB56" s="14">
        <v>0</v>
      </c>
    </row>
    <row r="57" spans="1:28" s="1" customFormat="1" ht="5.15" customHeight="1" x14ac:dyDescent="0.2">
      <c r="A57" s="13"/>
      <c r="B57" s="78"/>
      <c r="C57" s="78"/>
      <c r="D57" s="78"/>
      <c r="E57" s="78"/>
      <c r="F57" s="78"/>
      <c r="G57" s="39"/>
      <c r="H57" s="40"/>
      <c r="I57" s="17"/>
      <c r="J57" s="17"/>
      <c r="K57" s="17"/>
      <c r="L57" s="17"/>
      <c r="M57" s="17"/>
      <c r="N57" s="17"/>
      <c r="O57" s="17"/>
      <c r="P57" s="17"/>
      <c r="Q57" s="41"/>
      <c r="R57" s="42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1:28" s="1" customFormat="1" ht="5.15" customHeight="1" x14ac:dyDescent="0.2">
      <c r="B58" s="16"/>
      <c r="C58" s="16"/>
      <c r="D58" s="16"/>
      <c r="E58" s="16"/>
      <c r="F58" s="16"/>
      <c r="H58" s="18"/>
      <c r="I58" s="18"/>
      <c r="J58" s="18"/>
      <c r="K58" s="18"/>
      <c r="L58" s="18"/>
      <c r="M58" s="18"/>
      <c r="N58" s="18"/>
      <c r="O58" s="18"/>
      <c r="P58" s="18"/>
      <c r="Q58" s="5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customFormat="1" ht="15" customHeight="1" x14ac:dyDescent="0.2">
      <c r="H59" s="19"/>
      <c r="I59" s="19"/>
      <c r="J59" s="19"/>
      <c r="K59" s="19"/>
      <c r="L59" s="19"/>
      <c r="M59" s="19"/>
      <c r="N59" s="19"/>
      <c r="O59" s="19"/>
      <c r="P59" s="19"/>
      <c r="Q59" s="23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ht="15" customHeight="1" x14ac:dyDescent="0.2">
      <c r="H60" s="18"/>
      <c r="I60" s="18"/>
      <c r="J60" s="18"/>
      <c r="K60" s="18"/>
      <c r="L60" s="18"/>
      <c r="M60" s="18"/>
      <c r="N60" s="18"/>
      <c r="O60" s="18"/>
      <c r="P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ht="15" customHeight="1" x14ac:dyDescent="0.2">
      <c r="H61" s="18"/>
      <c r="I61" s="18"/>
      <c r="J61" s="18"/>
      <c r="K61" s="18"/>
      <c r="L61" s="18"/>
      <c r="M61" s="18"/>
      <c r="N61" s="18"/>
      <c r="O61" s="18"/>
      <c r="P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ht="15" customHeight="1" x14ac:dyDescent="0.2">
      <c r="H62" s="18"/>
      <c r="I62" s="18"/>
      <c r="J62" s="18"/>
      <c r="K62" s="18"/>
      <c r="L62" s="18"/>
      <c r="M62" s="18"/>
      <c r="N62" s="18"/>
      <c r="O62" s="18"/>
      <c r="P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ht="15" hidden="1" customHeight="1" x14ac:dyDescent="0.2">
      <c r="H63" s="18"/>
      <c r="I63" s="18"/>
      <c r="J63" s="18"/>
      <c r="K63" s="18"/>
      <c r="L63" s="18"/>
      <c r="M63" s="18"/>
      <c r="N63" s="18"/>
      <c r="O63" s="18"/>
      <c r="P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ht="15" hidden="1" customHeight="1" x14ac:dyDescent="0.2">
      <c r="H64" s="18"/>
      <c r="I64" s="18"/>
      <c r="J64" s="18"/>
      <c r="K64" s="18"/>
      <c r="L64" s="18"/>
      <c r="M64" s="18"/>
      <c r="N64" s="18"/>
      <c r="O64" s="18"/>
      <c r="P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</sheetData>
  <mergeCells count="62">
    <mergeCell ref="V6:V7"/>
    <mergeCell ref="P6:P7"/>
    <mergeCell ref="B57:F57"/>
    <mergeCell ref="B53:F53"/>
    <mergeCell ref="B54:F54"/>
    <mergeCell ref="B47:F47"/>
    <mergeCell ref="B33:F33"/>
    <mergeCell ref="B34:F34"/>
    <mergeCell ref="B30:F30"/>
    <mergeCell ref="B23:F23"/>
    <mergeCell ref="B24:F24"/>
    <mergeCell ref="B28:F28"/>
    <mergeCell ref="B21:F21"/>
    <mergeCell ref="B22:F22"/>
    <mergeCell ref="B25:F25"/>
    <mergeCell ref="B27:F27"/>
    <mergeCell ref="B32:F32"/>
    <mergeCell ref="B51:F51"/>
    <mergeCell ref="B48:F48"/>
    <mergeCell ref="B38:F38"/>
    <mergeCell ref="B40:F40"/>
    <mergeCell ref="B45:F45"/>
    <mergeCell ref="B36:F36"/>
    <mergeCell ref="B35:F35"/>
    <mergeCell ref="B42:F42"/>
    <mergeCell ref="B43:F43"/>
    <mergeCell ref="B44:F44"/>
    <mergeCell ref="B49:F49"/>
    <mergeCell ref="B50:F50"/>
    <mergeCell ref="B46:F46"/>
    <mergeCell ref="Y6:Y7"/>
    <mergeCell ref="Q6:Q7"/>
    <mergeCell ref="R6:R7"/>
    <mergeCell ref="T6:T7"/>
    <mergeCell ref="S1:AB1"/>
    <mergeCell ref="Z6:Z7"/>
    <mergeCell ref="AA6:AA7"/>
    <mergeCell ref="AB6:AB7"/>
    <mergeCell ref="S6:S7"/>
    <mergeCell ref="S5:AB5"/>
    <mergeCell ref="A1:R1"/>
    <mergeCell ref="J6:J7"/>
    <mergeCell ref="M6:N6"/>
    <mergeCell ref="B5:F7"/>
    <mergeCell ref="H5:R5"/>
    <mergeCell ref="U6:U7"/>
    <mergeCell ref="B55:F55"/>
    <mergeCell ref="B56:F56"/>
    <mergeCell ref="K6:K7"/>
    <mergeCell ref="L6:L7"/>
    <mergeCell ref="X6:X7"/>
    <mergeCell ref="B18:F18"/>
    <mergeCell ref="H6:H7"/>
    <mergeCell ref="I6:I7"/>
    <mergeCell ref="W6:W7"/>
    <mergeCell ref="B31:F31"/>
    <mergeCell ref="O6:O7"/>
    <mergeCell ref="B29:F29"/>
    <mergeCell ref="B26:F26"/>
    <mergeCell ref="B20:F20"/>
    <mergeCell ref="B52:F52"/>
    <mergeCell ref="B41:F4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2026-07-13T02:53:22Z</dcterms:created>
  <dcterms:modified xsi:type="dcterms:W3CDTF">2026-07-27T06:41:44Z</dcterms:modified>
  <cp:category/>
</cp:coreProperties>
</file>