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B5619D9B-4177-44B1-9808-12D6C80AA103}" xr6:coauthVersionLast="47" xr6:coauthVersionMax="47" xr10:uidLastSave="{6A1D2879-7E43-4B37-8F0E-513D9B52307E}"/>
  <bookViews>
    <workbookView xWindow="4200" yWindow="2550" windowWidth="17140" windowHeight="15450" xr2:uid="{B16557D5-763C-413C-A875-21C83244DF4A}"/>
  </bookViews>
  <sheets>
    <sheet name="25-00-33" sheetId="25" r:id="rId1"/>
  </sheets>
  <definedNames>
    <definedName name="_00" localSheetId="0">'25-00-33'!#REF!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'25-00-33'!$M:$M</definedName>
    <definedName name="Z_84B820AB_D6C1_11D6_A8EA_0040CA1D7CBB_.wvu.Cols" localSheetId="0" hidden="1">'25-00-33'!$M:$M</definedName>
    <definedName name="Z_84B820AC_D6C1_11D6_A8EA_0040CA1D7CBB_.wvu.Cols" localSheetId="0" hidden="1">'25-00-33'!$M:$M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25" l="1"/>
  <c r="A11" i="25"/>
  <c r="B13" i="25" s="1"/>
  <c r="A10" i="25" l="1"/>
  <c r="C10" i="25" s="1"/>
  <c r="D13" i="25"/>
  <c r="C11" i="25"/>
  <c r="B11" i="25" l="1"/>
  <c r="D11" i="25"/>
  <c r="A9" i="25"/>
  <c r="A8" i="25" s="1"/>
  <c r="C9" i="25" l="1"/>
  <c r="B10" i="25"/>
  <c r="D10" i="25"/>
  <c r="D9" i="25"/>
  <c r="C8" i="25"/>
  <c r="B8" i="25"/>
  <c r="B9" i="25"/>
</calcChain>
</file>

<file path=xl/sharedStrings.xml><?xml version="1.0" encoding="utf-8"?>
<sst xmlns="http://schemas.openxmlformats.org/spreadsheetml/2006/main" count="39" uniqueCount="29">
  <si>
    <t>総数</t>
  </si>
  <si>
    <t>女</t>
  </si>
  <si>
    <t>計</t>
  </si>
  <si>
    <t>なし</t>
  </si>
  <si>
    <t>不詳</t>
  </si>
  <si>
    <t>不詳</t>
    <rPh sb="0" eb="2">
      <t>フショウ</t>
    </rPh>
    <phoneticPr fontId="34"/>
  </si>
  <si>
    <t>男</t>
    <phoneticPr fontId="18"/>
  </si>
  <si>
    <t>実父母</t>
  </si>
  <si>
    <t>実父</t>
  </si>
  <si>
    <t>実母</t>
  </si>
  <si>
    <t>その他</t>
  </si>
  <si>
    <t>専門的・技術的職業</t>
    <rPh sb="0" eb="3">
      <t>センモンテキ</t>
    </rPh>
    <rPh sb="4" eb="7">
      <t>ギジュツテキ</t>
    </rPh>
    <rPh sb="7" eb="8">
      <t>ショク</t>
    </rPh>
    <rPh sb="8" eb="9">
      <t>ギョウ</t>
    </rPh>
    <phoneticPr fontId="34"/>
  </si>
  <si>
    <t>管理的職業</t>
    <rPh sb="0" eb="3">
      <t>カンリテキ</t>
    </rPh>
    <rPh sb="3" eb="5">
      <t>ショクギョウ</t>
    </rPh>
    <phoneticPr fontId="34"/>
  </si>
  <si>
    <t>事務</t>
    <rPh sb="0" eb="2">
      <t>ジム</t>
    </rPh>
    <phoneticPr fontId="34"/>
  </si>
  <si>
    <t>販売</t>
    <rPh sb="0" eb="2">
      <t>ハンバイ</t>
    </rPh>
    <phoneticPr fontId="34"/>
  </si>
  <si>
    <t>サービス職業</t>
    <rPh sb="4" eb="6">
      <t>ショクギョウ</t>
    </rPh>
    <phoneticPr fontId="34"/>
  </si>
  <si>
    <t>保安職業</t>
    <rPh sb="0" eb="2">
      <t>ホアン</t>
    </rPh>
    <rPh sb="2" eb="4">
      <t>ショクギョウ</t>
    </rPh>
    <phoneticPr fontId="34"/>
  </si>
  <si>
    <t>農林漁業</t>
    <rPh sb="0" eb="2">
      <t>ノウリン</t>
    </rPh>
    <rPh sb="2" eb="4">
      <t>ギョギョウ</t>
    </rPh>
    <phoneticPr fontId="34"/>
  </si>
  <si>
    <t>無職者</t>
    <rPh sb="0" eb="3">
      <t>ムショクシャ</t>
    </rPh>
    <phoneticPr fontId="34"/>
  </si>
  <si>
    <t>職業</t>
    <phoneticPr fontId="34"/>
  </si>
  <si>
    <t>実父
義母</t>
    <phoneticPr fontId="34"/>
  </si>
  <si>
    <t>義父
実母</t>
    <phoneticPr fontId="34"/>
  </si>
  <si>
    <t>養父（母）</t>
    <phoneticPr fontId="34"/>
  </si>
  <si>
    <t>輸送・機械運転</t>
    <rPh sb="0" eb="2">
      <t>ユソウ</t>
    </rPh>
    <rPh sb="3" eb="5">
      <t>キカイ</t>
    </rPh>
    <rPh sb="5" eb="7">
      <t>ウンテン</t>
    </rPh>
    <phoneticPr fontId="34"/>
  </si>
  <si>
    <t>生産工程</t>
    <rPh sb="0" eb="2">
      <t>セイサン</t>
    </rPh>
    <rPh sb="2" eb="4">
      <t>コウテイ</t>
    </rPh>
    <phoneticPr fontId="34"/>
  </si>
  <si>
    <t>建設・採掘</t>
    <rPh sb="0" eb="2">
      <t>ケンセツ</t>
    </rPh>
    <rPh sb="3" eb="5">
      <t>サイクツ</t>
    </rPh>
    <phoneticPr fontId="34"/>
  </si>
  <si>
    <t>運搬・清掃・包装等</t>
    <rPh sb="0" eb="2">
      <t>ウンパン</t>
    </rPh>
    <rPh sb="3" eb="5">
      <t>セイソウ</t>
    </rPh>
    <rPh sb="6" eb="8">
      <t>ホウソウ</t>
    </rPh>
    <rPh sb="8" eb="9">
      <t>ナド</t>
    </rPh>
    <phoneticPr fontId="34"/>
  </si>
  <si>
    <t>年</t>
    <rPh sb="0" eb="1">
      <t>ネン</t>
    </rPh>
    <phoneticPr fontId="18"/>
  </si>
  <si>
    <t>33　新 収 容 者 等 の 保 護 者 と そ の 職 業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</si>
</sst>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32" fillId="0" borderId="13" xfId="0" applyFont="1" applyBorder="1">
      <alignment vertical="center"/>
    </xf>
    <xf numFmtId="49" fontId="32" fillId="0" borderId="13" xfId="0" applyFont="1" applyBorder="1" applyAlignment="1">
      <alignment horizontal="right" vertical="center"/>
    </xf>
    <xf numFmtId="49" fontId="32" fillId="0" borderId="0" xfId="0" applyFont="1">
      <alignment vertical="center"/>
    </xf>
    <xf numFmtId="49" fontId="32" fillId="0" borderId="14" xfId="0" applyFont="1" applyBorder="1">
      <alignment vertical="center"/>
    </xf>
    <xf numFmtId="0" fontId="32" fillId="0" borderId="0" xfId="0" applyNumberFormat="1" applyFont="1">
      <alignment vertical="center"/>
    </xf>
    <xf numFmtId="49" fontId="32" fillId="0" borderId="15" xfId="0" applyFont="1" applyBorder="1">
      <alignment vertical="center"/>
    </xf>
    <xf numFmtId="0" fontId="32" fillId="0" borderId="0" xfId="0" applyNumberFormat="1" applyFont="1" applyAlignment="1">
      <alignment horizontal="right" vertical="center"/>
    </xf>
    <xf numFmtId="49" fontId="32" fillId="0" borderId="15" xfId="0" applyFont="1" applyBorder="1" applyAlignment="1">
      <alignment horizontal="right" vertical="center"/>
    </xf>
    <xf numFmtId="49" fontId="32" fillId="0" borderId="13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49" fontId="32" fillId="0" borderId="15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  <xf numFmtId="49" fontId="30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left" vertical="center"/>
    </xf>
    <xf numFmtId="49" fontId="33" fillId="0" borderId="0" xfId="0" applyFont="1">
      <alignment vertical="center"/>
    </xf>
    <xf numFmtId="49" fontId="32" fillId="0" borderId="19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wrapText="1" justifyLastLine="1"/>
    </xf>
    <xf numFmtId="49" fontId="32" fillId="0" borderId="21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right" vertical="center"/>
    </xf>
    <xf numFmtId="49" fontId="35" fillId="0" borderId="15" xfId="0" applyFont="1" applyBorder="1" applyAlignment="1">
      <alignment horizontal="right" vertical="center"/>
    </xf>
    <xf numFmtId="49" fontId="35" fillId="0" borderId="0" xfId="0" applyFont="1" applyAlignment="1">
      <alignment horizontal="right" vertical="center"/>
    </xf>
    <xf numFmtId="178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center" vertical="center"/>
    </xf>
    <xf numFmtId="178" fontId="35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distributed" vertical="center" shrinkToFit="1"/>
    </xf>
    <xf numFmtId="178" fontId="32" fillId="0" borderId="19" xfId="0" applyNumberFormat="1" applyFont="1" applyBorder="1" applyAlignment="1">
      <alignment horizontal="right" vertical="center"/>
    </xf>
    <xf numFmtId="49" fontId="32" fillId="0" borderId="23" xfId="0" applyFont="1" applyBorder="1">
      <alignment vertical="center"/>
    </xf>
    <xf numFmtId="49" fontId="33" fillId="0" borderId="0" xfId="0" applyFont="1" applyAlignment="1">
      <alignment horizontal="center"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14" fontId="36" fillId="0" borderId="0" xfId="0" applyNumberFormat="1" applyFont="1">
      <alignment vertical="center"/>
    </xf>
    <xf numFmtId="0" fontId="32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49" fontId="30" fillId="0" borderId="0" xfId="0" applyFont="1">
      <alignment vertical="center"/>
    </xf>
    <xf numFmtId="49" fontId="30" fillId="0" borderId="0" xfId="0" applyFont="1" applyAlignment="1">
      <alignment horizontal="left" vertical="center"/>
    </xf>
    <xf numFmtId="49" fontId="32" fillId="0" borderId="24" xfId="0" applyFont="1" applyBorder="1" applyAlignment="1">
      <alignment horizontal="distributed" vertical="center" justifyLastLine="1"/>
    </xf>
    <xf numFmtId="49" fontId="32" fillId="0" borderId="25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justifyLastLine="1"/>
    </xf>
    <xf numFmtId="49" fontId="32" fillId="0" borderId="14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shrinkToFit="1"/>
    </xf>
    <xf numFmtId="49" fontId="32" fillId="0" borderId="0" xfId="0" applyFont="1" applyAlignment="1">
      <alignment horizontal="distributed" vertical="distributed" wrapText="1" shrinkToFit="1"/>
    </xf>
  </cellXfs>
  <cellStyles count="106">
    <cellStyle name="20% - アクセント 1" xfId="1" builtinId="30" customBuiltin="1"/>
    <cellStyle name="20% - アクセント 1 2" xfId="2" xr:uid="{59DEB7CA-823E-4E81-92FF-37602A9B8B09}"/>
    <cellStyle name="20% - アクセント 2" xfId="3" builtinId="34" customBuiltin="1"/>
    <cellStyle name="20% - アクセント 2 2" xfId="4" xr:uid="{D780D4A5-AEEA-4F4C-94FA-0965863F4A22}"/>
    <cellStyle name="20% - アクセント 3" xfId="5" builtinId="38" customBuiltin="1"/>
    <cellStyle name="20% - アクセント 3 2" xfId="6" xr:uid="{95CFE8A9-01A1-494F-8BE5-B6DB290363D7}"/>
    <cellStyle name="20% - アクセント 4" xfId="7" builtinId="42" customBuiltin="1"/>
    <cellStyle name="20% - アクセント 4 2" xfId="8" xr:uid="{6D1F03AD-F405-4A96-AF30-538FBC9B21B3}"/>
    <cellStyle name="20% - アクセント 5" xfId="9" builtinId="46" customBuiltin="1"/>
    <cellStyle name="20% - アクセント 5 2" xfId="10" xr:uid="{EC3804CC-C3D4-4753-9408-E1906E2D56B3}"/>
    <cellStyle name="20% - アクセント 6" xfId="11" builtinId="50" customBuiltin="1"/>
    <cellStyle name="20% - アクセント 6 2" xfId="12" xr:uid="{97D7EF0D-F100-43EB-91F1-1AD0425003D4}"/>
    <cellStyle name="40% - アクセント 1" xfId="13" builtinId="31" customBuiltin="1"/>
    <cellStyle name="40% - アクセント 1 2" xfId="14" xr:uid="{228BEC1C-A0EE-4612-BCAD-9412E1EDFFD7}"/>
    <cellStyle name="40% - アクセント 2" xfId="15" builtinId="35" customBuiltin="1"/>
    <cellStyle name="40% - アクセント 2 2" xfId="16" xr:uid="{EACC10BB-F98A-43E7-B770-C6DF2F9D0038}"/>
    <cellStyle name="40% - アクセント 3" xfId="17" builtinId="39" customBuiltin="1"/>
    <cellStyle name="40% - アクセント 3 2" xfId="18" xr:uid="{B079783A-7BE3-4124-B680-08619C99F2A6}"/>
    <cellStyle name="40% - アクセント 4" xfId="19" builtinId="43" customBuiltin="1"/>
    <cellStyle name="40% - アクセント 4 2" xfId="20" xr:uid="{7AF00025-0E86-4423-8AF5-E67DC7FE436C}"/>
    <cellStyle name="40% - アクセント 5" xfId="21" builtinId="47" customBuiltin="1"/>
    <cellStyle name="40% - アクセント 5 2" xfId="22" xr:uid="{172A624E-5B95-4313-BDE3-4F1ABE73D65F}"/>
    <cellStyle name="40% - アクセント 6" xfId="23" builtinId="51" customBuiltin="1"/>
    <cellStyle name="40% - アクセント 6 2" xfId="24" xr:uid="{E16A5102-E685-449A-B03E-BD66016DB3AF}"/>
    <cellStyle name="60% - アクセント 1" xfId="25" builtinId="32" customBuiltin="1"/>
    <cellStyle name="60% - アクセント 1 2" xfId="26" xr:uid="{2E16D1A9-2381-4C87-A22E-E1F69AC596D9}"/>
    <cellStyle name="60% - アクセント 2" xfId="27" builtinId="36" customBuiltin="1"/>
    <cellStyle name="60% - アクセント 2 2" xfId="28" xr:uid="{F70D4454-DADD-4EEA-B9E0-352D8FE5CCB8}"/>
    <cellStyle name="60% - アクセント 3" xfId="29" builtinId="40" customBuiltin="1"/>
    <cellStyle name="60% - アクセント 3 2" xfId="30" xr:uid="{BC4C61A0-8CB4-4846-8161-A6608B950B3E}"/>
    <cellStyle name="60% - アクセント 4" xfId="31" builtinId="44" customBuiltin="1"/>
    <cellStyle name="60% - アクセント 4 2" xfId="32" xr:uid="{0661FF70-8B02-45D3-97D5-42AF7E6C8936}"/>
    <cellStyle name="60% - アクセント 5" xfId="33" builtinId="48" customBuiltin="1"/>
    <cellStyle name="60% - アクセント 5 2" xfId="34" xr:uid="{751C28AE-3FD4-4B71-96A4-583303F5F4E0}"/>
    <cellStyle name="60% - アクセント 6" xfId="35" builtinId="52" customBuiltin="1"/>
    <cellStyle name="60% - アクセント 6 2" xfId="36" xr:uid="{789B10E1-4B1B-4E99-A29D-0475FF74023E}"/>
    <cellStyle name="Calc Currency (0)" xfId="37" xr:uid="{C363E6A0-EF33-4D13-A8E5-B0C713A5C713}"/>
    <cellStyle name="Comma [0]_Full Year FY96" xfId="38" xr:uid="{4298CAA0-419F-484A-9DE9-5E7799465675}"/>
    <cellStyle name="Comma_Full Year FY96" xfId="39" xr:uid="{324AC263-5648-4D69-8356-66F65B6AE6A2}"/>
    <cellStyle name="Currency [0]_CCOCPX" xfId="40" xr:uid="{A32B9E37-549C-4E44-8E31-E4B95ED0B712}"/>
    <cellStyle name="Currency_CCOCPX" xfId="41" xr:uid="{B7E3EA3E-19C1-4F50-AC7B-B5A4378EF4DA}"/>
    <cellStyle name="entry" xfId="42" xr:uid="{58B8207E-7C51-4C34-AA06-A5F938F961ED}"/>
    <cellStyle name="Grey" xfId="43" xr:uid="{3B1B8E13-F177-4D99-AA4E-E66C3A43D162}"/>
    <cellStyle name="Header1" xfId="44" xr:uid="{7CEAA0C8-7A76-4FCC-AA43-745EF4D15966}"/>
    <cellStyle name="Header2" xfId="45" xr:uid="{BC9CB003-30CA-42BA-B2E1-510D136F6936}"/>
    <cellStyle name="Input [yellow]" xfId="46" xr:uid="{98C4C4C5-49AB-44D8-A4BF-779D603E0C97}"/>
    <cellStyle name="Normal - Style1" xfId="47" xr:uid="{93D56689-11E5-49BD-93C5-3310639777DD}"/>
    <cellStyle name="Normal_#18-Internet" xfId="48" xr:uid="{A573D9D5-4E87-4881-A17C-0BEE56D83F9D}"/>
    <cellStyle name="Percent [2]" xfId="49" xr:uid="{5A1CA4F0-DC59-4C50-89F9-FC20D8885689}"/>
    <cellStyle name="price" xfId="50" xr:uid="{C951656E-E80D-44ED-B7B0-0B6E07331325}"/>
    <cellStyle name="revised" xfId="51" xr:uid="{22E48A97-D0CC-4991-A944-FF386319DFF3}"/>
    <cellStyle name="section" xfId="52" xr:uid="{C1069CD2-9369-49A4-A34A-6539DC1DAE0C}"/>
    <cellStyle name="subhead" xfId="53" xr:uid="{E191EDF0-7FDB-44E7-9F27-C287FBA5BD2B}"/>
    <cellStyle name="title" xfId="54" xr:uid="{F71EE25A-7203-458E-8D48-1F2821400477}"/>
    <cellStyle name="アクセント 1" xfId="55" builtinId="29" customBuiltin="1"/>
    <cellStyle name="アクセント 1 2" xfId="56" xr:uid="{70A3284B-3053-45EA-BB41-EC4D688CDF0B}"/>
    <cellStyle name="アクセント 2" xfId="57" builtinId="33" customBuiltin="1"/>
    <cellStyle name="アクセント 2 2" xfId="58" xr:uid="{9A9BC419-6386-4AE1-867C-E7C8D237FAB4}"/>
    <cellStyle name="アクセント 3" xfId="59" builtinId="37" customBuiltin="1"/>
    <cellStyle name="アクセント 3 2" xfId="60" xr:uid="{F77D82A7-7DD4-4A43-B3EB-0E59E064FD19}"/>
    <cellStyle name="アクセント 4" xfId="61" builtinId="41" customBuiltin="1"/>
    <cellStyle name="アクセント 4 2" xfId="62" xr:uid="{54EA987E-B816-4FB7-A0EE-3B2EA80FEF40}"/>
    <cellStyle name="アクセント 5" xfId="63" builtinId="45" customBuiltin="1"/>
    <cellStyle name="アクセント 5 2" xfId="64" xr:uid="{286DADCE-70D9-423A-A4E5-0AF4A90A784D}"/>
    <cellStyle name="アクセント 6" xfId="65" builtinId="49" customBuiltin="1"/>
    <cellStyle name="アクセント 6 2" xfId="66" xr:uid="{E2DD6B61-A00F-4882-A837-9D460C2F083D}"/>
    <cellStyle name="センター" xfId="67" xr:uid="{1F243E4E-AFFD-4725-9055-02EBE7C5EAD5}"/>
    <cellStyle name="タイトル" xfId="68" builtinId="15" customBuiltin="1"/>
    <cellStyle name="タイトル 2" xfId="69" xr:uid="{AFBCBA07-E82A-45B9-AF7A-049B4D086EB3}"/>
    <cellStyle name="チェック セル" xfId="70" builtinId="23" customBuiltin="1"/>
    <cellStyle name="チェック セル 2" xfId="71" xr:uid="{86F55727-6F81-45B9-A314-0F7B64402D7B}"/>
    <cellStyle name="どちらでもない" xfId="72" builtinId="28" customBuiltin="1"/>
    <cellStyle name="どちらでもない 2" xfId="73" xr:uid="{E5E1F7B6-AEAF-4184-8209-6EEF154D252D}"/>
    <cellStyle name="メモ" xfId="74" builtinId="10" customBuiltin="1"/>
    <cellStyle name="メモ 2" xfId="75" xr:uid="{5C1CBD01-7E1D-4705-9F7C-53BC9715C508}"/>
    <cellStyle name="リンク セル" xfId="76" builtinId="24" customBuiltin="1"/>
    <cellStyle name="リンク セル 2" xfId="77" xr:uid="{370F5BD8-B9F1-4B16-A069-4C5738C9CF9D}"/>
    <cellStyle name="悪い" xfId="78" builtinId="27" customBuiltin="1"/>
    <cellStyle name="悪い 2" xfId="79" xr:uid="{8D021A42-BCED-4BA5-B49C-F63566B80487}"/>
    <cellStyle name="計算" xfId="80" builtinId="22" customBuiltin="1"/>
    <cellStyle name="計算 2" xfId="81" xr:uid="{79DE3628-77A5-4091-B2F5-733A76AD7771}"/>
    <cellStyle name="警告文" xfId="82" builtinId="11" customBuiltin="1"/>
    <cellStyle name="警告文 2" xfId="83" xr:uid="{8F6BE6BD-76F6-414F-A582-120667048B4C}"/>
    <cellStyle name="見出し 1" xfId="84" builtinId="16" customBuiltin="1"/>
    <cellStyle name="見出し 1 2" xfId="85" xr:uid="{EC9657D4-0962-400E-BE8A-0755E82BFCDF}"/>
    <cellStyle name="見出し 2" xfId="86" builtinId="17" customBuiltin="1"/>
    <cellStyle name="見出し 2 2" xfId="87" xr:uid="{218CD989-01DB-449F-96A5-F1203AC84C99}"/>
    <cellStyle name="見出し 3" xfId="88" builtinId="18" customBuiltin="1"/>
    <cellStyle name="見出し 3 2" xfId="89" xr:uid="{77987715-8134-4059-B872-DB038CBE98EB}"/>
    <cellStyle name="見出し 4" xfId="90" builtinId="19" customBuiltin="1"/>
    <cellStyle name="見出し 4 2" xfId="91" xr:uid="{B4A5189B-A7AD-4F2E-99D4-3D48E688FA9C}"/>
    <cellStyle name="集計" xfId="92" builtinId="25" customBuiltin="1"/>
    <cellStyle name="集計 2" xfId="93" xr:uid="{3DF036C8-890E-4E84-8E35-14903B4C657F}"/>
    <cellStyle name="出力" xfId="94" builtinId="21" customBuiltin="1"/>
    <cellStyle name="出力 2" xfId="95" xr:uid="{B9752971-DBC4-4FB8-B8EF-D57EB34FE327}"/>
    <cellStyle name="説明文" xfId="96" builtinId="53" customBuiltin="1"/>
    <cellStyle name="説明文 2" xfId="97" xr:uid="{03FAAB9A-FD84-4F1A-B0C5-BA974E1DFB29}"/>
    <cellStyle name="入力" xfId="98" builtinId="20" customBuiltin="1"/>
    <cellStyle name="入力 2" xfId="99" xr:uid="{54D4F206-C4B5-42F8-8112-6B1A9B6A8DEA}"/>
    <cellStyle name="標準" xfId="0" builtinId="0"/>
    <cellStyle name="標準 2" xfId="100" xr:uid="{1E1E68D7-B584-4B05-9D55-60A12BA45060}"/>
    <cellStyle name="標準 2 2" xfId="101" xr:uid="{2E108FCB-F890-4A2D-B45E-E7F992D11B55}"/>
    <cellStyle name="標準 2_0013_少年院別　新収容者の精神診断" xfId="102" xr:uid="{EFB40873-0116-40C0-87A3-5F56EA8990E4}"/>
    <cellStyle name="標準 3" xfId="103" xr:uid="{E717ECA7-F6F7-4660-A990-D6BC6D5C5BD3}"/>
    <cellStyle name="良い" xfId="104" builtinId="26" customBuiltin="1"/>
    <cellStyle name="良い 2" xfId="105" xr:uid="{CDA45573-BECE-4789-84A4-24A9CD8D04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71702-AB4C-405C-BEAF-49869F6F3CB2}">
  <sheetPr codeName="Sheet72">
    <pageSetUpPr fitToPage="1"/>
  </sheetPr>
  <dimension ref="A1:AA32"/>
  <sheetViews>
    <sheetView showGridLines="0" tabSelected="1" view="pageBreakPreview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ColWidth="9.33203125" defaultRowHeight="0" customHeight="1" zeroHeight="1" x14ac:dyDescent="0.2"/>
  <cols>
    <col min="1" max="1" width="1" style="5" customWidth="1"/>
    <col min="2" max="2" width="12.33203125" style="5" customWidth="1"/>
    <col min="3" max="4" width="8.77734375" style="5" customWidth="1"/>
    <col min="5" max="5" width="1" style="5" customWidth="1"/>
    <col min="6" max="26" width="12.77734375" style="5" customWidth="1"/>
    <col min="27" max="16384" width="9.33203125" style="5"/>
  </cols>
  <sheetData>
    <row r="1" spans="1:27" s="15" customFormat="1" ht="16.5" x14ac:dyDescent="0.2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7" s="18" customFormat="1" ht="27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33" t="s">
        <v>28</v>
      </c>
      <c r="P2" s="17"/>
      <c r="Q2" s="17"/>
      <c r="R2" s="17"/>
      <c r="S2" s="17"/>
      <c r="T2" s="16"/>
      <c r="U2" s="16"/>
      <c r="V2" s="17"/>
      <c r="W2" s="17"/>
      <c r="X2" s="17"/>
    </row>
    <row r="3" spans="1:27" s="3" customFormat="1" ht="10.5" customHeight="1" x14ac:dyDescent="0.2">
      <c r="A3" s="1"/>
      <c r="B3" s="1"/>
      <c r="C3" s="1"/>
      <c r="D3" s="1"/>
      <c r="E3" s="2"/>
      <c r="F3" s="2"/>
      <c r="G3" s="1"/>
      <c r="H3" s="1"/>
      <c r="M3" s="1"/>
      <c r="T3" s="1"/>
    </row>
    <row r="4" spans="1:27" s="3" customFormat="1" ht="2.15" customHeight="1" x14ac:dyDescent="0.2">
      <c r="E4" s="2"/>
      <c r="F4" s="1"/>
      <c r="G4" s="1"/>
      <c r="H4" s="1"/>
      <c r="I4" s="4"/>
      <c r="J4" s="4"/>
      <c r="K4" s="4"/>
      <c r="L4" s="4"/>
      <c r="M4" s="1"/>
      <c r="N4" s="4"/>
      <c r="O4" s="4"/>
      <c r="P4" s="4"/>
      <c r="Q4" s="4"/>
      <c r="R4" s="4"/>
      <c r="S4" s="4"/>
      <c r="T4" s="1"/>
      <c r="U4" s="4"/>
      <c r="V4" s="4"/>
      <c r="W4" s="4"/>
      <c r="X4" s="4"/>
      <c r="Y4" s="4"/>
      <c r="Z4" s="4"/>
    </row>
    <row r="5" spans="1:27" s="10" customFormat="1" ht="30" customHeight="1" x14ac:dyDescent="0.2">
      <c r="A5" s="11"/>
      <c r="B5" s="47" t="s">
        <v>19</v>
      </c>
      <c r="C5" s="47"/>
      <c r="D5" s="47"/>
      <c r="E5" s="12"/>
      <c r="F5" s="43" t="s">
        <v>0</v>
      </c>
      <c r="G5" s="19"/>
      <c r="K5" s="46" t="s">
        <v>6</v>
      </c>
      <c r="L5" s="46"/>
      <c r="P5" s="13"/>
      <c r="Q5" s="45" t="s">
        <v>1</v>
      </c>
      <c r="R5" s="46"/>
      <c r="S5" s="46"/>
      <c r="T5" s="46"/>
      <c r="U5" s="46"/>
      <c r="V5" s="46"/>
      <c r="W5" s="46"/>
      <c r="X5" s="46"/>
      <c r="Y5" s="46"/>
      <c r="Z5" s="46"/>
    </row>
    <row r="6" spans="1:27" s="10" customFormat="1" ht="30" customHeight="1" x14ac:dyDescent="0.2">
      <c r="A6" s="9"/>
      <c r="B6" s="48"/>
      <c r="C6" s="48"/>
      <c r="D6" s="48"/>
      <c r="E6" s="14"/>
      <c r="F6" s="44"/>
      <c r="G6" s="20" t="s">
        <v>2</v>
      </c>
      <c r="H6" s="20" t="s">
        <v>7</v>
      </c>
      <c r="I6" s="20" t="s">
        <v>8</v>
      </c>
      <c r="J6" s="20" t="s">
        <v>9</v>
      </c>
      <c r="K6" s="21" t="s">
        <v>20</v>
      </c>
      <c r="L6" s="21" t="s">
        <v>21</v>
      </c>
      <c r="M6" s="20" t="s">
        <v>22</v>
      </c>
      <c r="N6" s="20" t="s">
        <v>10</v>
      </c>
      <c r="O6" s="22" t="s">
        <v>3</v>
      </c>
      <c r="P6" s="20" t="s">
        <v>4</v>
      </c>
      <c r="Q6" s="20" t="s">
        <v>2</v>
      </c>
      <c r="R6" s="20" t="s">
        <v>7</v>
      </c>
      <c r="S6" s="20" t="s">
        <v>8</v>
      </c>
      <c r="T6" s="20" t="s">
        <v>9</v>
      </c>
      <c r="U6" s="21" t="s">
        <v>20</v>
      </c>
      <c r="V6" s="21" t="s">
        <v>21</v>
      </c>
      <c r="W6" s="20" t="s">
        <v>22</v>
      </c>
      <c r="X6" s="20" t="s">
        <v>10</v>
      </c>
      <c r="Y6" s="20" t="s">
        <v>3</v>
      </c>
      <c r="Z6" s="23" t="s">
        <v>4</v>
      </c>
    </row>
    <row r="7" spans="1:27" s="3" customFormat="1" ht="5.15" customHeight="1" x14ac:dyDescent="0.2">
      <c r="E7" s="6"/>
      <c r="F7" s="5"/>
      <c r="G7" s="5"/>
      <c r="H7" s="5"/>
      <c r="I7" s="5"/>
      <c r="J7" s="5"/>
      <c r="K7" s="5"/>
      <c r="L7" s="5"/>
      <c r="M7" s="5"/>
      <c r="N7" s="5"/>
      <c r="O7" s="7"/>
      <c r="P7" s="7"/>
      <c r="Q7" s="5"/>
      <c r="R7" s="5"/>
      <c r="S7" s="5"/>
      <c r="T7" s="5"/>
      <c r="U7" s="5"/>
      <c r="V7" s="7"/>
      <c r="W7" s="7"/>
      <c r="X7" s="5"/>
      <c r="Y7" s="5"/>
      <c r="Z7" s="5"/>
    </row>
    <row r="8" spans="1:27" s="3" customFormat="1" ht="23.15" customHeight="1" x14ac:dyDescent="0.2">
      <c r="A8" s="36">
        <f>DATE(YEAR(A9)-1,5,1)</f>
        <v>44317</v>
      </c>
      <c r="B8" s="37" t="str">
        <f>TEXT(A8,"ggg")</f>
        <v>令和</v>
      </c>
      <c r="C8" s="7" t="str">
        <f>IF(TEXT(A8,"e")="1","元",TEXT(A8,"e"))</f>
        <v>3</v>
      </c>
      <c r="D8" s="38" t="s">
        <v>27</v>
      </c>
      <c r="E8" s="6"/>
      <c r="F8" s="27">
        <v>1377</v>
      </c>
      <c r="G8" s="27">
        <v>1258</v>
      </c>
      <c r="H8" s="27">
        <v>414</v>
      </c>
      <c r="I8" s="27">
        <v>105</v>
      </c>
      <c r="J8" s="27">
        <v>505</v>
      </c>
      <c r="K8" s="27">
        <v>25</v>
      </c>
      <c r="L8" s="27">
        <v>159</v>
      </c>
      <c r="M8" s="27">
        <v>14</v>
      </c>
      <c r="N8" s="27">
        <v>31</v>
      </c>
      <c r="O8" s="27">
        <v>5</v>
      </c>
      <c r="P8" s="27">
        <v>0</v>
      </c>
      <c r="Q8" s="27">
        <v>119</v>
      </c>
      <c r="R8" s="27">
        <v>36</v>
      </c>
      <c r="S8" s="27">
        <v>9</v>
      </c>
      <c r="T8" s="27">
        <v>49</v>
      </c>
      <c r="U8" s="27">
        <v>2</v>
      </c>
      <c r="V8" s="27">
        <v>14</v>
      </c>
      <c r="W8" s="27">
        <v>2</v>
      </c>
      <c r="X8" s="27">
        <v>7</v>
      </c>
      <c r="Y8" s="27">
        <v>0</v>
      </c>
      <c r="Z8" s="27">
        <v>0</v>
      </c>
      <c r="AA8" s="24"/>
    </row>
    <row r="9" spans="1:27" s="24" customFormat="1" ht="23.15" customHeight="1" x14ac:dyDescent="0.2">
      <c r="A9" s="35">
        <f>DATE(YEAR(A10)-1,5,1)</f>
        <v>44682</v>
      </c>
      <c r="B9" s="37" t="str">
        <f>IF(TEXT(A8,"ggg")=TEXT(A9,"ggg"),"",TEXT(A9,"ggg"))</f>
        <v/>
      </c>
      <c r="C9" s="7" t="str">
        <f>IF(TEXT(A9,"e")="1","元",TEXT(A9,"e"))</f>
        <v>4</v>
      </c>
      <c r="D9" s="38" t="str">
        <f>IF(TEXT(A8,"ggg")=TEXT(A9,"ggg"),"","年")</f>
        <v/>
      </c>
      <c r="E9" s="8"/>
      <c r="F9" s="27">
        <v>1332</v>
      </c>
      <c r="G9" s="27">
        <v>1203</v>
      </c>
      <c r="H9" s="27">
        <v>410</v>
      </c>
      <c r="I9" s="27">
        <v>105</v>
      </c>
      <c r="J9" s="27">
        <v>462</v>
      </c>
      <c r="K9" s="27">
        <v>12</v>
      </c>
      <c r="L9" s="27">
        <v>148</v>
      </c>
      <c r="M9" s="27">
        <v>18</v>
      </c>
      <c r="N9" s="27">
        <v>38</v>
      </c>
      <c r="O9" s="27">
        <v>10</v>
      </c>
      <c r="P9" s="27">
        <v>0</v>
      </c>
      <c r="Q9" s="27">
        <v>129</v>
      </c>
      <c r="R9" s="27">
        <v>30</v>
      </c>
      <c r="S9" s="27">
        <v>11</v>
      </c>
      <c r="T9" s="27">
        <v>55</v>
      </c>
      <c r="U9" s="27">
        <v>5</v>
      </c>
      <c r="V9" s="27">
        <v>19</v>
      </c>
      <c r="W9" s="27">
        <v>0</v>
      </c>
      <c r="X9" s="27">
        <v>9</v>
      </c>
      <c r="Y9" s="27">
        <v>0</v>
      </c>
      <c r="Z9" s="27">
        <v>0</v>
      </c>
    </row>
    <row r="10" spans="1:27" s="24" customFormat="1" ht="23.15" customHeight="1" x14ac:dyDescent="0.2">
      <c r="A10" s="34">
        <f>DATE(YEAR(A11)-1,5,1)</f>
        <v>45047</v>
      </c>
      <c r="B10" s="37" t="str">
        <f>IF(TEXT(A9,"ggg")=TEXT(A10,"ggg"),"",TEXT(A10,"ggg"))</f>
        <v/>
      </c>
      <c r="C10" s="7" t="str">
        <f>IF(TEXT(A10,"e")="1","元",TEXT(A10,"e"))</f>
        <v>5</v>
      </c>
      <c r="D10" s="38" t="str">
        <f>IF(TEXT(A9,"ggg")=TEXT(A10,"ggg"),"","年")</f>
        <v/>
      </c>
      <c r="E10" s="8"/>
      <c r="F10" s="27">
        <v>1632</v>
      </c>
      <c r="G10" s="27">
        <v>1498</v>
      </c>
      <c r="H10" s="27">
        <v>506</v>
      </c>
      <c r="I10" s="27">
        <v>121</v>
      </c>
      <c r="J10" s="27">
        <v>589</v>
      </c>
      <c r="K10" s="27">
        <v>18</v>
      </c>
      <c r="L10" s="27">
        <v>175</v>
      </c>
      <c r="M10" s="27">
        <v>22</v>
      </c>
      <c r="N10" s="27">
        <v>57</v>
      </c>
      <c r="O10" s="27">
        <v>10</v>
      </c>
      <c r="P10" s="27">
        <v>0</v>
      </c>
      <c r="Q10" s="27">
        <v>134</v>
      </c>
      <c r="R10" s="27">
        <v>44</v>
      </c>
      <c r="S10" s="27">
        <v>11</v>
      </c>
      <c r="T10" s="27">
        <v>46</v>
      </c>
      <c r="U10" s="27">
        <v>0</v>
      </c>
      <c r="V10" s="27">
        <v>24</v>
      </c>
      <c r="W10" s="27">
        <v>3</v>
      </c>
      <c r="X10" s="27">
        <v>5</v>
      </c>
      <c r="Y10" s="27">
        <v>1</v>
      </c>
      <c r="Z10" s="27">
        <v>0</v>
      </c>
    </row>
    <row r="11" spans="1:27" s="24" customFormat="1" ht="23.15" customHeight="1" x14ac:dyDescent="0.2">
      <c r="A11" s="35">
        <f>DATE(YEAR(A13)-1,5,1)</f>
        <v>45413</v>
      </c>
      <c r="B11" s="37" t="str">
        <f>IF(TEXT(A10,"ggg")=TEXT(A11,"ggg"),"",TEXT(A11,"ggg"))</f>
        <v/>
      </c>
      <c r="C11" s="7" t="str">
        <f>IF(TEXT(A11,"e")="1","元",TEXT(A11,"e"))</f>
        <v>6</v>
      </c>
      <c r="D11" s="38" t="str">
        <f>IF(TEXT(A10,"ggg")=TEXT(A11,"ggg"),"","年")</f>
        <v/>
      </c>
      <c r="E11" s="8"/>
      <c r="F11" s="27">
        <v>1828</v>
      </c>
      <c r="G11" s="27">
        <v>1670</v>
      </c>
      <c r="H11" s="27">
        <v>603</v>
      </c>
      <c r="I11" s="27">
        <v>161</v>
      </c>
      <c r="J11" s="27">
        <v>641</v>
      </c>
      <c r="K11" s="27">
        <v>16</v>
      </c>
      <c r="L11" s="27">
        <v>172</v>
      </c>
      <c r="M11" s="27">
        <v>17</v>
      </c>
      <c r="N11" s="27">
        <v>53</v>
      </c>
      <c r="O11" s="27">
        <v>7</v>
      </c>
      <c r="P11" s="27">
        <v>0</v>
      </c>
      <c r="Q11" s="27">
        <v>158</v>
      </c>
      <c r="R11" s="27">
        <v>46</v>
      </c>
      <c r="S11" s="27">
        <v>15</v>
      </c>
      <c r="T11" s="27">
        <v>68</v>
      </c>
      <c r="U11" s="27">
        <v>2</v>
      </c>
      <c r="V11" s="27">
        <v>15</v>
      </c>
      <c r="W11" s="27">
        <v>3</v>
      </c>
      <c r="X11" s="27">
        <v>9</v>
      </c>
      <c r="Y11" s="27">
        <v>0</v>
      </c>
      <c r="Z11" s="27">
        <v>0</v>
      </c>
    </row>
    <row r="12" spans="1:27" s="24" customFormat="1" ht="23.15" customHeight="1" x14ac:dyDescent="0.2">
      <c r="A12" s="34"/>
      <c r="B12" s="28"/>
      <c r="C12" s="28"/>
      <c r="D12" s="28"/>
      <c r="E12" s="8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7" s="26" customFormat="1" ht="23.15" customHeight="1" x14ac:dyDescent="0.2">
      <c r="A13" s="35">
        <v>45778</v>
      </c>
      <c r="B13" s="39" t="str">
        <f>IF(TEXT(A11,"ggg")=TEXT(A13,"ggg"),"",TEXT(A13,"ggg"))</f>
        <v/>
      </c>
      <c r="C13" s="40" t="str">
        <f>IF(TEXT(A13,"e")="1","元",TEXT(A13,"e"))</f>
        <v>7</v>
      </c>
      <c r="D13" s="40" t="str">
        <f>IF(TEXT(A11,"ggg")=TEXT(A13,"ggg"),"","年")</f>
        <v/>
      </c>
      <c r="E13" s="25"/>
      <c r="F13" s="29">
        <v>2044</v>
      </c>
      <c r="G13" s="29">
        <v>1865</v>
      </c>
      <c r="H13" s="29">
        <v>650</v>
      </c>
      <c r="I13" s="29">
        <v>151</v>
      </c>
      <c r="J13" s="29">
        <v>723</v>
      </c>
      <c r="K13" s="29">
        <v>23</v>
      </c>
      <c r="L13" s="29">
        <v>241</v>
      </c>
      <c r="M13" s="29">
        <v>18</v>
      </c>
      <c r="N13" s="29">
        <v>55</v>
      </c>
      <c r="O13" s="29">
        <v>4</v>
      </c>
      <c r="P13" s="29">
        <v>0</v>
      </c>
      <c r="Q13" s="29">
        <v>179</v>
      </c>
      <c r="R13" s="29">
        <v>60</v>
      </c>
      <c r="S13" s="29">
        <v>11</v>
      </c>
      <c r="T13" s="29">
        <v>70</v>
      </c>
      <c r="U13" s="29">
        <v>3</v>
      </c>
      <c r="V13" s="29">
        <v>22</v>
      </c>
      <c r="W13" s="29">
        <v>0</v>
      </c>
      <c r="X13" s="29">
        <v>13</v>
      </c>
      <c r="Y13" s="29">
        <v>0</v>
      </c>
      <c r="Z13" s="29">
        <v>0</v>
      </c>
    </row>
    <row r="14" spans="1:27" s="3" customFormat="1" ht="23.15" customHeight="1" x14ac:dyDescent="0.2">
      <c r="B14" s="30"/>
      <c r="C14" s="30"/>
      <c r="D14" s="30"/>
      <c r="E14" s="6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4"/>
    </row>
    <row r="15" spans="1:27" s="3" customFormat="1" ht="23.15" customHeight="1" x14ac:dyDescent="0.2">
      <c r="B15" s="49" t="s">
        <v>11</v>
      </c>
      <c r="C15" s="49"/>
      <c r="D15" s="49"/>
      <c r="E15" s="6"/>
      <c r="F15" s="27">
        <v>230</v>
      </c>
      <c r="G15" s="27">
        <v>210</v>
      </c>
      <c r="H15" s="27">
        <v>92</v>
      </c>
      <c r="I15" s="27">
        <v>21</v>
      </c>
      <c r="J15" s="27">
        <v>71</v>
      </c>
      <c r="K15" s="27">
        <v>2</v>
      </c>
      <c r="L15" s="27">
        <v>23</v>
      </c>
      <c r="M15" s="27">
        <v>1</v>
      </c>
      <c r="N15" s="27">
        <v>0</v>
      </c>
      <c r="O15" s="27">
        <v>0</v>
      </c>
      <c r="P15" s="27">
        <v>0</v>
      </c>
      <c r="Q15" s="27">
        <v>20</v>
      </c>
      <c r="R15" s="27">
        <v>10</v>
      </c>
      <c r="S15" s="27">
        <v>0</v>
      </c>
      <c r="T15" s="27">
        <v>8</v>
      </c>
      <c r="U15" s="27">
        <v>0</v>
      </c>
      <c r="V15" s="27">
        <v>2</v>
      </c>
      <c r="W15" s="27">
        <v>0</v>
      </c>
      <c r="X15" s="27">
        <v>0</v>
      </c>
      <c r="Y15" s="27">
        <v>0</v>
      </c>
      <c r="Z15" s="27">
        <v>0</v>
      </c>
      <c r="AA15" s="24"/>
    </row>
    <row r="16" spans="1:27" s="3" customFormat="1" ht="23.15" customHeight="1" x14ac:dyDescent="0.2">
      <c r="B16" s="49" t="s">
        <v>12</v>
      </c>
      <c r="C16" s="49"/>
      <c r="D16" s="49"/>
      <c r="E16" s="6"/>
      <c r="F16" s="27">
        <v>112</v>
      </c>
      <c r="G16" s="27">
        <v>98</v>
      </c>
      <c r="H16" s="27">
        <v>52</v>
      </c>
      <c r="I16" s="27">
        <v>13</v>
      </c>
      <c r="J16" s="27">
        <v>10</v>
      </c>
      <c r="K16" s="27">
        <v>2</v>
      </c>
      <c r="L16" s="27">
        <v>17</v>
      </c>
      <c r="M16" s="27">
        <v>0</v>
      </c>
      <c r="N16" s="27">
        <v>4</v>
      </c>
      <c r="O16" s="27">
        <v>0</v>
      </c>
      <c r="P16" s="27">
        <v>0</v>
      </c>
      <c r="Q16" s="27">
        <v>14</v>
      </c>
      <c r="R16" s="27">
        <v>6</v>
      </c>
      <c r="S16" s="27">
        <v>0</v>
      </c>
      <c r="T16" s="27">
        <v>3</v>
      </c>
      <c r="U16" s="27">
        <v>0</v>
      </c>
      <c r="V16" s="27">
        <v>1</v>
      </c>
      <c r="W16" s="27">
        <v>0</v>
      </c>
      <c r="X16" s="27">
        <v>4</v>
      </c>
      <c r="Y16" s="27">
        <v>0</v>
      </c>
      <c r="Z16" s="27">
        <v>0</v>
      </c>
      <c r="AA16" s="24"/>
    </row>
    <row r="17" spans="1:27" s="3" customFormat="1" ht="23.15" customHeight="1" x14ac:dyDescent="0.2">
      <c r="B17" s="49" t="s">
        <v>13</v>
      </c>
      <c r="C17" s="49"/>
      <c r="D17" s="49"/>
      <c r="E17" s="6"/>
      <c r="F17" s="27">
        <v>199</v>
      </c>
      <c r="G17" s="27">
        <v>186</v>
      </c>
      <c r="H17" s="27">
        <v>59</v>
      </c>
      <c r="I17" s="27">
        <v>4</v>
      </c>
      <c r="J17" s="27">
        <v>101</v>
      </c>
      <c r="K17" s="27">
        <v>0</v>
      </c>
      <c r="L17" s="27">
        <v>20</v>
      </c>
      <c r="M17" s="27">
        <v>1</v>
      </c>
      <c r="N17" s="27">
        <v>1</v>
      </c>
      <c r="O17" s="27">
        <v>0</v>
      </c>
      <c r="P17" s="27">
        <v>0</v>
      </c>
      <c r="Q17" s="27">
        <v>13</v>
      </c>
      <c r="R17" s="27">
        <v>3</v>
      </c>
      <c r="S17" s="27">
        <v>0</v>
      </c>
      <c r="T17" s="27">
        <v>7</v>
      </c>
      <c r="U17" s="27">
        <v>0</v>
      </c>
      <c r="V17" s="27">
        <v>3</v>
      </c>
      <c r="W17" s="27">
        <v>0</v>
      </c>
      <c r="X17" s="27">
        <v>0</v>
      </c>
      <c r="Y17" s="27">
        <v>0</v>
      </c>
      <c r="Z17" s="27">
        <v>0</v>
      </c>
      <c r="AA17" s="24"/>
    </row>
    <row r="18" spans="1:27" s="3" customFormat="1" ht="23.15" customHeight="1" x14ac:dyDescent="0.2">
      <c r="B18" s="49" t="s">
        <v>14</v>
      </c>
      <c r="C18" s="49"/>
      <c r="D18" s="49"/>
      <c r="E18" s="6"/>
      <c r="F18" s="27">
        <v>127</v>
      </c>
      <c r="G18" s="27">
        <v>116</v>
      </c>
      <c r="H18" s="27">
        <v>44</v>
      </c>
      <c r="I18" s="27">
        <v>4</v>
      </c>
      <c r="J18" s="27">
        <v>51</v>
      </c>
      <c r="K18" s="27">
        <v>2</v>
      </c>
      <c r="L18" s="27">
        <v>11</v>
      </c>
      <c r="M18" s="27">
        <v>1</v>
      </c>
      <c r="N18" s="27">
        <v>3</v>
      </c>
      <c r="O18" s="27">
        <v>0</v>
      </c>
      <c r="P18" s="27">
        <v>0</v>
      </c>
      <c r="Q18" s="27">
        <v>11</v>
      </c>
      <c r="R18" s="27">
        <v>2</v>
      </c>
      <c r="S18" s="27">
        <v>3</v>
      </c>
      <c r="T18" s="27">
        <v>5</v>
      </c>
      <c r="U18" s="27">
        <v>0</v>
      </c>
      <c r="V18" s="27">
        <v>1</v>
      </c>
      <c r="W18" s="27">
        <v>0</v>
      </c>
      <c r="X18" s="27">
        <v>0</v>
      </c>
      <c r="Y18" s="27">
        <v>0</v>
      </c>
      <c r="Z18" s="27">
        <v>0</v>
      </c>
      <c r="AA18" s="24"/>
    </row>
    <row r="19" spans="1:27" s="3" customFormat="1" ht="23.15" customHeight="1" x14ac:dyDescent="0.2">
      <c r="B19" s="49" t="s">
        <v>15</v>
      </c>
      <c r="C19" s="49"/>
      <c r="D19" s="49"/>
      <c r="E19" s="6"/>
      <c r="F19" s="27">
        <v>424</v>
      </c>
      <c r="G19" s="27">
        <v>388</v>
      </c>
      <c r="H19" s="27">
        <v>60</v>
      </c>
      <c r="I19" s="27">
        <v>13</v>
      </c>
      <c r="J19" s="27">
        <v>265</v>
      </c>
      <c r="K19" s="27">
        <v>1</v>
      </c>
      <c r="L19" s="27">
        <v>40</v>
      </c>
      <c r="M19" s="27">
        <v>1</v>
      </c>
      <c r="N19" s="27">
        <v>8</v>
      </c>
      <c r="O19" s="27">
        <v>0</v>
      </c>
      <c r="P19" s="27">
        <v>0</v>
      </c>
      <c r="Q19" s="27">
        <v>36</v>
      </c>
      <c r="R19" s="27">
        <v>7</v>
      </c>
      <c r="S19" s="27">
        <v>0</v>
      </c>
      <c r="T19" s="27">
        <v>22</v>
      </c>
      <c r="U19" s="27">
        <v>0</v>
      </c>
      <c r="V19" s="27">
        <v>3</v>
      </c>
      <c r="W19" s="27">
        <v>0</v>
      </c>
      <c r="X19" s="27">
        <v>4</v>
      </c>
      <c r="Y19" s="27">
        <v>0</v>
      </c>
      <c r="Z19" s="27">
        <v>0</v>
      </c>
      <c r="AA19" s="24"/>
    </row>
    <row r="20" spans="1:27" s="3" customFormat="1" ht="23.15" customHeight="1" x14ac:dyDescent="0.2">
      <c r="B20" s="49" t="s">
        <v>16</v>
      </c>
      <c r="C20" s="49"/>
      <c r="D20" s="49"/>
      <c r="E20" s="6"/>
      <c r="F20" s="27">
        <v>16</v>
      </c>
      <c r="G20" s="27">
        <v>15</v>
      </c>
      <c r="H20" s="27">
        <v>13</v>
      </c>
      <c r="I20" s="27">
        <v>1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1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4"/>
    </row>
    <row r="21" spans="1:27" s="3" customFormat="1" ht="23.15" customHeight="1" x14ac:dyDescent="0.2">
      <c r="B21" s="49" t="s">
        <v>17</v>
      </c>
      <c r="C21" s="49"/>
      <c r="D21" s="49"/>
      <c r="E21" s="6"/>
      <c r="F21" s="27">
        <v>21</v>
      </c>
      <c r="G21" s="27">
        <v>21</v>
      </c>
      <c r="H21" s="27">
        <v>9</v>
      </c>
      <c r="I21" s="27">
        <v>4</v>
      </c>
      <c r="J21" s="27">
        <v>5</v>
      </c>
      <c r="K21" s="27">
        <v>0</v>
      </c>
      <c r="L21" s="27">
        <v>3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4"/>
    </row>
    <row r="22" spans="1:27" s="3" customFormat="1" ht="23.15" customHeight="1" x14ac:dyDescent="0.2">
      <c r="B22" s="49" t="s">
        <v>23</v>
      </c>
      <c r="C22" s="49"/>
      <c r="D22" s="49"/>
      <c r="E22" s="6"/>
      <c r="F22" s="27">
        <v>91</v>
      </c>
      <c r="G22" s="27">
        <v>82</v>
      </c>
      <c r="H22" s="27">
        <v>41</v>
      </c>
      <c r="I22" s="27">
        <v>15</v>
      </c>
      <c r="J22" s="27">
        <v>8</v>
      </c>
      <c r="K22" s="27">
        <v>0</v>
      </c>
      <c r="L22" s="27">
        <v>16</v>
      </c>
      <c r="M22" s="27">
        <v>2</v>
      </c>
      <c r="N22" s="27">
        <v>0</v>
      </c>
      <c r="O22" s="27">
        <v>0</v>
      </c>
      <c r="P22" s="27">
        <v>0</v>
      </c>
      <c r="Q22" s="27">
        <v>9</v>
      </c>
      <c r="R22" s="27">
        <v>7</v>
      </c>
      <c r="S22" s="27">
        <v>1</v>
      </c>
      <c r="T22" s="27">
        <v>1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4"/>
    </row>
    <row r="23" spans="1:27" s="3" customFormat="1" ht="23.15" customHeight="1" x14ac:dyDescent="0.2">
      <c r="B23" s="50" t="s">
        <v>24</v>
      </c>
      <c r="C23" s="50"/>
      <c r="D23" s="50"/>
      <c r="F23" s="31">
        <v>168</v>
      </c>
      <c r="G23" s="27">
        <v>150</v>
      </c>
      <c r="H23" s="27">
        <v>64</v>
      </c>
      <c r="I23" s="27">
        <v>16</v>
      </c>
      <c r="J23" s="27">
        <v>43</v>
      </c>
      <c r="K23" s="27">
        <v>5</v>
      </c>
      <c r="L23" s="27">
        <v>21</v>
      </c>
      <c r="M23" s="27">
        <v>1</v>
      </c>
      <c r="N23" s="27">
        <v>0</v>
      </c>
      <c r="O23" s="27">
        <v>0</v>
      </c>
      <c r="P23" s="27">
        <v>0</v>
      </c>
      <c r="Q23" s="27">
        <v>18</v>
      </c>
      <c r="R23" s="27">
        <v>7</v>
      </c>
      <c r="S23" s="27">
        <v>1</v>
      </c>
      <c r="T23" s="27">
        <v>7</v>
      </c>
      <c r="U23" s="27">
        <v>1</v>
      </c>
      <c r="V23" s="27">
        <v>2</v>
      </c>
      <c r="W23" s="27">
        <v>0</v>
      </c>
      <c r="X23" s="27">
        <v>0</v>
      </c>
      <c r="Y23" s="27">
        <v>0</v>
      </c>
      <c r="Z23" s="27">
        <v>0</v>
      </c>
      <c r="AA23" s="24"/>
    </row>
    <row r="24" spans="1:27" s="3" customFormat="1" ht="23.15" customHeight="1" x14ac:dyDescent="0.2">
      <c r="B24" s="50" t="s">
        <v>25</v>
      </c>
      <c r="C24" s="50"/>
      <c r="D24" s="50"/>
      <c r="F24" s="31">
        <v>322</v>
      </c>
      <c r="G24" s="27">
        <v>299</v>
      </c>
      <c r="H24" s="27">
        <v>160</v>
      </c>
      <c r="I24" s="27">
        <v>38</v>
      </c>
      <c r="J24" s="27">
        <v>10</v>
      </c>
      <c r="K24" s="27">
        <v>9</v>
      </c>
      <c r="L24" s="27">
        <v>71</v>
      </c>
      <c r="M24" s="27">
        <v>2</v>
      </c>
      <c r="N24" s="27">
        <v>9</v>
      </c>
      <c r="O24" s="27">
        <v>0</v>
      </c>
      <c r="P24" s="27">
        <v>0</v>
      </c>
      <c r="Q24" s="27">
        <v>23</v>
      </c>
      <c r="R24" s="27">
        <v>13</v>
      </c>
      <c r="S24" s="27">
        <v>4</v>
      </c>
      <c r="T24" s="27">
        <v>0</v>
      </c>
      <c r="U24" s="27">
        <v>0</v>
      </c>
      <c r="V24" s="27">
        <v>6</v>
      </c>
      <c r="W24" s="27">
        <v>0</v>
      </c>
      <c r="X24" s="27">
        <v>0</v>
      </c>
      <c r="Y24" s="27">
        <v>0</v>
      </c>
      <c r="Z24" s="27">
        <v>0</v>
      </c>
      <c r="AA24" s="24"/>
    </row>
    <row r="25" spans="1:27" s="3" customFormat="1" ht="23.15" customHeight="1" x14ac:dyDescent="0.2">
      <c r="B25" s="50" t="s">
        <v>26</v>
      </c>
      <c r="C25" s="50"/>
      <c r="D25" s="50"/>
      <c r="F25" s="31">
        <v>103</v>
      </c>
      <c r="G25" s="27">
        <v>91</v>
      </c>
      <c r="H25" s="27">
        <v>41</v>
      </c>
      <c r="I25" s="27">
        <v>12</v>
      </c>
      <c r="J25" s="27">
        <v>22</v>
      </c>
      <c r="K25" s="27">
        <v>1</v>
      </c>
      <c r="L25" s="27">
        <v>9</v>
      </c>
      <c r="M25" s="27">
        <v>4</v>
      </c>
      <c r="N25" s="27">
        <v>2</v>
      </c>
      <c r="O25" s="27">
        <v>0</v>
      </c>
      <c r="P25" s="27">
        <v>0</v>
      </c>
      <c r="Q25" s="27">
        <v>12</v>
      </c>
      <c r="R25" s="27">
        <v>4</v>
      </c>
      <c r="S25" s="27">
        <v>1</v>
      </c>
      <c r="T25" s="27">
        <v>3</v>
      </c>
      <c r="U25" s="27">
        <v>1</v>
      </c>
      <c r="V25" s="27">
        <v>3</v>
      </c>
      <c r="W25" s="27">
        <v>0</v>
      </c>
      <c r="X25" s="27">
        <v>0</v>
      </c>
      <c r="Y25" s="27">
        <v>0</v>
      </c>
      <c r="Z25" s="27">
        <v>0</v>
      </c>
      <c r="AA25" s="24"/>
    </row>
    <row r="26" spans="1:27" s="3" customFormat="1" ht="23.15" customHeight="1" x14ac:dyDescent="0.2">
      <c r="B26" s="49" t="s">
        <v>18</v>
      </c>
      <c r="C26" s="49"/>
      <c r="D26" s="49"/>
      <c r="F26" s="31">
        <v>184</v>
      </c>
      <c r="G26" s="27">
        <v>167</v>
      </c>
      <c r="H26" s="27">
        <v>11</v>
      </c>
      <c r="I26" s="27">
        <v>7</v>
      </c>
      <c r="J26" s="27">
        <v>115</v>
      </c>
      <c r="K26" s="27">
        <v>1</v>
      </c>
      <c r="L26" s="27">
        <v>6</v>
      </c>
      <c r="M26" s="27">
        <v>4</v>
      </c>
      <c r="N26" s="27">
        <v>23</v>
      </c>
      <c r="O26" s="27">
        <v>0</v>
      </c>
      <c r="P26" s="27">
        <v>0</v>
      </c>
      <c r="Q26" s="27">
        <v>17</v>
      </c>
      <c r="R26" s="27">
        <v>0</v>
      </c>
      <c r="S26" s="27">
        <v>1</v>
      </c>
      <c r="T26" s="27">
        <v>13</v>
      </c>
      <c r="U26" s="27">
        <v>0</v>
      </c>
      <c r="V26" s="27">
        <v>0</v>
      </c>
      <c r="W26" s="27">
        <v>0</v>
      </c>
      <c r="X26" s="27">
        <v>3</v>
      </c>
      <c r="Y26" s="27">
        <v>0</v>
      </c>
      <c r="Z26" s="27">
        <v>0</v>
      </c>
      <c r="AA26" s="24"/>
    </row>
    <row r="27" spans="1:27" s="3" customFormat="1" ht="23.15" customHeight="1" x14ac:dyDescent="0.2">
      <c r="B27" s="49" t="s">
        <v>5</v>
      </c>
      <c r="C27" s="49"/>
      <c r="D27" s="49"/>
      <c r="F27" s="31">
        <v>47</v>
      </c>
      <c r="G27" s="27">
        <v>42</v>
      </c>
      <c r="H27" s="27">
        <v>4</v>
      </c>
      <c r="I27" s="27">
        <v>3</v>
      </c>
      <c r="J27" s="27">
        <v>21</v>
      </c>
      <c r="K27" s="27">
        <v>0</v>
      </c>
      <c r="L27" s="27">
        <v>4</v>
      </c>
      <c r="M27" s="27">
        <v>1</v>
      </c>
      <c r="N27" s="27">
        <v>5</v>
      </c>
      <c r="O27" s="27">
        <v>4</v>
      </c>
      <c r="P27" s="27">
        <v>0</v>
      </c>
      <c r="Q27" s="27">
        <v>5</v>
      </c>
      <c r="R27" s="27">
        <v>0</v>
      </c>
      <c r="S27" s="27">
        <v>0</v>
      </c>
      <c r="T27" s="27">
        <v>1</v>
      </c>
      <c r="U27" s="27">
        <v>1</v>
      </c>
      <c r="V27" s="27">
        <v>1</v>
      </c>
      <c r="W27" s="27">
        <v>0</v>
      </c>
      <c r="X27" s="27">
        <v>2</v>
      </c>
      <c r="Y27" s="27">
        <v>0</v>
      </c>
      <c r="Z27" s="27">
        <v>0</v>
      </c>
      <c r="AA27" s="24"/>
    </row>
    <row r="28" spans="1:27" s="3" customFormat="1" ht="5.15" customHeight="1" x14ac:dyDescent="0.2">
      <c r="A28" s="1"/>
      <c r="B28" s="1"/>
      <c r="C28" s="1"/>
      <c r="D28" s="1"/>
      <c r="E28" s="1"/>
      <c r="F28" s="3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7" ht="6" customHeight="1" x14ac:dyDescent="0.2"/>
    <row r="30" spans="1:27" ht="15" customHeight="1" x14ac:dyDescent="0.2"/>
    <row r="31" spans="1:27" ht="15" customHeight="1" x14ac:dyDescent="0.2"/>
    <row r="32" spans="1:27" ht="15" customHeight="1" x14ac:dyDescent="0.2"/>
  </sheetData>
  <mergeCells count="19">
    <mergeCell ref="B20:D20"/>
    <mergeCell ref="B27:D27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A1:N1"/>
    <mergeCell ref="O1:Z1"/>
    <mergeCell ref="F5:F6"/>
    <mergeCell ref="Q5:Z5"/>
    <mergeCell ref="K5:L5"/>
    <mergeCell ref="B5:D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2026-07-13T04:05:12Z</dcterms:created>
  <dcterms:modified xsi:type="dcterms:W3CDTF">2026-07-27T06:45:28Z</dcterms:modified>
  <cp:category/>
</cp:coreProperties>
</file>