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1909765-3152-426E-9993-F8A6F2B9260E}" xr6:coauthVersionLast="47" xr6:coauthVersionMax="47" xr10:uidLastSave="{00000000-0000-0000-0000-000000000000}"/>
  <bookViews>
    <workbookView xWindow="5650" yWindow="1640" windowWidth="17140" windowHeight="15450" xr2:uid="{59D404B5-E2B8-44C6-9639-F410A61B14DD}"/>
  </bookViews>
  <sheets>
    <sheet name="25-00-49" sheetId="27" r:id="rId1"/>
  </sheets>
  <definedNames>
    <definedName name="_00" localSheetId="0">'25-00-49'!#REF!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'25-00-49'!$O:$O</definedName>
    <definedName name="Z_84B820AB_D6C1_11D6_A8EA_0040CA1D7CBB_.wvu.Cols" localSheetId="0" hidden="1">'25-00-49'!$O:$O</definedName>
    <definedName name="Z_84B820AC_D6C1_11D6_A8EA_0040CA1D7CBB_.wvu.Cols" localSheetId="0" hidden="1">'25-00-49'!$O:$O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7" l="1"/>
  <c r="A11" i="27"/>
  <c r="B14" i="27" s="1"/>
  <c r="C11" i="27" l="1"/>
  <c r="A8" i="27"/>
  <c r="D14" i="27"/>
  <c r="D11" i="27" l="1"/>
  <c r="B8" i="27"/>
  <c r="B11" i="27"/>
  <c r="C8" i="27"/>
</calcChain>
</file>

<file path=xl/sharedStrings.xml><?xml version="1.0" encoding="utf-8"?>
<sst xmlns="http://schemas.openxmlformats.org/spreadsheetml/2006/main" count="56" uniqueCount="33">
  <si>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</si>
  <si>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</si>
  <si>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</si>
  <si>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</si>
  <si>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</si>
  <si>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</si>
  <si>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</si>
  <si>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</si>
  <si>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</si>
  <si>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</si>
  <si>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</si>
  <si>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</si>
  <si>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</si>
  <si>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49　出 院 者 の 矯 正 教 育 課 程 別　外出回数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</si>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</sst>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1" fillId="0" borderId="13" xfId="0" applyFont="1" applyBorder="1">
      <alignment vertical="center"/>
    </xf>
    <xf numFmtId="49" fontId="31" fillId="0" borderId="13" xfId="0" applyFont="1" applyBorder="1" applyAlignment="1">
      <alignment horizontal="right" vertical="center"/>
    </xf>
    <xf numFmtId="49" fontId="31" fillId="0" borderId="0" xfId="0" applyFont="1">
      <alignment vertical="center"/>
    </xf>
    <xf numFmtId="49" fontId="31" fillId="0" borderId="14" xfId="0" applyFont="1" applyBorder="1">
      <alignment vertical="center"/>
    </xf>
    <xf numFmtId="0" fontId="31" fillId="0" borderId="0" xfId="0" applyNumberFormat="1" applyFont="1">
      <alignment vertical="center"/>
    </xf>
    <xf numFmtId="49" fontId="31" fillId="0" borderId="15" xfId="0" applyFont="1" applyBorder="1">
      <alignment vertical="center"/>
    </xf>
    <xf numFmtId="0" fontId="31" fillId="0" borderId="0" xfId="0" applyNumberFormat="1" applyFont="1" applyAlignment="1">
      <alignment horizontal="right" vertical="center"/>
    </xf>
    <xf numFmtId="49" fontId="31" fillId="0" borderId="15" xfId="0" applyFont="1" applyBorder="1" applyAlignment="1">
      <alignment horizontal="right" vertical="center"/>
    </xf>
    <xf numFmtId="49" fontId="31" fillId="0" borderId="16" xfId="0" applyFont="1" applyBorder="1" applyAlignment="1">
      <alignment horizontal="distributed" vertical="center" justifyLastLine="1"/>
    </xf>
    <xf numFmtId="49" fontId="31" fillId="0" borderId="16" xfId="0" applyFont="1" applyBorder="1" applyAlignment="1">
      <alignment horizontal="distributed" vertical="center" wrapText="1" justifyLastLine="1"/>
    </xf>
    <xf numFmtId="49" fontId="31" fillId="0" borderId="14" xfId="0" applyFont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1" fillId="0" borderId="0" xfId="0" applyFont="1" applyAlignment="1">
      <alignment horizontal="distributed" vertical="center" shrinkToFit="1"/>
    </xf>
    <xf numFmtId="0" fontId="29" fillId="0" borderId="0" xfId="0" applyNumberFormat="1" applyFont="1">
      <alignment vertical="center"/>
    </xf>
    <xf numFmtId="0" fontId="32" fillId="0" borderId="0" xfId="0" applyNumberFormat="1" applyFont="1" applyAlignment="1">
      <alignment horizontal="left" vertical="center"/>
    </xf>
    <xf numFmtId="49" fontId="31" fillId="0" borderId="14" xfId="0" applyFont="1" applyBorder="1" applyAlignment="1">
      <alignment horizontal="distributed" vertical="center"/>
    </xf>
    <xf numFmtId="49" fontId="31" fillId="0" borderId="14" xfId="0" applyFont="1" applyBorder="1" applyAlignment="1">
      <alignment horizontal="right" vertical="center"/>
    </xf>
    <xf numFmtId="49" fontId="31" fillId="0" borderId="0" xfId="0" applyFont="1" applyAlignment="1">
      <alignment horizontal="distributed" vertical="center"/>
    </xf>
    <xf numFmtId="49" fontId="31" fillId="0" borderId="0" xfId="0" applyFont="1" applyAlignment="1">
      <alignment horizontal="left" vertical="center" indent="3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4" fillId="0" borderId="15" xfId="0" applyFont="1" applyBorder="1">
      <alignment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>
      <alignment vertical="center"/>
    </xf>
    <xf numFmtId="49" fontId="34" fillId="0" borderId="0" xfId="0" applyFont="1" applyAlignment="1">
      <alignment horizontal="center" vertical="center"/>
    </xf>
    <xf numFmtId="49" fontId="31" fillId="0" borderId="0" xfId="0" applyFont="1" applyAlignment="1">
      <alignment horizontal="center" vertical="center" shrinkToFit="1"/>
    </xf>
    <xf numFmtId="49" fontId="31" fillId="0" borderId="17" xfId="0" applyFont="1" applyBorder="1">
      <alignment vertical="center"/>
    </xf>
    <xf numFmtId="0" fontId="31" fillId="0" borderId="13" xfId="0" applyNumberFormat="1" applyFont="1" applyBorder="1" applyAlignment="1">
      <alignment horizontal="right" vertical="center"/>
    </xf>
    <xf numFmtId="0" fontId="31" fillId="0" borderId="13" xfId="0" applyNumberFormat="1" applyFont="1" applyBorder="1">
      <alignment vertical="center"/>
    </xf>
    <xf numFmtId="49" fontId="31" fillId="0" borderId="18" xfId="0" applyFont="1" applyBorder="1" applyAlignment="1">
      <alignment horizontal="center" vertical="center" shrinkToFit="1"/>
    </xf>
    <xf numFmtId="49" fontId="31" fillId="0" borderId="18" xfId="0" applyFont="1" applyBorder="1">
      <alignment vertical="center"/>
    </xf>
    <xf numFmtId="0" fontId="31" fillId="0" borderId="18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31" fillId="0" borderId="0" xfId="0" applyNumberFormat="1" applyFont="1" applyAlignment="1">
      <alignment horizontal="distributed" vertical="center"/>
    </xf>
    <xf numFmtId="49" fontId="31" fillId="0" borderId="0" xfId="0" applyFont="1" applyAlignment="1">
      <alignment horizontal="left" vertical="center" indent="2"/>
    </xf>
    <xf numFmtId="49" fontId="34" fillId="0" borderId="0" xfId="0" applyFont="1" applyAlignment="1">
      <alignment horizontal="left" vertical="center" indent="2"/>
    </xf>
    <xf numFmtId="178" fontId="3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78" fontId="34" fillId="0" borderId="0" xfId="0" applyNumberFormat="1" applyFont="1" applyAlignment="1">
      <alignment horizontal="right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center" vertical="center"/>
    </xf>
    <xf numFmtId="14" fontId="35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1" fillId="0" borderId="0" xfId="0" applyFont="1" applyAlignment="1">
      <alignment horizontal="center" vertical="center" shrinkToFit="1"/>
    </xf>
    <xf numFmtId="49" fontId="32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 shrinkToFit="1"/>
    </xf>
    <xf numFmtId="49" fontId="0" fillId="0" borderId="14" xfId="0" applyBorder="1" applyAlignment="1">
      <alignment horizontal="distributed" vertical="center" justifyLastLine="1"/>
    </xf>
    <xf numFmtId="49" fontId="31" fillId="0" borderId="14" xfId="0" applyFont="1" applyBorder="1" applyAlignment="1">
      <alignment horizontal="distributed" vertical="center" justifyLastLine="1"/>
    </xf>
    <xf numFmtId="49" fontId="29" fillId="0" borderId="0" xfId="0" applyFont="1">
      <alignment vertical="center"/>
    </xf>
    <xf numFmtId="49" fontId="31" fillId="0" borderId="13" xfId="0" applyFont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 xr:uid="{C875A742-2C69-4D4A-BDDA-89CF5EC3EE10}"/>
    <cellStyle name="20% - アクセント 2" xfId="3" builtinId="34" customBuiltin="1"/>
    <cellStyle name="20% - アクセント 2 2" xfId="4" xr:uid="{B800E22F-E7E8-4A3C-B7BE-6AD1C1F408CF}"/>
    <cellStyle name="20% - アクセント 3" xfId="5" builtinId="38" customBuiltin="1"/>
    <cellStyle name="20% - アクセント 3 2" xfId="6" xr:uid="{646FE6E1-1E70-4F82-BC8B-89C8B351C748}"/>
    <cellStyle name="20% - アクセント 4" xfId="7" builtinId="42" customBuiltin="1"/>
    <cellStyle name="20% - アクセント 4 2" xfId="8" xr:uid="{69B5AFF1-9BBC-403E-995D-9BC90C87958C}"/>
    <cellStyle name="20% - アクセント 5" xfId="9" builtinId="46" customBuiltin="1"/>
    <cellStyle name="20% - アクセント 5 2" xfId="10" xr:uid="{86BA0773-780C-4969-91D4-D1AAA3426D8F}"/>
    <cellStyle name="20% - アクセント 6" xfId="11" builtinId="50" customBuiltin="1"/>
    <cellStyle name="20% - アクセント 6 2" xfId="12" xr:uid="{F56962BA-EB97-4A1D-9350-9C53DE69FE9A}"/>
    <cellStyle name="40% - アクセント 1" xfId="13" builtinId="31" customBuiltin="1"/>
    <cellStyle name="40% - アクセント 1 2" xfId="14" xr:uid="{3D656042-D11E-473A-AE65-8CC0CB92EC7C}"/>
    <cellStyle name="40% - アクセント 2" xfId="15" builtinId="35" customBuiltin="1"/>
    <cellStyle name="40% - アクセント 2 2" xfId="16" xr:uid="{5724D2BD-ECA1-42DB-95A1-CEA37F26AFF6}"/>
    <cellStyle name="40% - アクセント 3" xfId="17" builtinId="39" customBuiltin="1"/>
    <cellStyle name="40% - アクセント 3 2" xfId="18" xr:uid="{FC2A2392-F517-472F-9F49-DF245FFB29DA}"/>
    <cellStyle name="40% - アクセント 4" xfId="19" builtinId="43" customBuiltin="1"/>
    <cellStyle name="40% - アクセント 4 2" xfId="20" xr:uid="{0B99B98E-4161-4B30-8146-A12823A690C4}"/>
    <cellStyle name="40% - アクセント 5" xfId="21" builtinId="47" customBuiltin="1"/>
    <cellStyle name="40% - アクセント 5 2" xfId="22" xr:uid="{D519AB5F-109F-4DBD-9139-E36B5C19E152}"/>
    <cellStyle name="40% - アクセント 6" xfId="23" builtinId="51" customBuiltin="1"/>
    <cellStyle name="40% - アクセント 6 2" xfId="24" xr:uid="{F2EDD192-BB26-441B-909D-55F965420974}"/>
    <cellStyle name="60% - アクセント 1" xfId="25" builtinId="32" customBuiltin="1"/>
    <cellStyle name="60% - アクセント 1 2" xfId="26" xr:uid="{1F31190D-2B1A-4826-822C-BF769B75A14F}"/>
    <cellStyle name="60% - アクセント 2" xfId="27" builtinId="36" customBuiltin="1"/>
    <cellStyle name="60% - アクセント 2 2" xfId="28" xr:uid="{E40E1293-6845-4FF4-8147-E64593A18A07}"/>
    <cellStyle name="60% - アクセント 3" xfId="29" builtinId="40" customBuiltin="1"/>
    <cellStyle name="60% - アクセント 3 2" xfId="30" xr:uid="{9C9A9BF4-6F31-485C-8C85-8802B836C7A8}"/>
    <cellStyle name="60% - アクセント 4" xfId="31" builtinId="44" customBuiltin="1"/>
    <cellStyle name="60% - アクセント 4 2" xfId="32" xr:uid="{5A418404-AABF-43B4-A343-CCBC45739490}"/>
    <cellStyle name="60% - アクセント 5" xfId="33" builtinId="48" customBuiltin="1"/>
    <cellStyle name="60% - アクセント 5 2" xfId="34" xr:uid="{873B0019-6678-4114-A556-575A0D38D7BB}"/>
    <cellStyle name="60% - アクセント 6" xfId="35" builtinId="52" customBuiltin="1"/>
    <cellStyle name="60% - アクセント 6 2" xfId="36" xr:uid="{733CA4C7-047F-48D6-A8CC-12CA3C1796C8}"/>
    <cellStyle name="Calc Currency (0)" xfId="37" xr:uid="{3E035354-8896-4701-9FE6-07AF769BF65B}"/>
    <cellStyle name="Comma [0]_Full Year FY96" xfId="38" xr:uid="{9202F05B-3009-41C5-BD9B-9CECFC94F9D8}"/>
    <cellStyle name="Comma_Full Year FY96" xfId="39" xr:uid="{ACEB99F0-0C16-4267-B588-75FD14D3838A}"/>
    <cellStyle name="Currency [0]_CCOCPX" xfId="40" xr:uid="{AF62BBF5-5D91-4F49-A446-DBE75F7B2A30}"/>
    <cellStyle name="Currency_CCOCPX" xfId="41" xr:uid="{809B5A4F-2A28-4B8C-AF14-6AD438878950}"/>
    <cellStyle name="entry" xfId="42" xr:uid="{8CEEF8B6-FBEA-4D95-A8FD-F67C519F80B7}"/>
    <cellStyle name="Grey" xfId="43" xr:uid="{09686920-C78C-4222-9D53-3EFE8FD8CBFA}"/>
    <cellStyle name="Header1" xfId="44" xr:uid="{E5C3814F-572C-4B1E-8896-2AFF2C743198}"/>
    <cellStyle name="Header2" xfId="45" xr:uid="{1EF5F18C-0700-4FAF-93D9-77B4D6D8E9F1}"/>
    <cellStyle name="Input [yellow]" xfId="46" xr:uid="{B994FA93-3203-47B6-90C3-FE0F741FCFF5}"/>
    <cellStyle name="Normal - Style1" xfId="47" xr:uid="{01671E2D-311F-4229-81E1-19E64D4BD18E}"/>
    <cellStyle name="Normal_#18-Internet" xfId="48" xr:uid="{CCF340BA-1460-4B5E-BD18-BDBAD8FC6B67}"/>
    <cellStyle name="Percent [2]" xfId="49" xr:uid="{19700C34-F825-4534-8017-FD165A153471}"/>
    <cellStyle name="price" xfId="50" xr:uid="{425C537D-05DC-4654-9544-AE80CF929BBE}"/>
    <cellStyle name="revised" xfId="51" xr:uid="{745623C4-65A5-4BE6-BE5D-AB077230071B}"/>
    <cellStyle name="section" xfId="52" xr:uid="{86D53A22-A865-4953-85C7-C6AA87D955E7}"/>
    <cellStyle name="subhead" xfId="53" xr:uid="{379F00D5-FF61-457A-A517-9569E4D34383}"/>
    <cellStyle name="title" xfId="54" xr:uid="{F8E7BC3C-87FA-4503-A5ED-D297F315CB78}"/>
    <cellStyle name="アクセント 1" xfId="55" builtinId="29" customBuiltin="1"/>
    <cellStyle name="アクセント 1 2" xfId="56" xr:uid="{9478126B-C9ED-409C-B883-A79AE9F35BF0}"/>
    <cellStyle name="アクセント 2" xfId="57" builtinId="33" customBuiltin="1"/>
    <cellStyle name="アクセント 2 2" xfId="58" xr:uid="{F093ED8A-AD46-401B-BFC1-1ADD488A43B8}"/>
    <cellStyle name="アクセント 3" xfId="59" builtinId="37" customBuiltin="1"/>
    <cellStyle name="アクセント 3 2" xfId="60" xr:uid="{2F804E68-8500-4D40-B3D0-D9C6FF61E293}"/>
    <cellStyle name="アクセント 4" xfId="61" builtinId="41" customBuiltin="1"/>
    <cellStyle name="アクセント 4 2" xfId="62" xr:uid="{4F939F44-92BD-4ADF-AF74-1378C86E9395}"/>
    <cellStyle name="アクセント 5" xfId="63" builtinId="45" customBuiltin="1"/>
    <cellStyle name="アクセント 5 2" xfId="64" xr:uid="{836761D6-AFCD-4425-86B8-25B79A5BB12B}"/>
    <cellStyle name="アクセント 6" xfId="65" builtinId="49" customBuiltin="1"/>
    <cellStyle name="アクセント 6 2" xfId="66" xr:uid="{50CEF90B-B63D-4FEC-BDD0-08E94AB114ED}"/>
    <cellStyle name="センター" xfId="67" xr:uid="{8CF0E289-1CBB-4A52-BC1A-1FE163CB800C}"/>
    <cellStyle name="タイトル" xfId="68" builtinId="15" customBuiltin="1"/>
    <cellStyle name="タイトル 2" xfId="69" xr:uid="{D91ED60A-64B3-40B1-92B0-C27527C6F48C}"/>
    <cellStyle name="チェック セル" xfId="70" builtinId="23" customBuiltin="1"/>
    <cellStyle name="チェック セル 2" xfId="71" xr:uid="{61A7780F-2272-417C-BD13-CFFB87666937}"/>
    <cellStyle name="どちらでもない" xfId="72" builtinId="28" customBuiltin="1"/>
    <cellStyle name="どちらでもない 2" xfId="73" xr:uid="{5BACE882-348F-4CE7-B082-335E89426D8A}"/>
    <cellStyle name="メモ" xfId="74" builtinId="10" customBuiltin="1"/>
    <cellStyle name="メモ 2" xfId="75" xr:uid="{912838C8-6BA2-4F55-8F76-411526EF9A96}"/>
    <cellStyle name="リンク セル" xfId="76" builtinId="24" customBuiltin="1"/>
    <cellStyle name="リンク セル 2" xfId="77" xr:uid="{CCDEE0C4-CCDE-46DF-89E0-099A07FFE278}"/>
    <cellStyle name="悪い" xfId="78" builtinId="27" customBuiltin="1"/>
    <cellStyle name="悪い 2" xfId="79" xr:uid="{776EC13A-8D2B-4708-AFF6-7C7BEFFA2EF6}"/>
    <cellStyle name="計算" xfId="80" builtinId="22" customBuiltin="1"/>
    <cellStyle name="計算 2" xfId="81" xr:uid="{1D6BF7E1-2244-4CCE-9E3F-FA69045097FA}"/>
    <cellStyle name="警告文" xfId="82" builtinId="11" customBuiltin="1"/>
    <cellStyle name="警告文 2" xfId="83" xr:uid="{5B3A103C-F854-4A80-8325-3589669AE5B7}"/>
    <cellStyle name="桁区切り 2" xfId="84" xr:uid="{62F3E4A7-852C-4123-87BB-B3D780AD816C}"/>
    <cellStyle name="見出し 1" xfId="85" builtinId="16" customBuiltin="1"/>
    <cellStyle name="見出し 1 2" xfId="86" xr:uid="{7C184626-C95C-4012-9A1D-7F810CC12B83}"/>
    <cellStyle name="見出し 2" xfId="87" builtinId="17" customBuiltin="1"/>
    <cellStyle name="見出し 2 2" xfId="88" xr:uid="{B14029A7-A540-4B2F-BDCD-DB05116F8ADA}"/>
    <cellStyle name="見出し 3" xfId="89" builtinId="18" customBuiltin="1"/>
    <cellStyle name="見出し 3 2" xfId="90" xr:uid="{33E512F1-21E2-4C1E-AA67-1F7418C0B94F}"/>
    <cellStyle name="見出し 4" xfId="91" builtinId="19" customBuiltin="1"/>
    <cellStyle name="見出し 4 2" xfId="92" xr:uid="{D4305926-1BE7-4C81-A390-4FE14F3D4413}"/>
    <cellStyle name="集計" xfId="93" builtinId="25" customBuiltin="1"/>
    <cellStyle name="集計 2" xfId="94" xr:uid="{B9D827AF-0B61-4334-8E63-5C28C8F366E0}"/>
    <cellStyle name="出力" xfId="95" builtinId="21" customBuiltin="1"/>
    <cellStyle name="出力 2" xfId="96" xr:uid="{59931772-4A5F-4732-B012-58EA00537661}"/>
    <cellStyle name="説明文" xfId="97" builtinId="53" customBuiltin="1"/>
    <cellStyle name="説明文 2" xfId="98" xr:uid="{4ECF0021-FC19-46C9-AD87-1773FE5099D7}"/>
    <cellStyle name="入力" xfId="99" builtinId="20" customBuiltin="1"/>
    <cellStyle name="入力 2" xfId="100" xr:uid="{3B3EC319-F3F1-477A-AFEF-4C8F9D33E369}"/>
    <cellStyle name="標準" xfId="0" builtinId="0"/>
    <cellStyle name="標準 2" xfId="101" xr:uid="{4AEDE353-914D-4EE1-B8AB-BFBCAA45C34A}"/>
    <cellStyle name="標準 2 2" xfId="102" xr:uid="{764BC361-E246-43D0-8D44-4692C65B9197}"/>
    <cellStyle name="標準 2 3" xfId="103" xr:uid="{E2317C40-642A-4EF2-B45D-B7F5DE0E3195}"/>
    <cellStyle name="標準 2_0013_少年院別　新収容者の精神診断" xfId="104" xr:uid="{CC7556E3-6CE0-4754-8E8D-4FF05E1E1087}"/>
    <cellStyle name="標準 3" xfId="105" xr:uid="{4664628B-12E1-40B7-91D8-1D27E35A8485}"/>
    <cellStyle name="標準 4" xfId="106" xr:uid="{1AC772F5-BBCD-4CD3-9632-495C30F3710B}"/>
    <cellStyle name="標準 5" xfId="107" xr:uid="{4E870E74-6EC8-4FFD-9FA4-86D4B96CB26C}"/>
    <cellStyle name="良い" xfId="108" builtinId="26" customBuiltin="1"/>
    <cellStyle name="良い 2" xfId="109" xr:uid="{83FE52A6-0009-4D7F-97E7-50A0E44A42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12700</xdr:colOff>
      <xdr:row>8</xdr:row>
      <xdr:rowOff>152400</xdr:rowOff>
    </xdr:to>
    <xdr:sp macro="" textlink="">
      <xdr:nvSpPr>
        <xdr:cNvPr id="2072" name="AutoShape 1">
          <a:extLst>
            <a:ext uri="{FF2B5EF4-FFF2-40B4-BE49-F238E27FC236}">
              <a16:creationId xmlns:a16="http://schemas.microsoft.com/office/drawing/2014/main" id="{83A29E37-8274-49ED-548E-FE3BC1BCA91F}"/>
            </a:ext>
          </a:extLst>
        </xdr:cNvPr>
        <xdr:cNvSpPr>
          <a:spLocks/>
        </xdr:cNvSpPr>
      </xdr:nvSpPr>
      <xdr:spPr bwMode="auto">
        <a:xfrm>
          <a:off x="1092200" y="159385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69850</xdr:rowOff>
    </xdr:from>
    <xdr:to>
      <xdr:col>5</xdr:col>
      <xdr:colOff>12700</xdr:colOff>
      <xdr:row>11</xdr:row>
      <xdr:rowOff>165100</xdr:rowOff>
    </xdr:to>
    <xdr:sp macro="" textlink="">
      <xdr:nvSpPr>
        <xdr:cNvPr id="2073" name="AutoShape 1">
          <a:extLst>
            <a:ext uri="{FF2B5EF4-FFF2-40B4-BE49-F238E27FC236}">
              <a16:creationId xmlns:a16="http://schemas.microsoft.com/office/drawing/2014/main" id="{C7A39540-5E93-34D4-6802-B92EF6A35188}"/>
            </a:ext>
          </a:extLst>
        </xdr:cNvPr>
        <xdr:cNvSpPr>
          <a:spLocks/>
        </xdr:cNvSpPr>
      </xdr:nvSpPr>
      <xdr:spPr bwMode="auto">
        <a:xfrm>
          <a:off x="1092200" y="2178050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F823-4C5A-480B-868B-33F429242C98}">
  <sheetPr>
    <pageSetUpPr fitToPage="1"/>
  </sheetPr>
  <dimension ref="A1:R71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5" customHeight="1" zeroHeight="1" x14ac:dyDescent="0.2"/>
  <cols>
    <col min="1" max="1" width="3.77734375" style="3" customWidth="1"/>
    <col min="2" max="2" width="6.77734375" style="18" customWidth="1"/>
    <col min="3" max="3" width="3.77734375" style="18" customWidth="1"/>
    <col min="4" max="4" width="4.77734375" style="18" customWidth="1"/>
    <col min="5" max="5" width="1.77734375" style="18" customWidth="1"/>
    <col min="6" max="6" width="8.6640625" style="18" customWidth="1"/>
    <col min="7" max="7" width="1" style="3" customWidth="1"/>
    <col min="8" max="10" width="8.6640625" style="3" customWidth="1"/>
    <col min="11" max="11" width="8.44140625" style="3" customWidth="1"/>
    <col min="12" max="15" width="8.6640625" style="3" customWidth="1"/>
    <col min="16" max="16" width="8.44140625" style="3" customWidth="1"/>
    <col min="17" max="17" width="8.33203125" style="3" customWidth="1"/>
    <col min="18" max="20" width="9.33203125" style="5" customWidth="1"/>
    <col min="21" max="16384" width="0" style="5" hidden="1"/>
  </cols>
  <sheetData>
    <row r="1" spans="1:18" s="14" customFormat="1" ht="16.5" x14ac:dyDescent="0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8" s="15" customFormat="1" ht="27" customHeight="1" x14ac:dyDescent="0.2">
      <c r="A2" s="50" t="s">
        <v>13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8" ht="10.5" customHeight="1" x14ac:dyDescent="0.2">
      <c r="A3" s="1"/>
      <c r="B3" s="1"/>
      <c r="C3" s="1"/>
      <c r="D3" s="1"/>
      <c r="E3" s="2"/>
      <c r="F3" s="2"/>
      <c r="G3" s="1"/>
      <c r="H3" s="1"/>
      <c r="I3" s="1"/>
      <c r="J3" s="1"/>
      <c r="M3" s="1"/>
      <c r="Q3" s="1"/>
    </row>
    <row r="4" spans="1:18" ht="2.15" customHeight="1" x14ac:dyDescent="0.2">
      <c r="A4" s="4"/>
      <c r="B4" s="16"/>
      <c r="C4" s="16"/>
      <c r="D4" s="16"/>
      <c r="E4" s="16"/>
      <c r="F4" s="16"/>
      <c r="G4" s="17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8" ht="60" customHeight="1" x14ac:dyDescent="0.2">
      <c r="A5" s="52" t="s">
        <v>14</v>
      </c>
      <c r="B5" s="53"/>
      <c r="C5" s="53"/>
      <c r="D5" s="53"/>
      <c r="E5" s="53"/>
      <c r="F5" s="53"/>
      <c r="G5" s="53"/>
      <c r="H5" s="9" t="s">
        <v>0</v>
      </c>
      <c r="I5" s="9" t="s">
        <v>2</v>
      </c>
      <c r="J5" s="9" t="s">
        <v>3</v>
      </c>
      <c r="K5" s="9" t="s">
        <v>4</v>
      </c>
      <c r="L5" s="9" t="s">
        <v>5</v>
      </c>
      <c r="M5" s="10" t="s">
        <v>6</v>
      </c>
      <c r="N5" s="10" t="s">
        <v>7</v>
      </c>
      <c r="O5" s="10" t="s">
        <v>8</v>
      </c>
      <c r="P5" s="10" t="s">
        <v>9</v>
      </c>
      <c r="Q5" s="11" t="s">
        <v>1</v>
      </c>
    </row>
    <row r="6" spans="1:18" ht="5.15" customHeight="1" x14ac:dyDescent="0.2">
      <c r="G6" s="6"/>
      <c r="H6" s="5"/>
      <c r="I6" s="5"/>
      <c r="J6" s="5"/>
      <c r="K6" s="5"/>
      <c r="L6" s="7"/>
      <c r="M6" s="5"/>
      <c r="N6" s="5"/>
      <c r="O6" s="5"/>
      <c r="P6" s="7"/>
      <c r="Q6" s="5"/>
    </row>
    <row r="7" spans="1:18" ht="15" customHeight="1" x14ac:dyDescent="0.2">
      <c r="A7" s="41"/>
      <c r="B7" s="13"/>
      <c r="C7" s="13"/>
      <c r="D7" s="13"/>
      <c r="E7" s="13"/>
      <c r="F7" s="18" t="s">
        <v>10</v>
      </c>
      <c r="G7" s="6"/>
      <c r="H7" s="38">
        <v>1328</v>
      </c>
      <c r="I7" s="38">
        <v>38</v>
      </c>
      <c r="J7" s="38">
        <v>26</v>
      </c>
      <c r="K7" s="38">
        <v>6</v>
      </c>
      <c r="L7" s="38">
        <v>3</v>
      </c>
      <c r="M7" s="38">
        <v>0</v>
      </c>
      <c r="N7" s="38">
        <v>0</v>
      </c>
      <c r="O7" s="38">
        <v>0</v>
      </c>
      <c r="P7" s="38">
        <v>0</v>
      </c>
      <c r="Q7" s="38">
        <v>1255</v>
      </c>
      <c r="R7" s="7"/>
    </row>
    <row r="8" spans="1:18" s="7" customFormat="1" ht="15" customHeight="1" x14ac:dyDescent="0.2">
      <c r="A8" s="43">
        <f>DATE(YEAR(A11)-1,5,1)</f>
        <v>45047</v>
      </c>
      <c r="B8" s="35" t="str">
        <f>TEXT(A8,"ggg")</f>
        <v>令和</v>
      </c>
      <c r="C8" s="7" t="str">
        <f>IF(TEXT(A8,"e")="1","元",TEXT(A8,"e"))</f>
        <v>5</v>
      </c>
      <c r="D8" s="44" t="s">
        <v>30</v>
      </c>
      <c r="E8" s="13"/>
      <c r="F8" s="18" t="s">
        <v>11</v>
      </c>
      <c r="G8" s="8"/>
      <c r="H8" s="38">
        <v>1212</v>
      </c>
      <c r="I8" s="38">
        <v>34</v>
      </c>
      <c r="J8" s="38">
        <v>26</v>
      </c>
      <c r="K8" s="38">
        <v>6</v>
      </c>
      <c r="L8" s="38">
        <v>3</v>
      </c>
      <c r="M8" s="38">
        <v>0</v>
      </c>
      <c r="N8" s="38">
        <v>0</v>
      </c>
      <c r="O8" s="38">
        <v>0</v>
      </c>
      <c r="P8" s="38">
        <v>0</v>
      </c>
      <c r="Q8" s="38">
        <v>1143</v>
      </c>
    </row>
    <row r="9" spans="1:18" s="7" customFormat="1" ht="15" customHeight="1" x14ac:dyDescent="0.2">
      <c r="A9" s="42"/>
      <c r="B9" s="36"/>
      <c r="C9" s="36"/>
      <c r="D9" s="36"/>
      <c r="E9" s="13"/>
      <c r="F9" s="18" t="s">
        <v>12</v>
      </c>
      <c r="G9" s="8"/>
      <c r="H9" s="38">
        <v>116</v>
      </c>
      <c r="I9" s="38">
        <v>4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112</v>
      </c>
    </row>
    <row r="10" spans="1:18" s="7" customFormat="1" ht="15" customHeight="1" x14ac:dyDescent="0.2">
      <c r="A10" s="42"/>
      <c r="B10" s="36"/>
      <c r="C10" s="36"/>
      <c r="D10" s="36"/>
      <c r="E10" s="13"/>
      <c r="F10" s="18" t="s">
        <v>10</v>
      </c>
      <c r="G10" s="8"/>
      <c r="H10" s="38">
        <v>1635</v>
      </c>
      <c r="I10" s="38">
        <v>48</v>
      </c>
      <c r="J10" s="38">
        <v>8</v>
      </c>
      <c r="K10" s="38">
        <v>2</v>
      </c>
      <c r="L10" s="38">
        <v>0</v>
      </c>
      <c r="M10" s="38">
        <v>1</v>
      </c>
      <c r="N10" s="38">
        <v>0</v>
      </c>
      <c r="O10" s="38">
        <v>0</v>
      </c>
      <c r="P10" s="38">
        <v>0</v>
      </c>
      <c r="Q10" s="38">
        <v>1576</v>
      </c>
    </row>
    <row r="11" spans="1:18" s="7" customFormat="1" ht="15" customHeight="1" x14ac:dyDescent="0.2">
      <c r="A11" s="42">
        <f>DATE(YEAR(A14)-1,5,1)</f>
        <v>45413</v>
      </c>
      <c r="B11" s="35" t="str">
        <f>IF(TEXT(A8,"ggg")=TEXT(A11,"ggg"),"",TEXT(A11,"ggg"))</f>
        <v/>
      </c>
      <c r="C11" s="7" t="str">
        <f>IF(TEXT(A11,"e")="1","元",TEXT(A11,"e"))</f>
        <v>6</v>
      </c>
      <c r="D11" s="44" t="str">
        <f>IF(TEXT(A8,"ggg")=TEXT(A11,"ggg"),"","年")</f>
        <v/>
      </c>
      <c r="E11" s="13"/>
      <c r="F11" s="18" t="s">
        <v>11</v>
      </c>
      <c r="G11" s="8"/>
      <c r="H11" s="38">
        <v>1494</v>
      </c>
      <c r="I11" s="38">
        <v>44</v>
      </c>
      <c r="J11" s="38">
        <v>8</v>
      </c>
      <c r="K11" s="38">
        <v>2</v>
      </c>
      <c r="L11" s="38">
        <v>0</v>
      </c>
      <c r="M11" s="38">
        <v>1</v>
      </c>
      <c r="N11" s="38">
        <v>0</v>
      </c>
      <c r="O11" s="38">
        <v>0</v>
      </c>
      <c r="P11" s="38">
        <v>0</v>
      </c>
      <c r="Q11" s="38">
        <v>1439</v>
      </c>
    </row>
    <row r="12" spans="1:18" s="7" customFormat="1" ht="15" customHeight="1" x14ac:dyDescent="0.2">
      <c r="A12" s="42"/>
      <c r="B12" s="19"/>
      <c r="C12" s="19"/>
      <c r="D12" s="19"/>
      <c r="E12" s="13"/>
      <c r="F12" s="18" t="s">
        <v>12</v>
      </c>
      <c r="G12" s="8"/>
      <c r="H12" s="38">
        <v>141</v>
      </c>
      <c r="I12" s="38">
        <v>4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137</v>
      </c>
    </row>
    <row r="13" spans="1:18" ht="15" customHeight="1" x14ac:dyDescent="0.2">
      <c r="A13" s="41"/>
      <c r="B13" s="37"/>
      <c r="C13" s="37"/>
      <c r="D13" s="37"/>
      <c r="E13" s="13"/>
      <c r="G13" s="6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7"/>
    </row>
    <row r="14" spans="1:18" s="24" customFormat="1" ht="15" customHeight="1" x14ac:dyDescent="0.2">
      <c r="A14" s="47">
        <v>45778</v>
      </c>
      <c r="B14" s="45" t="str">
        <f>IF(TEXT(A11,"ggg")=TEXT(A14,"ggg"),"",TEXT(A14,"ggg"))</f>
        <v/>
      </c>
      <c r="C14" s="23" t="str">
        <f>IF(TEXT(A14,"e")="1","元",TEXT(A14,"e"))</f>
        <v>7</v>
      </c>
      <c r="D14" s="46" t="str">
        <f>IF(TEXT(A11,"ggg")=TEXT(A14,"ggg"),"","年")</f>
        <v/>
      </c>
      <c r="E14" s="20"/>
      <c r="F14" s="21" t="s">
        <v>10</v>
      </c>
      <c r="G14" s="22"/>
      <c r="H14" s="40">
        <v>1769</v>
      </c>
      <c r="I14" s="40">
        <v>39</v>
      </c>
      <c r="J14" s="40">
        <v>13</v>
      </c>
      <c r="K14" s="40">
        <v>8</v>
      </c>
      <c r="L14" s="40">
        <v>0</v>
      </c>
      <c r="M14" s="40">
        <v>1</v>
      </c>
      <c r="N14" s="40">
        <v>0</v>
      </c>
      <c r="O14" s="40">
        <v>0</v>
      </c>
      <c r="P14" s="40">
        <v>1</v>
      </c>
      <c r="Q14" s="40">
        <v>1707</v>
      </c>
      <c r="R14" s="23"/>
    </row>
    <row r="15" spans="1:18" s="24" customFormat="1" ht="15" customHeight="1" x14ac:dyDescent="0.2">
      <c r="A15" s="12"/>
      <c r="E15" s="20"/>
      <c r="F15" s="25"/>
      <c r="G15" s="22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23"/>
    </row>
    <row r="16" spans="1:18" s="24" customFormat="1" ht="15" customHeight="1" x14ac:dyDescent="0.2">
      <c r="A16" s="12"/>
      <c r="B16" s="51" t="s">
        <v>11</v>
      </c>
      <c r="C16" s="51"/>
      <c r="D16" s="51"/>
      <c r="E16" s="51"/>
      <c r="F16" s="51"/>
      <c r="G16" s="22"/>
      <c r="H16" s="40">
        <v>1608</v>
      </c>
      <c r="I16" s="40">
        <v>35</v>
      </c>
      <c r="J16" s="40">
        <v>11</v>
      </c>
      <c r="K16" s="40">
        <v>6</v>
      </c>
      <c r="L16" s="40">
        <v>0</v>
      </c>
      <c r="M16" s="40">
        <v>1</v>
      </c>
      <c r="N16" s="40">
        <v>0</v>
      </c>
      <c r="O16" s="40">
        <v>0</v>
      </c>
      <c r="P16" s="40">
        <v>1</v>
      </c>
      <c r="Q16" s="40">
        <v>1554</v>
      </c>
      <c r="R16" s="23"/>
    </row>
    <row r="17" spans="2:18" ht="6" customHeight="1" x14ac:dyDescent="0.2">
      <c r="B17" s="13"/>
      <c r="C17" s="13"/>
      <c r="D17" s="13"/>
      <c r="E17" s="13"/>
      <c r="F17" s="3"/>
      <c r="G17" s="6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7"/>
    </row>
    <row r="18" spans="2:18" ht="15" customHeight="1" x14ac:dyDescent="0.2">
      <c r="B18" s="49" t="s">
        <v>15</v>
      </c>
      <c r="C18" s="49"/>
      <c r="D18" s="49"/>
      <c r="E18" s="49"/>
      <c r="F18" s="49"/>
      <c r="G18" s="6"/>
      <c r="H18" s="39">
        <v>7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7</v>
      </c>
      <c r="R18" s="7"/>
    </row>
    <row r="19" spans="2:18" ht="15" customHeight="1" x14ac:dyDescent="0.2">
      <c r="B19" s="48" t="s">
        <v>16</v>
      </c>
      <c r="C19" s="48"/>
      <c r="D19" s="48"/>
      <c r="E19" s="49"/>
      <c r="F19" s="49"/>
      <c r="G19" s="6"/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7"/>
    </row>
    <row r="20" spans="2:18" ht="15" customHeight="1" x14ac:dyDescent="0.2">
      <c r="B20" s="48" t="s">
        <v>17</v>
      </c>
      <c r="C20" s="48"/>
      <c r="D20" s="48"/>
      <c r="E20" s="49"/>
      <c r="F20" s="49"/>
      <c r="G20" s="6"/>
      <c r="H20" s="39">
        <v>23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23</v>
      </c>
      <c r="R20" s="7"/>
    </row>
    <row r="21" spans="2:18" ht="15" customHeight="1" x14ac:dyDescent="0.2">
      <c r="B21" s="48" t="s">
        <v>18</v>
      </c>
      <c r="C21" s="48"/>
      <c r="D21" s="48"/>
      <c r="E21" s="49"/>
      <c r="F21" s="49"/>
      <c r="G21" s="6"/>
      <c r="H21" s="39">
        <v>137</v>
      </c>
      <c r="I21" s="39">
        <v>18</v>
      </c>
      <c r="J21" s="39">
        <v>9</v>
      </c>
      <c r="K21" s="39">
        <v>5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105</v>
      </c>
      <c r="R21" s="7"/>
    </row>
    <row r="22" spans="2:18" ht="15" customHeight="1" x14ac:dyDescent="0.2">
      <c r="B22" s="48" t="s">
        <v>19</v>
      </c>
      <c r="C22" s="48"/>
      <c r="D22" s="48"/>
      <c r="E22" s="49"/>
      <c r="F22" s="49"/>
      <c r="G22" s="6"/>
      <c r="H22" s="39">
        <v>664</v>
      </c>
      <c r="I22" s="39">
        <v>8</v>
      </c>
      <c r="J22" s="39">
        <v>0</v>
      </c>
      <c r="K22" s="39">
        <v>1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655</v>
      </c>
      <c r="R22" s="7"/>
    </row>
    <row r="23" spans="2:18" ht="15" customHeight="1" x14ac:dyDescent="0.2">
      <c r="B23" s="48" t="s">
        <v>20</v>
      </c>
      <c r="C23" s="48"/>
      <c r="D23" s="48"/>
      <c r="E23" s="49"/>
      <c r="F23" s="49"/>
      <c r="G23" s="6"/>
      <c r="H23" s="39">
        <v>132</v>
      </c>
      <c r="I23" s="39">
        <v>1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131</v>
      </c>
      <c r="R23" s="7"/>
    </row>
    <row r="24" spans="2:18" ht="15" customHeight="1" x14ac:dyDescent="0.2">
      <c r="B24" s="48" t="s">
        <v>21</v>
      </c>
      <c r="C24" s="48"/>
      <c r="D24" s="48"/>
      <c r="E24" s="49"/>
      <c r="F24" s="49"/>
      <c r="G24" s="6"/>
      <c r="H24" s="39">
        <v>3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3</v>
      </c>
      <c r="R24" s="7"/>
    </row>
    <row r="25" spans="2:18" ht="15" customHeight="1" x14ac:dyDescent="0.2">
      <c r="B25" s="48" t="s">
        <v>22</v>
      </c>
      <c r="C25" s="48"/>
      <c r="D25" s="48"/>
      <c r="E25" s="49"/>
      <c r="F25" s="49"/>
      <c r="G25" s="6"/>
      <c r="H25" s="39">
        <v>99</v>
      </c>
      <c r="I25" s="39">
        <v>1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98</v>
      </c>
      <c r="R25" s="7"/>
    </row>
    <row r="26" spans="2:18" ht="15" customHeight="1" x14ac:dyDescent="0.2">
      <c r="B26" s="48" t="s">
        <v>23</v>
      </c>
      <c r="C26" s="48"/>
      <c r="D26" s="48"/>
      <c r="E26" s="49"/>
      <c r="F26" s="49"/>
      <c r="G26" s="6"/>
      <c r="H26" s="39">
        <v>117</v>
      </c>
      <c r="I26" s="39">
        <v>3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114</v>
      </c>
      <c r="R26" s="7"/>
    </row>
    <row r="27" spans="2:18" ht="15" customHeight="1" x14ac:dyDescent="0.2">
      <c r="B27" s="48" t="s">
        <v>24</v>
      </c>
      <c r="C27" s="48"/>
      <c r="D27" s="48"/>
      <c r="E27" s="49"/>
      <c r="F27" s="49"/>
      <c r="G27" s="6"/>
      <c r="H27" s="39">
        <v>395</v>
      </c>
      <c r="I27" s="39">
        <v>4</v>
      </c>
      <c r="J27" s="39">
        <v>2</v>
      </c>
      <c r="K27" s="39">
        <v>0</v>
      </c>
      <c r="L27" s="39">
        <v>0</v>
      </c>
      <c r="M27" s="39">
        <v>1</v>
      </c>
      <c r="N27" s="39">
        <v>0</v>
      </c>
      <c r="O27" s="39">
        <v>0</v>
      </c>
      <c r="P27" s="39">
        <v>1</v>
      </c>
      <c r="Q27" s="39">
        <v>387</v>
      </c>
      <c r="R27" s="7"/>
    </row>
    <row r="28" spans="2:18" ht="15" customHeight="1" x14ac:dyDescent="0.2">
      <c r="B28" s="48" t="s">
        <v>25</v>
      </c>
      <c r="C28" s="48"/>
      <c r="D28" s="48"/>
      <c r="E28" s="48"/>
      <c r="F28" s="48"/>
      <c r="G28" s="6"/>
      <c r="H28" s="39">
        <v>13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13</v>
      </c>
      <c r="R28" s="7"/>
    </row>
    <row r="29" spans="2:18" ht="15" customHeight="1" x14ac:dyDescent="0.2">
      <c r="B29" s="48" t="s">
        <v>26</v>
      </c>
      <c r="C29" s="48"/>
      <c r="D29" s="48"/>
      <c r="E29" s="49"/>
      <c r="F29" s="49"/>
      <c r="G29" s="6"/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7"/>
    </row>
    <row r="30" spans="2:18" ht="15" customHeight="1" x14ac:dyDescent="0.2">
      <c r="B30" s="48" t="s">
        <v>27</v>
      </c>
      <c r="C30" s="48"/>
      <c r="D30" s="48"/>
      <c r="E30" s="49"/>
      <c r="F30" s="49"/>
      <c r="G30" s="6"/>
      <c r="H30" s="39">
        <v>2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2</v>
      </c>
      <c r="R30" s="7"/>
    </row>
    <row r="31" spans="2:18" ht="15" customHeight="1" x14ac:dyDescent="0.2">
      <c r="B31" s="48" t="s">
        <v>28</v>
      </c>
      <c r="C31" s="48"/>
      <c r="D31" s="48"/>
      <c r="E31" s="49"/>
      <c r="F31" s="49"/>
      <c r="G31" s="6"/>
      <c r="H31" s="39">
        <v>1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1</v>
      </c>
      <c r="R31" s="7"/>
    </row>
    <row r="32" spans="2:18" ht="15" customHeight="1" x14ac:dyDescent="0.2">
      <c r="B32" s="48" t="s">
        <v>29</v>
      </c>
      <c r="C32" s="48"/>
      <c r="D32" s="48"/>
      <c r="E32" s="49"/>
      <c r="F32" s="49"/>
      <c r="G32" s="6"/>
      <c r="H32" s="39">
        <v>14</v>
      </c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14</v>
      </c>
      <c r="R32" s="7"/>
    </row>
    <row r="33" spans="1:18" ht="15" customHeight="1" x14ac:dyDescent="0.2">
      <c r="B33" s="48" t="s">
        <v>31</v>
      </c>
      <c r="C33" s="48"/>
      <c r="D33" s="48"/>
      <c r="E33" s="49"/>
      <c r="F33" s="49"/>
      <c r="G33" s="6"/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7"/>
    </row>
    <row r="34" spans="1:18" ht="15" customHeight="1" x14ac:dyDescent="0.2">
      <c r="B34" s="48" t="s">
        <v>32</v>
      </c>
      <c r="C34" s="48"/>
      <c r="D34" s="48"/>
      <c r="E34" s="49"/>
      <c r="F34" s="49"/>
      <c r="G34" s="6"/>
      <c r="H34" s="39">
        <v>1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1</v>
      </c>
      <c r="R34" s="7"/>
    </row>
    <row r="35" spans="1:18" ht="15" customHeight="1" x14ac:dyDescent="0.2">
      <c r="B35" s="26"/>
      <c r="C35" s="26"/>
      <c r="D35" s="26"/>
      <c r="E35" s="26"/>
      <c r="F35" s="26"/>
      <c r="G35" s="6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7"/>
    </row>
    <row r="36" spans="1:18" s="24" customFormat="1" ht="15" customHeight="1" x14ac:dyDescent="0.2">
      <c r="A36" s="12"/>
      <c r="B36" s="51" t="s">
        <v>12</v>
      </c>
      <c r="C36" s="51"/>
      <c r="D36" s="51"/>
      <c r="E36" s="51"/>
      <c r="F36" s="51"/>
      <c r="G36" s="22"/>
      <c r="H36" s="40">
        <v>161</v>
      </c>
      <c r="I36" s="40">
        <v>4</v>
      </c>
      <c r="J36" s="40">
        <v>2</v>
      </c>
      <c r="K36" s="40">
        <v>2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153</v>
      </c>
      <c r="R36" s="23"/>
    </row>
    <row r="37" spans="1:18" ht="6" customHeight="1" x14ac:dyDescent="0.2">
      <c r="B37" s="13"/>
      <c r="C37" s="13"/>
      <c r="D37" s="13"/>
      <c r="E37" s="13"/>
      <c r="F37" s="3"/>
      <c r="G37" s="6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7"/>
    </row>
    <row r="38" spans="1:18" ht="15" customHeight="1" x14ac:dyDescent="0.2">
      <c r="B38" s="49" t="s">
        <v>15</v>
      </c>
      <c r="C38" s="49"/>
      <c r="D38" s="49"/>
      <c r="E38" s="49"/>
      <c r="F38" s="49"/>
      <c r="G38" s="6"/>
      <c r="H38" s="39">
        <v>1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1</v>
      </c>
      <c r="R38" s="7"/>
    </row>
    <row r="39" spans="1:18" ht="15" customHeight="1" x14ac:dyDescent="0.2">
      <c r="B39" s="48" t="s">
        <v>16</v>
      </c>
      <c r="C39" s="48"/>
      <c r="D39" s="48"/>
      <c r="E39" s="49"/>
      <c r="F39" s="49"/>
      <c r="G39" s="6"/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7"/>
    </row>
    <row r="40" spans="1:18" ht="15" customHeight="1" x14ac:dyDescent="0.2">
      <c r="B40" s="48" t="s">
        <v>17</v>
      </c>
      <c r="C40" s="48"/>
      <c r="D40" s="48"/>
      <c r="E40" s="49"/>
      <c r="F40" s="49"/>
      <c r="G40" s="6"/>
      <c r="H40" s="39">
        <v>4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4</v>
      </c>
      <c r="R40" s="7"/>
    </row>
    <row r="41" spans="1:18" ht="15" customHeight="1" x14ac:dyDescent="0.2">
      <c r="B41" s="48" t="s">
        <v>18</v>
      </c>
      <c r="C41" s="48"/>
      <c r="D41" s="48"/>
      <c r="E41" s="49"/>
      <c r="F41" s="49"/>
      <c r="G41" s="6"/>
      <c r="H41" s="39">
        <v>9</v>
      </c>
      <c r="I41" s="39">
        <v>0</v>
      </c>
      <c r="J41" s="39">
        <v>0</v>
      </c>
      <c r="K41" s="39">
        <v>1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8</v>
      </c>
      <c r="R41" s="7"/>
    </row>
    <row r="42" spans="1:18" ht="15" customHeight="1" x14ac:dyDescent="0.2">
      <c r="B42" s="48" t="s">
        <v>19</v>
      </c>
      <c r="C42" s="48"/>
      <c r="D42" s="48"/>
      <c r="E42" s="49"/>
      <c r="F42" s="49"/>
      <c r="G42" s="6"/>
      <c r="H42" s="39">
        <v>64</v>
      </c>
      <c r="I42" s="39">
        <v>2</v>
      </c>
      <c r="J42" s="39">
        <v>0</v>
      </c>
      <c r="K42" s="39">
        <v>1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61</v>
      </c>
      <c r="R42" s="7"/>
    </row>
    <row r="43" spans="1:18" ht="15" customHeight="1" x14ac:dyDescent="0.2">
      <c r="B43" s="48" t="s">
        <v>20</v>
      </c>
      <c r="C43" s="48"/>
      <c r="D43" s="48"/>
      <c r="E43" s="49"/>
      <c r="F43" s="49"/>
      <c r="G43" s="6"/>
      <c r="H43" s="39">
        <v>2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2</v>
      </c>
      <c r="R43" s="7"/>
    </row>
    <row r="44" spans="1:18" ht="15" customHeight="1" x14ac:dyDescent="0.2">
      <c r="B44" s="48" t="s">
        <v>21</v>
      </c>
      <c r="C44" s="48"/>
      <c r="D44" s="48"/>
      <c r="E44" s="49"/>
      <c r="F44" s="49"/>
      <c r="G44" s="6"/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7"/>
    </row>
    <row r="45" spans="1:18" ht="15" customHeight="1" x14ac:dyDescent="0.2">
      <c r="B45" s="48" t="s">
        <v>22</v>
      </c>
      <c r="C45" s="48"/>
      <c r="D45" s="48"/>
      <c r="E45" s="49"/>
      <c r="F45" s="49"/>
      <c r="G45" s="6"/>
      <c r="H45" s="39">
        <v>14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14</v>
      </c>
      <c r="R45" s="7"/>
    </row>
    <row r="46" spans="1:18" ht="15" customHeight="1" x14ac:dyDescent="0.2">
      <c r="B46" s="48" t="s">
        <v>23</v>
      </c>
      <c r="C46" s="48"/>
      <c r="D46" s="48"/>
      <c r="E46" s="49"/>
      <c r="F46" s="49"/>
      <c r="G46" s="6"/>
      <c r="H46" s="39">
        <v>20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20</v>
      </c>
      <c r="R46" s="7"/>
    </row>
    <row r="47" spans="1:18" ht="15" customHeight="1" x14ac:dyDescent="0.2">
      <c r="B47" s="48" t="s">
        <v>24</v>
      </c>
      <c r="C47" s="48"/>
      <c r="D47" s="48"/>
      <c r="E47" s="49"/>
      <c r="F47" s="49"/>
      <c r="G47" s="6"/>
      <c r="H47" s="39">
        <v>39</v>
      </c>
      <c r="I47" s="39">
        <v>2</v>
      </c>
      <c r="J47" s="39">
        <v>1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36</v>
      </c>
      <c r="R47" s="7"/>
    </row>
    <row r="48" spans="1:18" ht="15" customHeight="1" x14ac:dyDescent="0.2">
      <c r="B48" s="48" t="s">
        <v>25</v>
      </c>
      <c r="C48" s="48"/>
      <c r="D48" s="48"/>
      <c r="E48" s="48"/>
      <c r="F48" s="48"/>
      <c r="G48" s="6"/>
      <c r="H48" s="39">
        <v>1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1</v>
      </c>
      <c r="R48" s="7"/>
    </row>
    <row r="49" spans="1:18" ht="15" customHeight="1" x14ac:dyDescent="0.2">
      <c r="B49" s="48" t="s">
        <v>26</v>
      </c>
      <c r="C49" s="48"/>
      <c r="D49" s="48"/>
      <c r="E49" s="49"/>
      <c r="F49" s="49"/>
      <c r="G49" s="6"/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7"/>
    </row>
    <row r="50" spans="1:18" ht="15" customHeight="1" x14ac:dyDescent="0.2">
      <c r="B50" s="48" t="s">
        <v>27</v>
      </c>
      <c r="C50" s="48"/>
      <c r="D50" s="48"/>
      <c r="E50" s="49"/>
      <c r="F50" s="49"/>
      <c r="G50" s="6"/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7"/>
    </row>
    <row r="51" spans="1:18" ht="15" customHeight="1" x14ac:dyDescent="0.2">
      <c r="B51" s="48" t="s">
        <v>28</v>
      </c>
      <c r="C51" s="48"/>
      <c r="D51" s="48"/>
      <c r="E51" s="49"/>
      <c r="F51" s="49"/>
      <c r="G51" s="6"/>
      <c r="H51" s="39">
        <v>1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1</v>
      </c>
      <c r="R51" s="7"/>
    </row>
    <row r="52" spans="1:18" ht="15" customHeight="1" x14ac:dyDescent="0.2">
      <c r="B52" s="48" t="s">
        <v>29</v>
      </c>
      <c r="C52" s="48"/>
      <c r="D52" s="48"/>
      <c r="E52" s="49"/>
      <c r="F52" s="49"/>
      <c r="G52" s="6"/>
      <c r="H52" s="39">
        <v>5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5</v>
      </c>
      <c r="R52" s="7"/>
    </row>
    <row r="53" spans="1:18" ht="15" customHeight="1" x14ac:dyDescent="0.2">
      <c r="B53" s="48" t="s">
        <v>31</v>
      </c>
      <c r="C53" s="48"/>
      <c r="D53" s="48"/>
      <c r="E53" s="49"/>
      <c r="F53" s="49"/>
      <c r="G53" s="6"/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7"/>
    </row>
    <row r="54" spans="1:18" ht="15" customHeight="1" x14ac:dyDescent="0.2">
      <c r="B54" s="48" t="s">
        <v>32</v>
      </c>
      <c r="C54" s="48"/>
      <c r="D54" s="48"/>
      <c r="E54" s="49"/>
      <c r="F54" s="49"/>
      <c r="G54" s="6"/>
      <c r="H54" s="39">
        <v>1</v>
      </c>
      <c r="I54" s="39">
        <v>0</v>
      </c>
      <c r="J54" s="39">
        <v>1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7"/>
    </row>
    <row r="55" spans="1:18" ht="5.15" customHeight="1" x14ac:dyDescent="0.2">
      <c r="A55" s="1"/>
      <c r="B55" s="55"/>
      <c r="C55" s="55"/>
      <c r="D55" s="55"/>
      <c r="E55" s="55"/>
      <c r="F55" s="55"/>
      <c r="G55" s="27"/>
      <c r="H55" s="28"/>
      <c r="I55" s="28"/>
      <c r="J55" s="28"/>
      <c r="K55" s="28"/>
      <c r="L55" s="28"/>
      <c r="M55" s="28"/>
      <c r="N55" s="28"/>
      <c r="O55" s="29"/>
      <c r="P55" s="28"/>
      <c r="Q55" s="28"/>
    </row>
    <row r="56" spans="1:18" ht="5.15" customHeight="1" x14ac:dyDescent="0.2">
      <c r="B56" s="26"/>
      <c r="C56" s="26"/>
      <c r="D56" s="26"/>
      <c r="E56" s="26"/>
      <c r="F56" s="30"/>
      <c r="G56" s="31"/>
      <c r="H56" s="32"/>
      <c r="I56" s="7"/>
      <c r="J56" s="7"/>
      <c r="K56" s="7"/>
      <c r="L56" s="7"/>
      <c r="M56" s="7"/>
      <c r="N56" s="7"/>
      <c r="O56" s="5"/>
      <c r="P56" s="7"/>
      <c r="Q56" s="7"/>
    </row>
    <row r="57" spans="1:18" s="34" customFormat="1" ht="15" customHeight="1" x14ac:dyDescent="0.2">
      <c r="A57"/>
      <c r="B57"/>
      <c r="C57"/>
      <c r="D57"/>
      <c r="E57"/>
      <c r="F57"/>
      <c r="G57"/>
      <c r="H57" s="33"/>
      <c r="I57" s="33"/>
      <c r="J57" s="33"/>
      <c r="K57" s="33"/>
      <c r="L57" s="33"/>
      <c r="M57" s="33"/>
      <c r="N57" s="33"/>
      <c r="P57" s="33"/>
      <c r="Q57" s="33"/>
    </row>
    <row r="58" spans="1:18" ht="15" customHeight="1" x14ac:dyDescent="0.2">
      <c r="A58" s="5"/>
      <c r="B58" s="35"/>
      <c r="C58" s="35"/>
      <c r="D58" s="35"/>
      <c r="E58" s="35"/>
      <c r="F58" s="3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8" ht="15" customHeight="1" x14ac:dyDescent="0.2">
      <c r="A59" s="5"/>
      <c r="B59" s="35"/>
      <c r="C59" s="35"/>
      <c r="D59" s="35"/>
      <c r="E59" s="35"/>
      <c r="F59" s="3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8" ht="15" customHeight="1" x14ac:dyDescent="0.2">
      <c r="A60" s="5"/>
      <c r="B60" s="35"/>
      <c r="C60" s="35"/>
      <c r="D60" s="35"/>
      <c r="E60" s="35"/>
      <c r="F60" s="3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</sheetData>
  <mergeCells count="40">
    <mergeCell ref="A1:Q1"/>
    <mergeCell ref="B55:F55"/>
    <mergeCell ref="B51:F51"/>
    <mergeCell ref="B50:F50"/>
    <mergeCell ref="B52:F52"/>
    <mergeCell ref="B49:F49"/>
    <mergeCell ref="B36:F36"/>
    <mergeCell ref="B39:F39"/>
    <mergeCell ref="B40:F40"/>
    <mergeCell ref="B38:F38"/>
    <mergeCell ref="B47:F47"/>
    <mergeCell ref="B48:F48"/>
    <mergeCell ref="B44:F44"/>
    <mergeCell ref="B45:F45"/>
    <mergeCell ref="B46:F46"/>
    <mergeCell ref="B43:F43"/>
    <mergeCell ref="B34:F34"/>
    <mergeCell ref="B27:F27"/>
    <mergeCell ref="B28:F28"/>
    <mergeCell ref="B42:F42"/>
    <mergeCell ref="B41:F41"/>
    <mergeCell ref="B31:F31"/>
    <mergeCell ref="B30:F30"/>
    <mergeCell ref="B32:F32"/>
    <mergeCell ref="B54:F54"/>
    <mergeCell ref="B22:F22"/>
    <mergeCell ref="B21:F21"/>
    <mergeCell ref="A2:Q2"/>
    <mergeCell ref="B16:F16"/>
    <mergeCell ref="A5:G5"/>
    <mergeCell ref="B19:F19"/>
    <mergeCell ref="B20:F20"/>
    <mergeCell ref="B18:F18"/>
    <mergeCell ref="B24:F24"/>
    <mergeCell ref="B25:F25"/>
    <mergeCell ref="B26:F26"/>
    <mergeCell ref="B23:F23"/>
    <mergeCell ref="B53:F53"/>
    <mergeCell ref="B29:F29"/>
    <mergeCell ref="B33:F33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2026-07-13T04:14:17Z</dcterms:created>
  <dcterms:modified xsi:type="dcterms:W3CDTF">2026-07-27T06:50:15Z</dcterms:modified>
  <cp:category/>
</cp:coreProperties>
</file>