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/>
  <workbookPr filterPrivacy="1" codeName="ThisWorkbook" defaultThemeVersion="124226"/>
  <xr:revisionPtr revIDLastSave="3" documentId="8_{0F48D1C6-A812-405D-8A89-01F6C78A5568}" xr6:coauthVersionLast="47" xr6:coauthVersionMax="47" xr10:uidLastSave="{70BD5AD6-D6DF-4F87-9B44-D5D28DE1C5F7}"/>
  <bookViews>
    <workbookView xWindow="13150" yWindow="2750" windowWidth="17140" windowHeight="15450" xr2:uid="{06C700AF-40DA-4DB9-9AAC-4B02DCCA24D9}"/>
  </bookViews>
  <sheets>
    <sheet name="25-00-54" sheetId="38" r:id="rId1"/>
  </sheets>
  <definedNames>
    <definedName name="_00" localSheetId="0">'25-00-54'!#REF!</definedName>
    <definedName name="b">#REF!</definedName>
    <definedName name="GOUKEI">#REF!</definedName>
    <definedName name="JK">#REF!</definedName>
    <definedName name="SISETSUMEI">#REF!</definedName>
    <definedName name="TEIIN">#REF!</definedName>
    <definedName name="TENSO">#REF!</definedName>
    <definedName name="Z_84B820AA_D6C1_11D6_A8EA_0040CA1D7CBB_.wvu.Cols" localSheetId="0" hidden="1">'25-00-54'!$M:$M</definedName>
    <definedName name="Z_84B820AB_D6C1_11D6_A8EA_0040CA1D7CBB_.wvu.Cols" localSheetId="0" hidden="1">'25-00-54'!$M:$M</definedName>
    <definedName name="Z_84B820AC_D6C1_11D6_A8EA_0040CA1D7CBB_.wvu.Cols" localSheetId="0" hidden="1">'25-00-54'!$M:$M</definedName>
  </definedName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5" i="38" l="1"/>
  <c r="A13" i="38"/>
  <c r="C13" i="38" s="1"/>
  <c r="B15" i="38" l="1"/>
  <c r="D15" i="38"/>
  <c r="A11" i="38"/>
  <c r="D13" i="38" l="1"/>
  <c r="A9" i="38"/>
  <c r="B13" i="38"/>
  <c r="C11" i="38"/>
  <c r="D11" i="38" l="1"/>
  <c r="A7" i="38"/>
  <c r="B11" i="38"/>
  <c r="C9" i="38"/>
  <c r="D9" i="38" l="1"/>
  <c r="B7" i="38"/>
  <c r="B9" i="38"/>
  <c r="C7" i="38"/>
</calcChain>
</file>

<file path=xl/sharedStrings.xml><?xml version="1.0" encoding="utf-8"?>
<sst xmlns="http://schemas.openxmlformats.org/spreadsheetml/2006/main" count="34" uniqueCount="34">
  <si>
    <t>総数</t>
  </si>
  <si>
    <t>30日
以下</t>
    <phoneticPr fontId="33"/>
  </si>
  <si>
    <t>31～
60日</t>
    <phoneticPr fontId="33"/>
  </si>
  <si>
    <t>61～
90日</t>
    <phoneticPr fontId="33"/>
  </si>
  <si>
    <t>91～
120日</t>
    <phoneticPr fontId="33"/>
  </si>
  <si>
    <t>121～
150日</t>
    <phoneticPr fontId="33"/>
  </si>
  <si>
    <t>151～
180日</t>
    <phoneticPr fontId="33"/>
  </si>
  <si>
    <t>181～
210日</t>
    <phoneticPr fontId="33"/>
  </si>
  <si>
    <t>211～
240日</t>
    <phoneticPr fontId="33"/>
  </si>
  <si>
    <t>241～
270日</t>
    <phoneticPr fontId="33"/>
  </si>
  <si>
    <t>271～
300日</t>
    <phoneticPr fontId="33"/>
  </si>
  <si>
    <t>301～
330日</t>
    <phoneticPr fontId="33"/>
  </si>
  <si>
    <t>331～
360日</t>
    <phoneticPr fontId="33"/>
  </si>
  <si>
    <t>361～
390日</t>
    <phoneticPr fontId="33"/>
  </si>
  <si>
    <t>391～
420日</t>
    <phoneticPr fontId="33"/>
  </si>
  <si>
    <t>421～
450日</t>
    <phoneticPr fontId="33"/>
  </si>
  <si>
    <t>451～
480日</t>
    <phoneticPr fontId="33"/>
  </si>
  <si>
    <t>481～
510日</t>
    <phoneticPr fontId="33"/>
  </si>
  <si>
    <t>511～
540日</t>
    <phoneticPr fontId="33"/>
  </si>
  <si>
    <r>
      <t>57</t>
    </r>
    <r>
      <rPr>
        <sz val="9"/>
        <rFont val="ＭＳ 明朝"/>
        <family val="1"/>
        <charset val="128"/>
      </rPr>
      <t>1</t>
    </r>
    <r>
      <rPr>
        <sz val="9"/>
        <rFont val="ＭＳ 明朝"/>
        <family val="1"/>
        <charset val="128"/>
      </rPr>
      <t>～
600日</t>
    </r>
    <phoneticPr fontId="33"/>
  </si>
  <si>
    <t>601～
630日</t>
    <phoneticPr fontId="33"/>
  </si>
  <si>
    <t>631～
660日</t>
    <phoneticPr fontId="33"/>
  </si>
  <si>
    <t>661～
690日</t>
    <phoneticPr fontId="33"/>
  </si>
  <si>
    <t>691～
720日</t>
    <phoneticPr fontId="33"/>
  </si>
  <si>
    <t>721日
以上</t>
    <phoneticPr fontId="33"/>
  </si>
  <si>
    <t>収容継続事由</t>
    <phoneticPr fontId="33"/>
  </si>
  <si>
    <t>平均収
容継続
日　数</t>
    <phoneticPr fontId="33"/>
  </si>
  <si>
    <t>541～
570日</t>
    <phoneticPr fontId="33"/>
  </si>
  <si>
    <t>54　 出 院 者 中 収 容 を 継 続 さ れ た 者 の 収 容 継 続 事 由 別　 収容継続期間</t>
    <phoneticPr fontId="33"/>
  </si>
  <si>
    <t>少年院法第137条によるもの</t>
    <rPh sb="0" eb="3">
      <t>ショウネンイン</t>
    </rPh>
    <rPh sb="3" eb="4">
      <t>ホウ</t>
    </rPh>
    <rPh sb="4" eb="5">
      <t>ダイ</t>
    </rPh>
    <rPh sb="8" eb="9">
      <t>ジョウ</t>
    </rPh>
    <phoneticPr fontId="33"/>
  </si>
  <si>
    <t>同法第138条によるもの</t>
    <rPh sb="0" eb="2">
      <t>ドウホウ</t>
    </rPh>
    <rPh sb="2" eb="3">
      <t>ダイ</t>
    </rPh>
    <rPh sb="6" eb="7">
      <t>ジョウ</t>
    </rPh>
    <phoneticPr fontId="33"/>
  </si>
  <si>
    <t>同法第139条によるもの</t>
    <rPh sb="0" eb="2">
      <t>ドウホウ</t>
    </rPh>
    <rPh sb="2" eb="3">
      <t>ダイ</t>
    </rPh>
    <rPh sb="6" eb="7">
      <t>ジョウ</t>
    </rPh>
    <phoneticPr fontId="33"/>
  </si>
  <si>
    <t>年</t>
    <rPh sb="0" eb="1">
      <t>ネン</t>
    </rPh>
    <phoneticPr fontId="33"/>
  </si>
  <si>
    <t>（うち、女）</t>
    <rPh sb="4" eb="5">
      <t>オンナ</t>
    </rPh>
    <phoneticPr fontId="3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</si>
</sst>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76" formatCode="_(* #,##0_);_(* \(#,##0\);_(* &quot;-&quot;_);_(@_)"/>
    <numFmt numFmtId="177" formatCode="_(* #,##0.00_);_(* \(#,##0.00\);_(* &quot;-&quot;??_);_(@_)"/>
    <numFmt numFmtId="178" formatCode="###,##0\ ;\-###,##0\ ;&quot;－&quot;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</numFmts>
  <fonts count="36" x14ac:knownFonts="1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9"/>
      <name val="ＭＳ 明朝"/>
      <family val="1"/>
      <charset val="128"/>
    </font>
    <font>
      <sz val="12"/>
      <name val="ＭＳ 明朝"/>
      <family val="1"/>
      <charset val="128"/>
    </font>
    <font>
      <sz val="6"/>
      <name val="ＭＳ 明朝"/>
      <family val="1"/>
      <charset val="128"/>
    </font>
    <font>
      <sz val="9"/>
      <name val="ＭＳ ゴシック"/>
      <family val="3"/>
      <charset val="128"/>
    </font>
    <font>
      <sz val="9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2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 style="hair">
        <color indexed="64"/>
      </right>
      <top/>
      <bottom/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</borders>
  <cellStyleXfs count="106">
    <xf numFmtId="49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9" fontId="3" fillId="0" borderId="0" applyFill="0" applyBorder="0" applyAlignment="0"/>
    <xf numFmtId="176" fontId="4" fillId="0" borderId="0" applyFont="0" applyFill="0" applyBorder="0" applyAlignment="0" applyProtection="0"/>
    <xf numFmtId="177" fontId="4" fillId="0" borderId="0" applyFont="0" applyFill="0" applyBorder="0" applyAlignment="0" applyProtection="0"/>
    <xf numFmtId="180" fontId="5" fillId="0" borderId="0" applyFont="0" applyFill="0" applyBorder="0" applyAlignment="0" applyProtection="0"/>
    <xf numFmtId="181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2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" fillId="24" borderId="5" applyNumberFormat="0" applyFont="0" applyAlignment="0" applyProtection="0">
      <alignment vertical="center"/>
    </xf>
    <xf numFmtId="0" fontId="31" fillId="24" borderId="5" applyNumberFormat="0" applyFont="0" applyAlignment="0" applyProtection="0">
      <alignment vertical="center"/>
    </xf>
    <xf numFmtId="0" fontId="18" fillId="0" borderId="6" applyNumberFormat="0" applyFill="0" applyAlignment="0" applyProtection="0">
      <alignment vertical="center"/>
    </xf>
    <xf numFmtId="0" fontId="18" fillId="0" borderId="6" applyNumberFormat="0" applyFill="0" applyAlignment="0" applyProtection="0">
      <alignment vertical="center"/>
    </xf>
    <xf numFmtId="0" fontId="19" fillId="3" borderId="0" applyNumberFormat="0" applyBorder="0" applyAlignment="0" applyProtection="0">
      <alignment vertical="center"/>
    </xf>
    <xf numFmtId="0" fontId="19" fillId="3" borderId="0" applyNumberFormat="0" applyBorder="0" applyAlignment="0" applyProtection="0">
      <alignment vertical="center"/>
    </xf>
    <xf numFmtId="0" fontId="20" fillId="25" borderId="7" applyNumberFormat="0" applyAlignment="0" applyProtection="0">
      <alignment vertical="center"/>
    </xf>
    <xf numFmtId="0" fontId="20" fillId="25" borderId="7" applyNumberFormat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2" fillId="0" borderId="8" applyNumberFormat="0" applyFill="0" applyAlignment="0" applyProtection="0">
      <alignment vertical="center"/>
    </xf>
    <xf numFmtId="0" fontId="22" fillId="0" borderId="8" applyNumberFormat="0" applyFill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24" fillId="0" borderId="10" applyNumberFormat="0" applyFill="0" applyAlignment="0" applyProtection="0">
      <alignment vertical="center"/>
    </xf>
    <xf numFmtId="0" fontId="24" fillId="0" borderId="10" applyNumberFormat="0" applyFill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25" fillId="0" borderId="11" applyNumberFormat="0" applyFill="0" applyAlignment="0" applyProtection="0">
      <alignment vertical="center"/>
    </xf>
    <xf numFmtId="0" fontId="25" fillId="0" borderId="11" applyNumberFormat="0" applyFill="0" applyAlignment="0" applyProtection="0">
      <alignment vertical="center"/>
    </xf>
    <xf numFmtId="0" fontId="26" fillId="25" borderId="12" applyNumberFormat="0" applyAlignment="0" applyProtection="0">
      <alignment vertical="center"/>
    </xf>
    <xf numFmtId="0" fontId="26" fillId="25" borderId="12" applyNumberFormat="0" applyAlignment="0" applyProtection="0">
      <alignment vertical="center"/>
    </xf>
    <xf numFmtId="0" fontId="27" fillId="0" borderId="0" applyNumberFormat="0" applyFill="0" applyBorder="0" applyAlignment="0" applyProtection="0">
      <alignment vertical="center"/>
    </xf>
    <xf numFmtId="0" fontId="27" fillId="0" borderId="0" applyNumberFormat="0" applyFill="0" applyBorder="0" applyAlignment="0" applyProtection="0">
      <alignment vertical="center"/>
    </xf>
    <xf numFmtId="0" fontId="28" fillId="7" borderId="7" applyNumberFormat="0" applyAlignment="0" applyProtection="0">
      <alignment vertical="center"/>
    </xf>
    <xf numFmtId="0" fontId="28" fillId="7" borderId="7" applyNumberFormat="0" applyAlignment="0" applyProtection="0">
      <alignment vertical="center"/>
    </xf>
    <xf numFmtId="0" fontId="1" fillId="0" borderId="0">
      <alignment vertical="center"/>
    </xf>
    <xf numFmtId="0" fontId="5" fillId="0" borderId="0"/>
    <xf numFmtId="0" fontId="5" fillId="0" borderId="0"/>
    <xf numFmtId="0" fontId="29" fillId="0" borderId="0"/>
    <xf numFmtId="0" fontId="30" fillId="4" borderId="0" applyNumberFormat="0" applyBorder="0" applyAlignment="0" applyProtection="0">
      <alignment vertical="center"/>
    </xf>
    <xf numFmtId="0" fontId="30" fillId="4" borderId="0" applyNumberFormat="0" applyBorder="0" applyAlignment="0" applyProtection="0">
      <alignment vertical="center"/>
    </xf>
  </cellStyleXfs>
  <cellXfs count="47">
    <xf numFmtId="49" fontId="0" fillId="0" borderId="0" xfId="0">
      <alignment vertical="center"/>
    </xf>
    <xf numFmtId="49" fontId="31" fillId="0" borderId="0" xfId="0" applyFont="1">
      <alignment vertical="center"/>
    </xf>
    <xf numFmtId="0" fontId="31" fillId="0" borderId="0" xfId="0" applyNumberFormat="1" applyFont="1">
      <alignment vertical="center"/>
    </xf>
    <xf numFmtId="49" fontId="31" fillId="0" borderId="13" xfId="0" applyFont="1" applyBorder="1">
      <alignment vertical="center"/>
    </xf>
    <xf numFmtId="49" fontId="31" fillId="0" borderId="13" xfId="0" applyFont="1" applyBorder="1" applyAlignment="1">
      <alignment horizontal="right" vertical="center"/>
    </xf>
    <xf numFmtId="49" fontId="31" fillId="0" borderId="14" xfId="0" applyFont="1" applyBorder="1">
      <alignment vertical="center"/>
    </xf>
    <xf numFmtId="49" fontId="31" fillId="0" borderId="0" xfId="0" applyFont="1" applyAlignment="1">
      <alignment horizontal="distributed" vertical="center"/>
    </xf>
    <xf numFmtId="49" fontId="34" fillId="0" borderId="13" xfId="0" applyFont="1" applyBorder="1">
      <alignment vertical="center"/>
    </xf>
    <xf numFmtId="49" fontId="32" fillId="0" borderId="0" xfId="0" applyFont="1" applyAlignment="1">
      <alignment horizontal="left" vertical="center"/>
    </xf>
    <xf numFmtId="49" fontId="31" fillId="0" borderId="0" xfId="0" applyFont="1" applyAlignment="1">
      <alignment horizontal="right" vertical="center"/>
    </xf>
    <xf numFmtId="49" fontId="31" fillId="0" borderId="14" xfId="0" applyFont="1" applyBorder="1" applyAlignment="1">
      <alignment horizontal="right" vertical="center"/>
    </xf>
    <xf numFmtId="49" fontId="32" fillId="0" borderId="0" xfId="0" applyFont="1" applyAlignment="1">
      <alignment horizontal="right" vertical="center"/>
    </xf>
    <xf numFmtId="49" fontId="31" fillId="0" borderId="15" xfId="0" applyFont="1" applyBorder="1" applyAlignment="1">
      <alignment horizontal="distributed" vertical="center" justifyLastLine="1"/>
    </xf>
    <xf numFmtId="0" fontId="31" fillId="0" borderId="0" xfId="0" applyNumberFormat="1" applyFont="1" applyAlignment="1">
      <alignment horizontal="right" vertical="center"/>
    </xf>
    <xf numFmtId="49" fontId="31" fillId="0" borderId="16" xfId="0" applyFont="1" applyBorder="1">
      <alignment vertical="center"/>
    </xf>
    <xf numFmtId="49" fontId="31" fillId="0" borderId="17" xfId="0" applyFont="1" applyBorder="1" applyAlignment="1">
      <alignment horizontal="distributed" vertical="center" justifyLastLine="1"/>
    </xf>
    <xf numFmtId="49" fontId="31" fillId="0" borderId="18" xfId="0" applyFont="1" applyBorder="1" applyAlignment="1">
      <alignment horizontal="distributed" vertical="center" wrapText="1" justifyLastLine="1"/>
    </xf>
    <xf numFmtId="49" fontId="31" fillId="0" borderId="17" xfId="0" applyFont="1" applyBorder="1" applyAlignment="1">
      <alignment horizontal="distributed" vertical="center" wrapText="1" justifyLastLine="1"/>
    </xf>
    <xf numFmtId="49" fontId="31" fillId="0" borderId="19" xfId="0" applyFont="1" applyBorder="1" applyAlignment="1">
      <alignment horizontal="distributed" vertical="center" wrapText="1" justifyLastLine="1"/>
    </xf>
    <xf numFmtId="49" fontId="31" fillId="0" borderId="0" xfId="0" applyFont="1" applyAlignment="1">
      <alignment horizontal="center" vertical="center"/>
    </xf>
    <xf numFmtId="49" fontId="29" fillId="0" borderId="0" xfId="0" applyFont="1">
      <alignment vertical="center"/>
    </xf>
    <xf numFmtId="49" fontId="31" fillId="0" borderId="0" xfId="0" applyFont="1" applyAlignment="1">
      <alignment horizontal="distributed" vertical="center" justifyLastLine="1"/>
    </xf>
    <xf numFmtId="0" fontId="31" fillId="0" borderId="20" xfId="0" applyNumberFormat="1" applyFont="1" applyBorder="1">
      <alignment vertical="center"/>
    </xf>
    <xf numFmtId="49" fontId="34" fillId="0" borderId="0" xfId="0" applyFont="1" applyAlignment="1">
      <alignment horizontal="right" vertical="center"/>
    </xf>
    <xf numFmtId="49" fontId="34" fillId="0" borderId="0" xfId="0" applyFont="1">
      <alignment vertical="center"/>
    </xf>
    <xf numFmtId="49" fontId="31" fillId="0" borderId="0" xfId="0" applyFont="1" applyAlignment="1">
      <alignment horizontal="left" vertical="center" indent="5"/>
    </xf>
    <xf numFmtId="49" fontId="31" fillId="0" borderId="21" xfId="0" applyFont="1" applyBorder="1">
      <alignment vertical="center"/>
    </xf>
    <xf numFmtId="49" fontId="32" fillId="0" borderId="0" xfId="0" applyFont="1" applyAlignment="1">
      <alignment horizontal="center" vertical="center"/>
    </xf>
    <xf numFmtId="178" fontId="31" fillId="0" borderId="20" xfId="0" applyNumberFormat="1" applyFont="1" applyBorder="1" applyAlignment="1">
      <alignment horizontal="right" vertical="center"/>
    </xf>
    <xf numFmtId="178" fontId="31" fillId="0" borderId="0" xfId="0" applyNumberFormat="1" applyFont="1" applyAlignment="1">
      <alignment horizontal="right" vertical="center"/>
    </xf>
    <xf numFmtId="178" fontId="0" fillId="0" borderId="20" xfId="0" applyNumberFormat="1" applyBorder="1" applyAlignment="1">
      <alignment horizontal="right" vertical="center"/>
    </xf>
    <xf numFmtId="178" fontId="0" fillId="0" borderId="0" xfId="0" applyNumberFormat="1" applyAlignment="1">
      <alignment horizontal="right" vertical="center"/>
    </xf>
    <xf numFmtId="178" fontId="34" fillId="0" borderId="20" xfId="0" applyNumberFormat="1" applyFont="1" applyBorder="1" applyAlignment="1">
      <alignment horizontal="right" vertical="center"/>
    </xf>
    <xf numFmtId="178" fontId="34" fillId="0" borderId="0" xfId="0" applyNumberFormat="1" applyFont="1" applyAlignment="1">
      <alignment horizontal="right" vertical="center"/>
    </xf>
    <xf numFmtId="0" fontId="0" fillId="0" borderId="0" xfId="0" applyNumberFormat="1">
      <alignment vertical="center"/>
    </xf>
    <xf numFmtId="0" fontId="35" fillId="0" borderId="0" xfId="0" applyNumberFormat="1" applyFont="1">
      <alignment vertical="center"/>
    </xf>
    <xf numFmtId="0" fontId="35" fillId="0" borderId="0" xfId="0" applyNumberFormat="1" applyFont="1" applyAlignment="1">
      <alignment horizontal="right" vertical="center"/>
    </xf>
    <xf numFmtId="14" fontId="35" fillId="0" borderId="0" xfId="0" applyNumberFormat="1" applyFont="1">
      <alignment vertical="center"/>
    </xf>
    <xf numFmtId="0" fontId="31" fillId="0" borderId="0" xfId="0" applyNumberFormat="1" applyFont="1" applyAlignment="1">
      <alignment horizontal="distributed" vertical="center"/>
    </xf>
    <xf numFmtId="0" fontId="0" fillId="0" borderId="0" xfId="0" applyNumberFormat="1" applyAlignment="1">
      <alignment horizontal="right" vertical="center"/>
    </xf>
    <xf numFmtId="0" fontId="34" fillId="0" borderId="0" xfId="0" applyNumberFormat="1" applyFont="1" applyAlignment="1">
      <alignment horizontal="distributed" vertical="center"/>
    </xf>
    <xf numFmtId="0" fontId="34" fillId="0" borderId="0" xfId="0" applyNumberFormat="1" applyFont="1" applyAlignment="1">
      <alignment horizontal="right" vertical="center"/>
    </xf>
    <xf numFmtId="49" fontId="31" fillId="0" borderId="0" xfId="0" applyFont="1" applyAlignment="1">
      <alignment horizontal="distributed" vertical="center"/>
    </xf>
    <xf numFmtId="49" fontId="0" fillId="0" borderId="0" xfId="0" applyAlignment="1">
      <alignment horizontal="distributed" vertical="center"/>
    </xf>
    <xf numFmtId="49" fontId="29" fillId="0" borderId="0" xfId="0" applyFont="1">
      <alignment vertical="center"/>
    </xf>
    <xf numFmtId="49" fontId="29" fillId="0" borderId="0" xfId="0" applyFont="1" applyAlignment="1">
      <alignment horizontal="left" vertical="center"/>
    </xf>
    <xf numFmtId="49" fontId="31" fillId="0" borderId="15" xfId="0" applyFont="1" applyBorder="1" applyAlignment="1">
      <alignment horizontal="distributed" vertical="center" justifyLastLine="1"/>
    </xf>
  </cellXfs>
  <cellStyles count="106">
    <cellStyle name="20% - アクセント 1" xfId="1" builtinId="30" customBuiltin="1"/>
    <cellStyle name="20% - アクセント 1 2" xfId="2" xr:uid="{26959B34-8C60-4553-BEA1-F218E0237E58}"/>
    <cellStyle name="20% - アクセント 2" xfId="3" builtinId="34" customBuiltin="1"/>
    <cellStyle name="20% - アクセント 2 2" xfId="4" xr:uid="{2A607515-082E-459A-9868-1939D94AF0F6}"/>
    <cellStyle name="20% - アクセント 3" xfId="5" builtinId="38" customBuiltin="1"/>
    <cellStyle name="20% - アクセント 3 2" xfId="6" xr:uid="{634172BA-8E09-4205-997E-23E728E4911E}"/>
    <cellStyle name="20% - アクセント 4" xfId="7" builtinId="42" customBuiltin="1"/>
    <cellStyle name="20% - アクセント 4 2" xfId="8" xr:uid="{C4B607F8-47EA-41DF-91EE-291881592391}"/>
    <cellStyle name="20% - アクセント 5" xfId="9" builtinId="46" customBuiltin="1"/>
    <cellStyle name="20% - アクセント 5 2" xfId="10" xr:uid="{E293D77F-B584-4725-82BE-5FC88761AC8C}"/>
    <cellStyle name="20% - アクセント 6" xfId="11" builtinId="50" customBuiltin="1"/>
    <cellStyle name="20% - アクセント 6 2" xfId="12" xr:uid="{CF0C48E9-0057-4B3B-B51F-29F619222D48}"/>
    <cellStyle name="40% - アクセント 1" xfId="13" builtinId="31" customBuiltin="1"/>
    <cellStyle name="40% - アクセント 1 2" xfId="14" xr:uid="{AA6D53D4-4309-45EA-89E5-B7162C6CA4FD}"/>
    <cellStyle name="40% - アクセント 2" xfId="15" builtinId="35" customBuiltin="1"/>
    <cellStyle name="40% - アクセント 2 2" xfId="16" xr:uid="{367A7DD5-C42B-4418-A4BE-557CE5589EEA}"/>
    <cellStyle name="40% - アクセント 3" xfId="17" builtinId="39" customBuiltin="1"/>
    <cellStyle name="40% - アクセント 3 2" xfId="18" xr:uid="{5E52E210-C237-4DB3-9B8E-D4B5C06652B8}"/>
    <cellStyle name="40% - アクセント 4" xfId="19" builtinId="43" customBuiltin="1"/>
    <cellStyle name="40% - アクセント 4 2" xfId="20" xr:uid="{48CB4273-E572-4C2C-B48C-F6C71B027AA9}"/>
    <cellStyle name="40% - アクセント 5" xfId="21" builtinId="47" customBuiltin="1"/>
    <cellStyle name="40% - アクセント 5 2" xfId="22" xr:uid="{47C28B57-D3CD-4292-A2D4-04451A3BD9A5}"/>
    <cellStyle name="40% - アクセント 6" xfId="23" builtinId="51" customBuiltin="1"/>
    <cellStyle name="40% - アクセント 6 2" xfId="24" xr:uid="{34AD4C42-03F4-4C97-9DE9-35EA22BE8A8D}"/>
    <cellStyle name="60% - アクセント 1" xfId="25" builtinId="32" customBuiltin="1"/>
    <cellStyle name="60% - アクセント 1 2" xfId="26" xr:uid="{DFB639C9-3C13-4258-A43E-1C37D248698F}"/>
    <cellStyle name="60% - アクセント 2" xfId="27" builtinId="36" customBuiltin="1"/>
    <cellStyle name="60% - アクセント 2 2" xfId="28" xr:uid="{F42B93D5-56A2-4C90-958C-6C59A62EB913}"/>
    <cellStyle name="60% - アクセント 3" xfId="29" builtinId="40" customBuiltin="1"/>
    <cellStyle name="60% - アクセント 3 2" xfId="30" xr:uid="{011ECC34-7F1A-4E99-9508-6926CD827987}"/>
    <cellStyle name="60% - アクセント 4" xfId="31" builtinId="44" customBuiltin="1"/>
    <cellStyle name="60% - アクセント 4 2" xfId="32" xr:uid="{8CB67038-F00C-4151-9E4E-14151D170E70}"/>
    <cellStyle name="60% - アクセント 5" xfId="33" builtinId="48" customBuiltin="1"/>
    <cellStyle name="60% - アクセント 5 2" xfId="34" xr:uid="{1AC40B79-5568-428A-A64C-0D475AC8B4DA}"/>
    <cellStyle name="60% - アクセント 6" xfId="35" builtinId="52" customBuiltin="1"/>
    <cellStyle name="60% - アクセント 6 2" xfId="36" xr:uid="{1E4A88A2-88FF-46D2-A640-6536B3746C42}"/>
    <cellStyle name="Calc Currency (0)" xfId="37" xr:uid="{98CC99A9-7DA2-45BA-9CF3-4634C3490E9B}"/>
    <cellStyle name="Comma [0]_Full Year FY96" xfId="38" xr:uid="{3E2DA106-C93B-44D5-A758-209585B51ABA}"/>
    <cellStyle name="Comma_Full Year FY96" xfId="39" xr:uid="{E1646AE6-02AD-493C-A363-6D6EB6F096D2}"/>
    <cellStyle name="Currency [0]_CCOCPX" xfId="40" xr:uid="{656DE080-82DD-46FB-92DF-C8364E90A6C2}"/>
    <cellStyle name="Currency_CCOCPX" xfId="41" xr:uid="{5680B05D-CC60-44B7-ADBA-0D4EF0D67DD2}"/>
    <cellStyle name="entry" xfId="42" xr:uid="{561B535B-0650-4A58-B4CE-34D6F55BFA77}"/>
    <cellStyle name="Grey" xfId="43" xr:uid="{BB858D30-D632-441A-8E9E-5AFD843F0FC7}"/>
    <cellStyle name="Header1" xfId="44" xr:uid="{CAF72CF9-61D8-48B3-BC1C-67FE58E67DBB}"/>
    <cellStyle name="Header2" xfId="45" xr:uid="{C8DFFB6A-E11B-4DD0-9148-83C055178DA5}"/>
    <cellStyle name="Input [yellow]" xfId="46" xr:uid="{142DD6C8-F303-4907-96EA-F797BF13D1BC}"/>
    <cellStyle name="Normal - Style1" xfId="47" xr:uid="{D6B6DFE9-F11D-438E-A933-A35BE2D8E368}"/>
    <cellStyle name="Normal_#18-Internet" xfId="48" xr:uid="{C39A8730-3D4F-402E-8560-22B8836BCA9C}"/>
    <cellStyle name="Percent [2]" xfId="49" xr:uid="{2184441F-8BF5-4E09-AE24-8E2225A13EE8}"/>
    <cellStyle name="price" xfId="50" xr:uid="{A01E2C03-A0E3-49EE-9B31-F9C8B0212A5E}"/>
    <cellStyle name="revised" xfId="51" xr:uid="{02201AA6-DF69-4BBF-89F4-23EE36C9435A}"/>
    <cellStyle name="section" xfId="52" xr:uid="{08EA825B-5F67-4A31-9BE1-E06180F32EE9}"/>
    <cellStyle name="subhead" xfId="53" xr:uid="{7A001CFD-AC3E-4EA7-B2A0-512289859393}"/>
    <cellStyle name="title" xfId="54" xr:uid="{854F0CB3-7F5B-4BA4-A461-CFB0BE4AE073}"/>
    <cellStyle name="アクセント 1" xfId="55" builtinId="29" customBuiltin="1"/>
    <cellStyle name="アクセント 1 2" xfId="56" xr:uid="{99272C59-EE15-40EC-90C9-8E82942AE0F5}"/>
    <cellStyle name="アクセント 2" xfId="57" builtinId="33" customBuiltin="1"/>
    <cellStyle name="アクセント 2 2" xfId="58" xr:uid="{2F6FE2E5-1B1F-4748-A1E5-5BF5FCB86F4C}"/>
    <cellStyle name="アクセント 3" xfId="59" builtinId="37" customBuiltin="1"/>
    <cellStyle name="アクセント 3 2" xfId="60" xr:uid="{374A98CF-681A-48B4-88CD-82790733D9E8}"/>
    <cellStyle name="アクセント 4" xfId="61" builtinId="41" customBuiltin="1"/>
    <cellStyle name="アクセント 4 2" xfId="62" xr:uid="{3C6DD294-2FAD-4A07-B4F4-5EEF65CD74F8}"/>
    <cellStyle name="アクセント 5" xfId="63" builtinId="45" customBuiltin="1"/>
    <cellStyle name="アクセント 5 2" xfId="64" xr:uid="{71D204BC-4813-4D78-8249-17E1AE13242C}"/>
    <cellStyle name="アクセント 6" xfId="65" builtinId="49" customBuiltin="1"/>
    <cellStyle name="アクセント 6 2" xfId="66" xr:uid="{B15696D2-EF11-4651-99A3-33316633600E}"/>
    <cellStyle name="センター" xfId="67" xr:uid="{9898A1BD-4671-4612-B96E-ED54CAC46524}"/>
    <cellStyle name="タイトル" xfId="68" builtinId="15" customBuiltin="1"/>
    <cellStyle name="タイトル 2" xfId="69" xr:uid="{7B188459-1CDC-4165-8621-F9E76D8FB9C5}"/>
    <cellStyle name="チェック セル" xfId="70" builtinId="23" customBuiltin="1"/>
    <cellStyle name="チェック セル 2" xfId="71" xr:uid="{D826BBBD-C838-4262-A45B-8DE8B245595D}"/>
    <cellStyle name="どちらでもない" xfId="72" builtinId="28" customBuiltin="1"/>
    <cellStyle name="どちらでもない 2" xfId="73" xr:uid="{4F54D2F5-8C9B-41B8-97CC-D4B0F4AFE23F}"/>
    <cellStyle name="メモ" xfId="74" builtinId="10" customBuiltin="1"/>
    <cellStyle name="メモ 2" xfId="75" xr:uid="{A078E48E-6FB9-4E78-9861-F12F772B0DFB}"/>
    <cellStyle name="リンク セル" xfId="76" builtinId="24" customBuiltin="1"/>
    <cellStyle name="リンク セル 2" xfId="77" xr:uid="{4B139F9C-28EF-4BFE-98C4-F9A0C7425C7F}"/>
    <cellStyle name="悪い" xfId="78" builtinId="27" customBuiltin="1"/>
    <cellStyle name="悪い 2" xfId="79" xr:uid="{EA2B29D6-AA69-4560-9B67-90D16F3C1FFD}"/>
    <cellStyle name="計算" xfId="80" builtinId="22" customBuiltin="1"/>
    <cellStyle name="計算 2" xfId="81" xr:uid="{3BDF64C2-AE5C-4E25-B68A-B6A31CEDDCF6}"/>
    <cellStyle name="警告文" xfId="82" builtinId="11" customBuiltin="1"/>
    <cellStyle name="警告文 2" xfId="83" xr:uid="{5434D8C3-5CF8-4BE0-B5F5-12D01EEA86D7}"/>
    <cellStyle name="見出し 1" xfId="84" builtinId="16" customBuiltin="1"/>
    <cellStyle name="見出し 1 2" xfId="85" xr:uid="{86508560-2EA2-4C20-A975-5DFC5649FB4D}"/>
    <cellStyle name="見出し 2" xfId="86" builtinId="17" customBuiltin="1"/>
    <cellStyle name="見出し 2 2" xfId="87" xr:uid="{C6546B64-7234-446C-B32E-DBDA2414D9A3}"/>
    <cellStyle name="見出し 3" xfId="88" builtinId="18" customBuiltin="1"/>
    <cellStyle name="見出し 3 2" xfId="89" xr:uid="{DC101A04-BE75-4DF4-9538-ECF558D2FF4F}"/>
    <cellStyle name="見出し 4" xfId="90" builtinId="19" customBuiltin="1"/>
    <cellStyle name="見出し 4 2" xfId="91" xr:uid="{F84F61DD-010A-4551-A63F-FF35AEA9CD4D}"/>
    <cellStyle name="集計" xfId="92" builtinId="25" customBuiltin="1"/>
    <cellStyle name="集計 2" xfId="93" xr:uid="{4076C81F-9258-4863-BA9F-9602F48BE39C}"/>
    <cellStyle name="出力" xfId="94" builtinId="21" customBuiltin="1"/>
    <cellStyle name="出力 2" xfId="95" xr:uid="{B2CDFCAA-FBB5-4622-AFFD-A21BD137F262}"/>
    <cellStyle name="説明文" xfId="96" builtinId="53" customBuiltin="1"/>
    <cellStyle name="説明文 2" xfId="97" xr:uid="{912309E7-2B58-49A4-9C6B-8CABE59E1EAA}"/>
    <cellStyle name="入力" xfId="98" builtinId="20" customBuiltin="1"/>
    <cellStyle name="入力 2" xfId="99" xr:uid="{1A4A04D7-72F2-4EAC-85AB-CBB07EAB10B9}"/>
    <cellStyle name="標準" xfId="0" builtinId="0"/>
    <cellStyle name="標準 2" xfId="100" xr:uid="{75B452BE-9A8F-47C5-A999-E77E9DC5E9BB}"/>
    <cellStyle name="標準 2 2" xfId="101" xr:uid="{118D463E-21A8-4E8D-9131-6B54CBD6BF15}"/>
    <cellStyle name="標準 2_0013_少年院別　新収容者の精神診断" xfId="102" xr:uid="{D9A7BFFE-387A-4489-B2EA-789F260DD0E0}"/>
    <cellStyle name="標準 3" xfId="103" xr:uid="{EA334FE7-D066-4734-9659-47C009A20A2A}"/>
    <cellStyle name="良い" xfId="104" builtinId="26" customBuiltin="1"/>
    <cellStyle name="良い 2" xfId="105" xr:uid="{3D21C067-4211-41D4-B7F7-563F11E45EC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E2444A-5A80-487E-908D-7641245D41E4}">
  <sheetPr>
    <pageSetUpPr fitToPage="1"/>
  </sheetPr>
  <dimension ref="A1:AG28"/>
  <sheetViews>
    <sheetView showGridLines="0" tabSelected="1" view="pageBreakPreview" zoomScaleNormal="100" zoomScaleSheetLayoutView="100" workbookViewId="0">
      <pane xSplit="6" ySplit="5" topLeftCell="G6" activePane="bottomRight" state="frozen"/>
      <selection pane="topRight" activeCell="E1" sqref="E1"/>
      <selection pane="bottomLeft" activeCell="A6" sqref="A6"/>
      <selection pane="bottomRight" sqref="A1:Q1"/>
    </sheetView>
  </sheetViews>
  <sheetFormatPr defaultColWidth="0" defaultRowHeight="0" customHeight="1" zeroHeight="1" x14ac:dyDescent="0.2"/>
  <cols>
    <col min="1" max="1" width="1" style="2" customWidth="1"/>
    <col min="2" max="2" width="10.33203125" style="2" customWidth="1"/>
    <col min="3" max="4" width="7.77734375" style="2" customWidth="1"/>
    <col min="5" max="5" width="1" style="2" customWidth="1"/>
    <col min="6" max="32" width="8.77734375" style="2" customWidth="1"/>
    <col min="33" max="35" width="9.33203125" style="2" customWidth="1"/>
    <col min="36" max="16384" width="0" style="2" hidden="1"/>
  </cols>
  <sheetData>
    <row r="1" spans="1:33" s="20" customFormat="1" ht="16.5" x14ac:dyDescent="0.2">
      <c r="A1" s="44"/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  <c r="P1" s="44"/>
      <c r="Q1" s="44"/>
      <c r="R1" s="45"/>
      <c r="S1" s="45"/>
      <c r="T1" s="45"/>
      <c r="U1" s="45"/>
      <c r="V1" s="45"/>
      <c r="W1" s="45"/>
      <c r="X1" s="45"/>
      <c r="Y1" s="45"/>
      <c r="Z1" s="45"/>
      <c r="AA1" s="45"/>
      <c r="AB1" s="45"/>
      <c r="AC1" s="45"/>
      <c r="AD1" s="45"/>
      <c r="AE1" s="45"/>
      <c r="AF1" s="45"/>
    </row>
    <row r="2" spans="1:33" s="8" customFormat="1" ht="27" customHeight="1" x14ac:dyDescent="0.2">
      <c r="Q2" s="11"/>
      <c r="R2" s="27" t="s">
        <v>28</v>
      </c>
    </row>
    <row r="3" spans="1:33" s="1" customFormat="1" ht="10.5" customHeight="1" x14ac:dyDescent="0.2">
      <c r="A3" s="5"/>
      <c r="B3" s="5"/>
      <c r="C3" s="5"/>
      <c r="D3" s="5"/>
      <c r="E3" s="10"/>
      <c r="F3" s="10"/>
      <c r="G3" s="5"/>
      <c r="H3" s="5"/>
    </row>
    <row r="4" spans="1:33" s="1" customFormat="1" ht="2.15" customHeight="1" x14ac:dyDescent="0.2">
      <c r="E4" s="9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  <c r="W4" s="14"/>
      <c r="X4" s="14"/>
      <c r="Y4" s="14"/>
      <c r="Z4" s="14"/>
      <c r="AA4" s="14"/>
      <c r="AB4" s="14"/>
      <c r="AC4" s="14"/>
      <c r="AD4" s="14"/>
      <c r="AE4" s="14"/>
      <c r="AF4" s="14"/>
    </row>
    <row r="5" spans="1:33" s="21" customFormat="1" ht="60" customHeight="1" x14ac:dyDescent="0.2">
      <c r="A5" s="12"/>
      <c r="B5" s="46" t="s">
        <v>25</v>
      </c>
      <c r="C5" s="46"/>
      <c r="D5" s="46"/>
      <c r="E5" s="15"/>
      <c r="F5" s="16" t="s">
        <v>26</v>
      </c>
      <c r="G5" s="15" t="s">
        <v>0</v>
      </c>
      <c r="H5" s="16" t="s">
        <v>1</v>
      </c>
      <c r="I5" s="16" t="s">
        <v>2</v>
      </c>
      <c r="J5" s="16" t="s">
        <v>3</v>
      </c>
      <c r="K5" s="16" t="s">
        <v>4</v>
      </c>
      <c r="L5" s="16" t="s">
        <v>5</v>
      </c>
      <c r="M5" s="16" t="s">
        <v>6</v>
      </c>
      <c r="N5" s="16" t="s">
        <v>7</v>
      </c>
      <c r="O5" s="16" t="s">
        <v>8</v>
      </c>
      <c r="P5" s="16" t="s">
        <v>9</v>
      </c>
      <c r="Q5" s="16" t="s">
        <v>10</v>
      </c>
      <c r="R5" s="17" t="s">
        <v>11</v>
      </c>
      <c r="S5" s="16" t="s">
        <v>12</v>
      </c>
      <c r="T5" s="16" t="s">
        <v>13</v>
      </c>
      <c r="U5" s="16" t="s">
        <v>14</v>
      </c>
      <c r="V5" s="16" t="s">
        <v>15</v>
      </c>
      <c r="W5" s="16" t="s">
        <v>16</v>
      </c>
      <c r="X5" s="16" t="s">
        <v>17</v>
      </c>
      <c r="Y5" s="16" t="s">
        <v>18</v>
      </c>
      <c r="Z5" s="16" t="s">
        <v>27</v>
      </c>
      <c r="AA5" s="16" t="s">
        <v>19</v>
      </c>
      <c r="AB5" s="16" t="s">
        <v>20</v>
      </c>
      <c r="AC5" s="16" t="s">
        <v>21</v>
      </c>
      <c r="AD5" s="16" t="s">
        <v>22</v>
      </c>
      <c r="AE5" s="16" t="s">
        <v>23</v>
      </c>
      <c r="AF5" s="18" t="s">
        <v>24</v>
      </c>
    </row>
    <row r="6" spans="1:33" s="1" customFormat="1" ht="5.15" customHeight="1" x14ac:dyDescent="0.2">
      <c r="E6" s="3"/>
      <c r="F6" s="22"/>
      <c r="G6" s="2"/>
      <c r="H6" s="2"/>
      <c r="I6" s="2"/>
      <c r="J6" s="2"/>
      <c r="K6" s="2"/>
      <c r="L6" s="13"/>
      <c r="M6" s="2"/>
      <c r="N6" s="2"/>
      <c r="O6" s="2"/>
      <c r="P6" s="13"/>
      <c r="Q6" s="2"/>
      <c r="R6" s="2"/>
      <c r="S6" s="2"/>
      <c r="T6" s="13"/>
      <c r="U6" s="2"/>
      <c r="V6" s="2"/>
      <c r="W6" s="2"/>
      <c r="X6" s="2"/>
      <c r="Y6" s="13"/>
      <c r="Z6" s="2"/>
      <c r="AA6" s="2"/>
      <c r="AB6" s="2"/>
      <c r="AC6" s="2"/>
      <c r="AD6" s="13"/>
      <c r="AE6" s="2"/>
      <c r="AF6" s="2"/>
    </row>
    <row r="7" spans="1:33" s="1" customFormat="1" ht="15" customHeight="1" x14ac:dyDescent="0.2">
      <c r="A7" s="37">
        <f>DATE(YEAR(A9)-1,5,1)</f>
        <v>44317</v>
      </c>
      <c r="B7" s="38" t="str">
        <f>TEXT(A7,"ggg")</f>
        <v>令和</v>
      </c>
      <c r="C7" s="13" t="str">
        <f>IF(TEXT(A7,"e")="1","元",TEXT(A7,"e"))</f>
        <v>3</v>
      </c>
      <c r="D7" s="39" t="s">
        <v>32</v>
      </c>
      <c r="E7" s="3"/>
      <c r="F7" s="28">
        <v>219</v>
      </c>
      <c r="G7" s="29">
        <v>480</v>
      </c>
      <c r="H7" s="29">
        <v>34</v>
      </c>
      <c r="I7" s="29">
        <v>32</v>
      </c>
      <c r="J7" s="29">
        <v>34</v>
      </c>
      <c r="K7" s="29">
        <v>34</v>
      </c>
      <c r="L7" s="29">
        <v>43</v>
      </c>
      <c r="M7" s="29">
        <v>28</v>
      </c>
      <c r="N7" s="29">
        <v>29</v>
      </c>
      <c r="O7" s="29">
        <v>40</v>
      </c>
      <c r="P7" s="29">
        <v>36</v>
      </c>
      <c r="Q7" s="29">
        <v>45</v>
      </c>
      <c r="R7" s="29">
        <v>46</v>
      </c>
      <c r="S7" s="29">
        <v>30</v>
      </c>
      <c r="T7" s="29">
        <v>7</v>
      </c>
      <c r="U7" s="29">
        <v>10</v>
      </c>
      <c r="V7" s="29">
        <v>4</v>
      </c>
      <c r="W7" s="29">
        <v>7</v>
      </c>
      <c r="X7" s="29">
        <v>4</v>
      </c>
      <c r="Y7" s="29">
        <v>2</v>
      </c>
      <c r="Z7" s="29">
        <v>2</v>
      </c>
      <c r="AA7" s="29">
        <v>5</v>
      </c>
      <c r="AB7" s="29">
        <v>3</v>
      </c>
      <c r="AC7" s="29">
        <v>1</v>
      </c>
      <c r="AD7" s="29">
        <v>0</v>
      </c>
      <c r="AE7" s="29">
        <v>1</v>
      </c>
      <c r="AF7" s="29">
        <v>3</v>
      </c>
      <c r="AG7" s="9"/>
    </row>
    <row r="8" spans="1:33" s="9" customFormat="1" ht="15" customHeight="1" x14ac:dyDescent="0.2">
      <c r="A8" s="36"/>
      <c r="B8" s="6"/>
      <c r="C8" s="6"/>
      <c r="D8" s="6"/>
      <c r="E8" s="4"/>
      <c r="F8" s="28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29"/>
      <c r="X8" s="29"/>
      <c r="Y8" s="29"/>
      <c r="Z8" s="29"/>
      <c r="AA8" s="29"/>
      <c r="AB8" s="29"/>
      <c r="AC8" s="29"/>
      <c r="AD8" s="29"/>
      <c r="AE8" s="29"/>
      <c r="AF8" s="29"/>
    </row>
    <row r="9" spans="1:33" s="9" customFormat="1" ht="15" customHeight="1" x14ac:dyDescent="0.2">
      <c r="A9" s="36">
        <f>DATE(YEAR(A11)-1,5,1)</f>
        <v>44682</v>
      </c>
      <c r="B9" s="38" t="str">
        <f>IF(TEXT(A7,"ggg")=TEXT(A9,"ggg"),"",TEXT(A9,"ggg"))</f>
        <v/>
      </c>
      <c r="C9" s="13" t="str">
        <f>IF(TEXT(A9,"e")="1","元",TEXT(A9,"e"))</f>
        <v>4</v>
      </c>
      <c r="D9" s="39" t="str">
        <f>IF(TEXT(A7,"ggg")=TEXT(A9,"ggg"),"","年")</f>
        <v/>
      </c>
      <c r="E9" s="4"/>
      <c r="F9" s="28">
        <v>213</v>
      </c>
      <c r="G9" s="29">
        <v>407</v>
      </c>
      <c r="H9" s="29">
        <v>24</v>
      </c>
      <c r="I9" s="29">
        <v>34</v>
      </c>
      <c r="J9" s="29">
        <v>31</v>
      </c>
      <c r="K9" s="29">
        <v>36</v>
      </c>
      <c r="L9" s="29">
        <v>37</v>
      </c>
      <c r="M9" s="29">
        <v>27</v>
      </c>
      <c r="N9" s="29">
        <v>33</v>
      </c>
      <c r="O9" s="29">
        <v>27</v>
      </c>
      <c r="P9" s="29">
        <v>20</v>
      </c>
      <c r="Q9" s="29">
        <v>33</v>
      </c>
      <c r="R9" s="29">
        <v>36</v>
      </c>
      <c r="S9" s="29">
        <v>26</v>
      </c>
      <c r="T9" s="29">
        <v>7</v>
      </c>
      <c r="U9" s="29">
        <v>8</v>
      </c>
      <c r="V9" s="29">
        <v>6</v>
      </c>
      <c r="W9" s="29">
        <v>3</v>
      </c>
      <c r="X9" s="29">
        <v>1</v>
      </c>
      <c r="Y9" s="29">
        <v>7</v>
      </c>
      <c r="Z9" s="29">
        <v>3</v>
      </c>
      <c r="AA9" s="29">
        <v>2</v>
      </c>
      <c r="AB9" s="29">
        <v>0</v>
      </c>
      <c r="AC9" s="29">
        <v>0</v>
      </c>
      <c r="AD9" s="29">
        <v>1</v>
      </c>
      <c r="AE9" s="29">
        <v>1</v>
      </c>
      <c r="AF9" s="29">
        <v>4</v>
      </c>
    </row>
    <row r="10" spans="1:33" s="9" customFormat="1" ht="15" customHeight="1" x14ac:dyDescent="0.2">
      <c r="A10" s="36"/>
      <c r="B10" s="19"/>
      <c r="C10" s="19"/>
      <c r="D10" s="19"/>
      <c r="E10" s="4"/>
      <c r="F10" s="28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29"/>
      <c r="X10" s="29"/>
      <c r="Y10" s="29"/>
      <c r="Z10" s="29"/>
      <c r="AA10" s="29"/>
      <c r="AB10" s="29"/>
      <c r="AC10" s="29"/>
      <c r="AD10" s="29"/>
      <c r="AE10" s="29"/>
      <c r="AF10" s="29"/>
    </row>
    <row r="11" spans="1:33" s="9" customFormat="1" ht="15" customHeight="1" x14ac:dyDescent="0.2">
      <c r="A11" s="36">
        <f>DATE(YEAR(A13)-1,5,1)</f>
        <v>45047</v>
      </c>
      <c r="B11" s="38" t="str">
        <f>IF(TEXT(A9,"ggg")=TEXT(A11,"ggg"),"",TEXT(A11,"ggg"))</f>
        <v/>
      </c>
      <c r="C11" s="13" t="str">
        <f>IF(TEXT(A11,"e")="1","元",TEXT(A11,"e"))</f>
        <v>5</v>
      </c>
      <c r="D11" s="39" t="str">
        <f>IF(TEXT(A9,"ggg")=TEXT(A11,"ggg"),"","年")</f>
        <v/>
      </c>
      <c r="E11" s="4"/>
      <c r="F11" s="28">
        <v>269</v>
      </c>
      <c r="G11" s="29">
        <v>114</v>
      </c>
      <c r="H11" s="29">
        <v>9</v>
      </c>
      <c r="I11" s="29">
        <v>8</v>
      </c>
      <c r="J11" s="29">
        <v>5</v>
      </c>
      <c r="K11" s="29">
        <v>7</v>
      </c>
      <c r="L11" s="29">
        <v>10</v>
      </c>
      <c r="M11" s="29">
        <v>8</v>
      </c>
      <c r="N11" s="29">
        <v>6</v>
      </c>
      <c r="O11" s="29">
        <v>5</v>
      </c>
      <c r="P11" s="29">
        <v>6</v>
      </c>
      <c r="Q11" s="29">
        <v>6</v>
      </c>
      <c r="R11" s="29">
        <v>9</v>
      </c>
      <c r="S11" s="29">
        <v>8</v>
      </c>
      <c r="T11" s="29">
        <v>8</v>
      </c>
      <c r="U11" s="29">
        <v>2</v>
      </c>
      <c r="V11" s="29">
        <v>3</v>
      </c>
      <c r="W11" s="29">
        <v>2</v>
      </c>
      <c r="X11" s="29">
        <v>2</v>
      </c>
      <c r="Y11" s="29">
        <v>2</v>
      </c>
      <c r="Z11" s="29">
        <v>3</v>
      </c>
      <c r="AA11" s="29">
        <v>0</v>
      </c>
      <c r="AB11" s="29">
        <v>2</v>
      </c>
      <c r="AC11" s="29">
        <v>0</v>
      </c>
      <c r="AD11" s="29">
        <v>0</v>
      </c>
      <c r="AE11" s="29">
        <v>0</v>
      </c>
      <c r="AF11" s="29">
        <v>3</v>
      </c>
    </row>
    <row r="12" spans="1:33" s="9" customFormat="1" ht="15" customHeight="1" x14ac:dyDescent="0.2">
      <c r="A12" s="36"/>
      <c r="B12" s="19"/>
      <c r="C12" s="19"/>
      <c r="D12" s="19"/>
      <c r="E12" s="4"/>
      <c r="F12" s="28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29"/>
      <c r="X12" s="29"/>
      <c r="Y12" s="29"/>
      <c r="Z12" s="29"/>
      <c r="AA12" s="29"/>
      <c r="AB12" s="29"/>
      <c r="AC12" s="29"/>
      <c r="AD12" s="29"/>
      <c r="AE12" s="29"/>
      <c r="AF12" s="29"/>
    </row>
    <row r="13" spans="1:33" s="1" customFormat="1" ht="15" customHeight="1" x14ac:dyDescent="0.2">
      <c r="A13" s="35">
        <f>DATE(YEAR(A15)-1,5,1)</f>
        <v>45413</v>
      </c>
      <c r="B13" s="38" t="str">
        <f>IF(TEXT(A11,"ggg")=TEXT(A13,"ggg"),"",TEXT(A13,"ggg"))</f>
        <v/>
      </c>
      <c r="C13" s="13" t="str">
        <f>IF(TEXT(A13,"e")="1","元",TEXT(A13,"e"))</f>
        <v>6</v>
      </c>
      <c r="D13" s="39" t="str">
        <f>IF(TEXT(A11,"ggg")=TEXT(A13,"ggg"),"","年")</f>
        <v/>
      </c>
      <c r="E13" s="3"/>
      <c r="F13" s="28">
        <v>575</v>
      </c>
      <c r="G13" s="29">
        <v>17</v>
      </c>
      <c r="H13" s="29">
        <v>0</v>
      </c>
      <c r="I13" s="29">
        <v>0</v>
      </c>
      <c r="J13" s="29">
        <v>0</v>
      </c>
      <c r="K13" s="29">
        <v>1</v>
      </c>
      <c r="L13" s="29">
        <v>0</v>
      </c>
      <c r="M13" s="29">
        <v>0</v>
      </c>
      <c r="N13" s="29">
        <v>0</v>
      </c>
      <c r="O13" s="29">
        <v>1</v>
      </c>
      <c r="P13" s="29">
        <v>0</v>
      </c>
      <c r="Q13" s="29">
        <v>1</v>
      </c>
      <c r="R13" s="29">
        <v>0</v>
      </c>
      <c r="S13" s="29">
        <v>0</v>
      </c>
      <c r="T13" s="29">
        <v>0</v>
      </c>
      <c r="U13" s="29">
        <v>1</v>
      </c>
      <c r="V13" s="29">
        <v>0</v>
      </c>
      <c r="W13" s="29">
        <v>2</v>
      </c>
      <c r="X13" s="29">
        <v>0</v>
      </c>
      <c r="Y13" s="29">
        <v>1</v>
      </c>
      <c r="Z13" s="29">
        <v>0</v>
      </c>
      <c r="AA13" s="29">
        <v>3</v>
      </c>
      <c r="AB13" s="29">
        <v>0</v>
      </c>
      <c r="AC13" s="29">
        <v>1</v>
      </c>
      <c r="AD13" s="29">
        <v>0</v>
      </c>
      <c r="AE13" s="29">
        <v>0</v>
      </c>
      <c r="AF13" s="29">
        <v>6</v>
      </c>
      <c r="AG13" s="9"/>
    </row>
    <row r="14" spans="1:33" s="1" customFormat="1" ht="15" customHeight="1" x14ac:dyDescent="0.2">
      <c r="A14" s="35"/>
      <c r="B14" s="19"/>
      <c r="C14" s="19"/>
      <c r="D14" s="19"/>
      <c r="E14" s="3"/>
      <c r="F14" s="30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9"/>
    </row>
    <row r="15" spans="1:33" s="24" customFormat="1" ht="15" customHeight="1" x14ac:dyDescent="0.2">
      <c r="A15" s="37">
        <v>45778</v>
      </c>
      <c r="B15" s="40" t="str">
        <f>IF(TEXT(A13,"ggg")=TEXT(A15,"ggg"),"",TEXT(A15,"ggg"))</f>
        <v/>
      </c>
      <c r="C15" s="41" t="str">
        <f>IF(TEXT(A15,"e")="1","元",TEXT(A15,"e"))</f>
        <v>7</v>
      </c>
      <c r="D15" s="41" t="str">
        <f>IF(TEXT(A13,"ggg")=TEXT(A15,"ggg"),"","年")</f>
        <v/>
      </c>
      <c r="E15" s="7"/>
      <c r="F15" s="32">
        <v>238</v>
      </c>
      <c r="G15" s="33">
        <v>6</v>
      </c>
      <c r="H15" s="33">
        <v>1</v>
      </c>
      <c r="I15" s="33">
        <v>0</v>
      </c>
      <c r="J15" s="33">
        <v>1</v>
      </c>
      <c r="K15" s="33">
        <v>0</v>
      </c>
      <c r="L15" s="33">
        <v>0</v>
      </c>
      <c r="M15" s="33">
        <v>0</v>
      </c>
      <c r="N15" s="33">
        <v>1</v>
      </c>
      <c r="O15" s="33">
        <v>2</v>
      </c>
      <c r="P15" s="33">
        <v>0</v>
      </c>
      <c r="Q15" s="33">
        <v>0</v>
      </c>
      <c r="R15" s="33">
        <v>0</v>
      </c>
      <c r="S15" s="33">
        <v>0</v>
      </c>
      <c r="T15" s="33">
        <v>0</v>
      </c>
      <c r="U15" s="33">
        <v>0</v>
      </c>
      <c r="V15" s="33">
        <v>0</v>
      </c>
      <c r="W15" s="33">
        <v>0</v>
      </c>
      <c r="X15" s="33">
        <v>0</v>
      </c>
      <c r="Y15" s="33">
        <v>0</v>
      </c>
      <c r="Z15" s="33">
        <v>0</v>
      </c>
      <c r="AA15" s="33">
        <v>0</v>
      </c>
      <c r="AB15" s="33">
        <v>0</v>
      </c>
      <c r="AC15" s="33">
        <v>0</v>
      </c>
      <c r="AD15" s="33">
        <v>0</v>
      </c>
      <c r="AE15" s="33">
        <v>1</v>
      </c>
      <c r="AF15" s="33">
        <v>0</v>
      </c>
      <c r="AG15" s="23"/>
    </row>
    <row r="16" spans="1:33" s="1" customFormat="1" ht="15" customHeight="1" x14ac:dyDescent="0.2">
      <c r="B16" s="25"/>
      <c r="C16" s="25"/>
      <c r="D16" s="25"/>
      <c r="E16" s="3"/>
      <c r="F16" s="30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9"/>
    </row>
    <row r="17" spans="1:33" s="1" customFormat="1" ht="15" customHeight="1" x14ac:dyDescent="0.2">
      <c r="B17" s="43" t="s">
        <v>33</v>
      </c>
      <c r="C17" s="42"/>
      <c r="D17" s="42"/>
      <c r="E17" s="3"/>
      <c r="F17" s="30">
        <v>0</v>
      </c>
      <c r="G17" s="31">
        <v>0</v>
      </c>
      <c r="H17" s="31">
        <v>0</v>
      </c>
      <c r="I17" s="31">
        <v>0</v>
      </c>
      <c r="J17" s="31">
        <v>0</v>
      </c>
      <c r="K17" s="31">
        <v>0</v>
      </c>
      <c r="L17" s="31">
        <v>0</v>
      </c>
      <c r="M17" s="31">
        <v>0</v>
      </c>
      <c r="N17" s="31">
        <v>0</v>
      </c>
      <c r="O17" s="31">
        <v>0</v>
      </c>
      <c r="P17" s="31">
        <v>0</v>
      </c>
      <c r="Q17" s="31">
        <v>0</v>
      </c>
      <c r="R17" s="31">
        <v>0</v>
      </c>
      <c r="S17" s="31">
        <v>0</v>
      </c>
      <c r="T17" s="31">
        <v>0</v>
      </c>
      <c r="U17" s="31">
        <v>0</v>
      </c>
      <c r="V17" s="31">
        <v>0</v>
      </c>
      <c r="W17" s="31">
        <v>0</v>
      </c>
      <c r="X17" s="31">
        <v>0</v>
      </c>
      <c r="Y17" s="31">
        <v>0</v>
      </c>
      <c r="Z17" s="31">
        <v>0</v>
      </c>
      <c r="AA17" s="31">
        <v>0</v>
      </c>
      <c r="AB17" s="31">
        <v>0</v>
      </c>
      <c r="AC17" s="31">
        <v>0</v>
      </c>
      <c r="AD17" s="31">
        <v>0</v>
      </c>
      <c r="AE17" s="31">
        <v>0</v>
      </c>
      <c r="AF17" s="31">
        <v>0</v>
      </c>
      <c r="AG17" s="9"/>
    </row>
    <row r="18" spans="1:33" s="1" customFormat="1" ht="15" customHeight="1" x14ac:dyDescent="0.2">
      <c r="B18" s="42"/>
      <c r="C18" s="42"/>
      <c r="D18" s="42"/>
      <c r="E18" s="3"/>
      <c r="F18" s="30"/>
      <c r="G18" s="31"/>
      <c r="H18" s="31"/>
      <c r="I18" s="31"/>
      <c r="J18" s="31"/>
      <c r="K18" s="31"/>
      <c r="L18" s="31"/>
      <c r="M18" s="31"/>
      <c r="N18" s="31"/>
      <c r="O18" s="31"/>
      <c r="P18" s="31"/>
      <c r="Q18" s="31"/>
      <c r="R18" s="31"/>
      <c r="S18" s="31"/>
      <c r="T18" s="31"/>
      <c r="U18" s="31"/>
      <c r="V18" s="31"/>
      <c r="W18" s="31"/>
      <c r="X18" s="31"/>
      <c r="Y18" s="31"/>
      <c r="Z18" s="31"/>
      <c r="AA18" s="31"/>
      <c r="AB18" s="31"/>
      <c r="AC18" s="31"/>
      <c r="AD18" s="31"/>
      <c r="AE18" s="31"/>
      <c r="AF18" s="31"/>
    </row>
    <row r="19" spans="1:33" s="1" customFormat="1" ht="15" customHeight="1" x14ac:dyDescent="0.2">
      <c r="B19" s="43" t="s">
        <v>29</v>
      </c>
      <c r="C19" s="43"/>
      <c r="D19" s="43"/>
      <c r="E19" s="3"/>
      <c r="F19" s="30">
        <v>0</v>
      </c>
      <c r="G19" s="31">
        <v>0</v>
      </c>
      <c r="H19" s="31">
        <v>0</v>
      </c>
      <c r="I19" s="31">
        <v>0</v>
      </c>
      <c r="J19" s="31">
        <v>0</v>
      </c>
      <c r="K19" s="31">
        <v>0</v>
      </c>
      <c r="L19" s="31">
        <v>0</v>
      </c>
      <c r="M19" s="31">
        <v>0</v>
      </c>
      <c r="N19" s="31">
        <v>0</v>
      </c>
      <c r="O19" s="31">
        <v>0</v>
      </c>
      <c r="P19" s="31">
        <v>0</v>
      </c>
      <c r="Q19" s="31">
        <v>0</v>
      </c>
      <c r="R19" s="31">
        <v>0</v>
      </c>
      <c r="S19" s="31">
        <v>0</v>
      </c>
      <c r="T19" s="31">
        <v>0</v>
      </c>
      <c r="U19" s="31">
        <v>0</v>
      </c>
      <c r="V19" s="31">
        <v>0</v>
      </c>
      <c r="W19" s="31">
        <v>0</v>
      </c>
      <c r="X19" s="31">
        <v>0</v>
      </c>
      <c r="Y19" s="31">
        <v>0</v>
      </c>
      <c r="Z19" s="31">
        <v>0</v>
      </c>
      <c r="AA19" s="31">
        <v>0</v>
      </c>
      <c r="AB19" s="31">
        <v>0</v>
      </c>
      <c r="AC19" s="31">
        <v>0</v>
      </c>
      <c r="AD19" s="31">
        <v>0</v>
      </c>
      <c r="AE19" s="31">
        <v>0</v>
      </c>
      <c r="AF19" s="31">
        <v>0</v>
      </c>
      <c r="AG19" s="9"/>
    </row>
    <row r="20" spans="1:33" s="1" customFormat="1" ht="15" customHeight="1" x14ac:dyDescent="0.2">
      <c r="B20" s="42"/>
      <c r="C20" s="42"/>
      <c r="D20" s="42"/>
      <c r="E20" s="3"/>
      <c r="F20" s="30"/>
      <c r="G20" s="31"/>
      <c r="H20" s="31"/>
      <c r="I20" s="31"/>
      <c r="J20" s="31"/>
      <c r="K20" s="31"/>
      <c r="L20" s="31"/>
      <c r="M20" s="31"/>
      <c r="N20" s="31"/>
      <c r="O20" s="31"/>
      <c r="P20" s="31"/>
      <c r="Q20" s="31"/>
      <c r="R20" s="31"/>
      <c r="S20" s="31"/>
      <c r="T20" s="31"/>
      <c r="U20" s="31"/>
      <c r="V20" s="31"/>
      <c r="W20" s="31"/>
      <c r="X20" s="31"/>
      <c r="Y20" s="31"/>
      <c r="Z20" s="31"/>
      <c r="AA20" s="31"/>
      <c r="AB20" s="31"/>
      <c r="AC20" s="31"/>
      <c r="AD20" s="31"/>
      <c r="AE20" s="31"/>
      <c r="AF20" s="31"/>
      <c r="AG20" s="9"/>
    </row>
    <row r="21" spans="1:33" s="1" customFormat="1" ht="15" customHeight="1" x14ac:dyDescent="0.2">
      <c r="B21" s="43" t="s">
        <v>30</v>
      </c>
      <c r="C21" s="43"/>
      <c r="D21" s="43"/>
      <c r="E21" s="3"/>
      <c r="F21" s="30">
        <v>238</v>
      </c>
      <c r="G21" s="31">
        <v>6</v>
      </c>
      <c r="H21" s="31">
        <v>1</v>
      </c>
      <c r="I21" s="31">
        <v>0</v>
      </c>
      <c r="J21" s="31">
        <v>1</v>
      </c>
      <c r="K21" s="31">
        <v>0</v>
      </c>
      <c r="L21" s="31">
        <v>0</v>
      </c>
      <c r="M21" s="31">
        <v>0</v>
      </c>
      <c r="N21" s="31">
        <v>1</v>
      </c>
      <c r="O21" s="31">
        <v>2</v>
      </c>
      <c r="P21" s="31">
        <v>0</v>
      </c>
      <c r="Q21" s="31">
        <v>0</v>
      </c>
      <c r="R21" s="31">
        <v>0</v>
      </c>
      <c r="S21" s="31">
        <v>0</v>
      </c>
      <c r="T21" s="31">
        <v>0</v>
      </c>
      <c r="U21" s="31">
        <v>0</v>
      </c>
      <c r="V21" s="31">
        <v>0</v>
      </c>
      <c r="W21" s="31">
        <v>0</v>
      </c>
      <c r="X21" s="31">
        <v>0</v>
      </c>
      <c r="Y21" s="31">
        <v>0</v>
      </c>
      <c r="Z21" s="31">
        <v>0</v>
      </c>
      <c r="AA21" s="31">
        <v>0</v>
      </c>
      <c r="AB21" s="31">
        <v>0</v>
      </c>
      <c r="AC21" s="31">
        <v>0</v>
      </c>
      <c r="AD21" s="31">
        <v>0</v>
      </c>
      <c r="AE21" s="31">
        <v>1</v>
      </c>
      <c r="AF21" s="31">
        <v>0</v>
      </c>
      <c r="AG21" s="9"/>
    </row>
    <row r="22" spans="1:33" s="1" customFormat="1" ht="15" customHeight="1" x14ac:dyDescent="0.2">
      <c r="B22" s="42"/>
      <c r="C22" s="42"/>
      <c r="D22" s="42"/>
      <c r="E22" s="3"/>
      <c r="F22" s="30"/>
      <c r="G22" s="31"/>
      <c r="H22" s="31"/>
      <c r="I22" s="31"/>
      <c r="J22" s="31"/>
      <c r="K22" s="31"/>
      <c r="L22" s="31"/>
      <c r="M22" s="31"/>
      <c r="N22" s="31"/>
      <c r="O22" s="31"/>
      <c r="P22" s="31"/>
      <c r="Q22" s="31"/>
      <c r="R22" s="31"/>
      <c r="S22" s="31"/>
      <c r="T22" s="31"/>
      <c r="U22" s="31"/>
      <c r="V22" s="31"/>
      <c r="W22" s="31"/>
      <c r="X22" s="31"/>
      <c r="Y22" s="31"/>
      <c r="Z22" s="31"/>
      <c r="AA22" s="31"/>
      <c r="AB22" s="31"/>
      <c r="AC22" s="31"/>
      <c r="AD22" s="31"/>
      <c r="AE22" s="31"/>
      <c r="AF22" s="31"/>
      <c r="AG22" s="9"/>
    </row>
    <row r="23" spans="1:33" s="1" customFormat="1" ht="15" customHeight="1" x14ac:dyDescent="0.2">
      <c r="B23" s="43" t="s">
        <v>31</v>
      </c>
      <c r="C23" s="43"/>
      <c r="D23" s="43"/>
      <c r="E23" s="3"/>
      <c r="F23" s="30">
        <v>0</v>
      </c>
      <c r="G23" s="31">
        <v>0</v>
      </c>
      <c r="H23" s="31">
        <v>0</v>
      </c>
      <c r="I23" s="31">
        <v>0</v>
      </c>
      <c r="J23" s="31">
        <v>0</v>
      </c>
      <c r="K23" s="31">
        <v>0</v>
      </c>
      <c r="L23" s="31">
        <v>0</v>
      </c>
      <c r="M23" s="31">
        <v>0</v>
      </c>
      <c r="N23" s="31">
        <v>0</v>
      </c>
      <c r="O23" s="31">
        <v>0</v>
      </c>
      <c r="P23" s="31">
        <v>0</v>
      </c>
      <c r="Q23" s="31">
        <v>0</v>
      </c>
      <c r="R23" s="31">
        <v>0</v>
      </c>
      <c r="S23" s="31">
        <v>0</v>
      </c>
      <c r="T23" s="31">
        <v>0</v>
      </c>
      <c r="U23" s="31">
        <v>0</v>
      </c>
      <c r="V23" s="31">
        <v>0</v>
      </c>
      <c r="W23" s="31">
        <v>0</v>
      </c>
      <c r="X23" s="31">
        <v>0</v>
      </c>
      <c r="Y23" s="31">
        <v>0</v>
      </c>
      <c r="Z23" s="31">
        <v>0</v>
      </c>
      <c r="AA23" s="31">
        <v>0</v>
      </c>
      <c r="AB23" s="31">
        <v>0</v>
      </c>
      <c r="AC23" s="31">
        <v>0</v>
      </c>
      <c r="AD23" s="31">
        <v>0</v>
      </c>
      <c r="AE23" s="31">
        <v>0</v>
      </c>
      <c r="AF23" s="31">
        <v>0</v>
      </c>
      <c r="AG23" s="9"/>
    </row>
    <row r="24" spans="1:33" s="1" customFormat="1" ht="5.15" customHeight="1" x14ac:dyDescent="0.2">
      <c r="A24" s="5"/>
      <c r="B24" s="5"/>
      <c r="C24" s="5"/>
      <c r="D24" s="5"/>
      <c r="E24" s="5"/>
      <c r="F24" s="26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</row>
    <row r="25" spans="1:33" ht="6" customHeight="1" x14ac:dyDescent="0.2"/>
    <row r="26" spans="1:33" ht="15" customHeight="1" x14ac:dyDescent="0.2">
      <c r="G26" s="34"/>
    </row>
    <row r="27" spans="1:33" ht="15" customHeight="1" x14ac:dyDescent="0.2"/>
    <row r="28" spans="1:33" ht="15" customHeight="1" x14ac:dyDescent="0.2"/>
  </sheetData>
  <mergeCells count="10">
    <mergeCell ref="R1:AF1"/>
    <mergeCell ref="B5:D5"/>
    <mergeCell ref="B17:D17"/>
    <mergeCell ref="B18:D18"/>
    <mergeCell ref="B19:D19"/>
    <mergeCell ref="B20:D20"/>
    <mergeCell ref="B21:D21"/>
    <mergeCell ref="B22:D22"/>
    <mergeCell ref="B23:D23"/>
    <mergeCell ref="A1:Q1"/>
  </mergeCells>
  <phoneticPr fontId="33"/>
  <printOptions horizontalCentered="1"/>
  <pageMargins left="0.62992125984251968" right="0.62992125984251968" top="0.39370078740157483" bottom="0.55118110236220474" header="0.43307086614173229" footer="0.51181102362204722"/>
  <pageSetup paperSize="9" scale="62" firstPageNumber="2" pageOrder="overThenDown" orientation="landscape" useFirstPageNumber="1" horizontalDpi="1200" verticalDpi="12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25-00-54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2026-07-13T04:16:54Z</dcterms:created>
  <dcterms:modified xsi:type="dcterms:W3CDTF">2026-07-27T06:51:54Z</dcterms:modified>
  <cp:category/>
</cp:coreProperties>
</file>