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60652DAA-5B48-4AC8-A076-51B2F559E7A1}" xr6:coauthVersionLast="47" xr6:coauthVersionMax="47" xr10:uidLastSave="{00000000-0000-0000-0000-000000000000}"/>
  <bookViews>
    <workbookView xWindow="3000" yWindow="1660" windowWidth="19500" windowHeight="16580" xr2:uid="{16B34AA7-1139-4F0F-8FE5-049D58C6FFEA}"/>
  </bookViews>
  <sheets>
    <sheet name="25-00-31" sheetId="14" r:id="rId1"/>
  </sheets>
  <definedNames>
    <definedName name="_00" localSheetId="0">'25-00-31'!$F$7:$F$44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'25-00-31'!$O:$O</definedName>
    <definedName name="Z_84B820AB_D6C1_11D6_A8EA_0040CA1D7CBB_.wvu.Cols" localSheetId="0" hidden="1">'25-00-31'!$O:$O</definedName>
    <definedName name="Z_84B820AC_D6C1_11D6_A8EA_0040CA1D7CBB_.wvu.Cols" localSheetId="0" hidden="1">'25-00-31'!$O:$O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14" l="1"/>
  <c r="A11" i="14"/>
  <c r="D13" i="14" s="1"/>
  <c r="B13" i="14" l="1"/>
  <c r="A8" i="14"/>
  <c r="B11" i="14" s="1"/>
  <c r="C11" i="14"/>
  <c r="C8" i="14" l="1"/>
  <c r="B8" i="14"/>
  <c r="D11" i="14"/>
</calcChain>
</file>

<file path=xl/sharedStrings.xml><?xml version="1.0" encoding="utf-8"?>
<sst xmlns="http://schemas.openxmlformats.org/spreadsheetml/2006/main" count="48" uniqueCount="30">
  <si>
    <t>総数</t>
    <rPh sb="0" eb="2">
      <t>ソウスウ</t>
    </rPh>
    <phoneticPr fontId="31"/>
  </si>
  <si>
    <t>その他</t>
    <rPh sb="2" eb="3">
      <t>タ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</si>
  <si>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</si>
  <si>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</si>
  <si>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総数</t>
  </si>
  <si>
    <t>なし</t>
  </si>
  <si>
    <t>不詳</t>
  </si>
  <si>
    <t>実父母</t>
  </si>
  <si>
    <t>実父</t>
  </si>
  <si>
    <t>実母</t>
  </si>
  <si>
    <t>その他</t>
  </si>
  <si>
    <t>居住状況</t>
    <phoneticPr fontId="31"/>
  </si>
  <si>
    <t>実父
義母</t>
    <phoneticPr fontId="31"/>
  </si>
  <si>
    <t>義父
実母</t>
    <phoneticPr fontId="31"/>
  </si>
  <si>
    <t>養父
（母）</t>
    <phoneticPr fontId="31"/>
  </si>
  <si>
    <t>同棲</t>
    <rPh sb="0" eb="2">
      <t>ドウセイ</t>
    </rPh>
    <phoneticPr fontId="31"/>
  </si>
  <si>
    <t>アパート・下宿・間借り・寮</t>
    <rPh sb="5" eb="7">
      <t>ゲシュク</t>
    </rPh>
    <rPh sb="8" eb="10">
      <t>マガ</t>
    </rPh>
    <rPh sb="12" eb="13">
      <t>リョウ</t>
    </rPh>
    <phoneticPr fontId="31"/>
  </si>
  <si>
    <t>住込み</t>
    <rPh sb="0" eb="1">
      <t>ス</t>
    </rPh>
    <rPh sb="1" eb="2">
      <t>コ</t>
    </rPh>
    <phoneticPr fontId="31"/>
  </si>
  <si>
    <t>作業員宿舎</t>
    <rPh sb="0" eb="3">
      <t>サギョウイン</t>
    </rPh>
    <rPh sb="3" eb="5">
      <t>シュクシャ</t>
    </rPh>
    <phoneticPr fontId="31"/>
  </si>
  <si>
    <t>知人宅</t>
    <rPh sb="0" eb="3">
      <t>チジンタク</t>
    </rPh>
    <phoneticPr fontId="31"/>
  </si>
  <si>
    <t>施設</t>
    <rPh sb="0" eb="2">
      <t>シセツ</t>
    </rPh>
    <phoneticPr fontId="31"/>
  </si>
  <si>
    <t>不良者の居所</t>
    <rPh sb="0" eb="2">
      <t>フリョウ</t>
    </rPh>
    <rPh sb="2" eb="3">
      <t>シャ</t>
    </rPh>
    <rPh sb="4" eb="6">
      <t>イドコロ</t>
    </rPh>
    <phoneticPr fontId="31"/>
  </si>
  <si>
    <t>浮浪</t>
    <rPh sb="0" eb="2">
      <t>フロウ</t>
    </rPh>
    <phoneticPr fontId="31"/>
  </si>
  <si>
    <t>旅館・ホテル</t>
    <rPh sb="0" eb="2">
      <t>リョカン</t>
    </rPh>
    <phoneticPr fontId="31"/>
  </si>
  <si>
    <t>不定</t>
    <rPh sb="0" eb="2">
      <t>フテイ</t>
    </rPh>
    <phoneticPr fontId="31"/>
  </si>
  <si>
    <t>不詳</t>
    <rPh sb="0" eb="2">
      <t>フショウ</t>
    </rPh>
    <phoneticPr fontId="31"/>
  </si>
  <si>
    <t>家族と居住</t>
    <rPh sb="0" eb="2">
      <t>カゾク</t>
    </rPh>
    <rPh sb="3" eb="5">
      <t>キョジュウ</t>
    </rPh>
    <phoneticPr fontId="31"/>
  </si>
  <si>
    <t>家族と居住</t>
    <phoneticPr fontId="31"/>
  </si>
  <si>
    <t>31　新 収 容 者 の 居 住 状 況 別 　保 護 者</t>
    <phoneticPr fontId="31"/>
  </si>
  <si>
    <t>年</t>
    <rPh sb="0" eb="1">
      <t>ネン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</si>
</sst>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##,##0\ ;\-###,##0\ ;&quot;－ 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49">
    <xf numFmtId="49" fontId="0" fillId="0" borderId="0" xfId="0">
      <alignment vertical="center"/>
    </xf>
    <xf numFmtId="49" fontId="29" fillId="0" borderId="0" xfId="0" applyFont="1">
      <alignment vertical="center"/>
    </xf>
    <xf numFmtId="49" fontId="32" fillId="0" borderId="0" xfId="0" applyFont="1">
      <alignment vertical="center"/>
    </xf>
    <xf numFmtId="49" fontId="34" fillId="0" borderId="0" xfId="0" applyFont="1">
      <alignment vertical="center"/>
    </xf>
    <xf numFmtId="49" fontId="34" fillId="0" borderId="13" xfId="0" applyFont="1" applyBorder="1">
      <alignment vertical="center"/>
    </xf>
    <xf numFmtId="49" fontId="34" fillId="0" borderId="0" xfId="0" applyFont="1" applyAlignment="1">
      <alignment horizontal="distributed" vertical="center"/>
    </xf>
    <xf numFmtId="49" fontId="34" fillId="0" borderId="14" xfId="0" applyFont="1" applyBorder="1" applyAlignment="1">
      <alignment horizontal="right" vertical="center"/>
    </xf>
    <xf numFmtId="49" fontId="34" fillId="0" borderId="0" xfId="0" applyFont="1" applyAlignment="1">
      <alignment horizontal="right" vertical="center"/>
    </xf>
    <xf numFmtId="49" fontId="34" fillId="0" borderId="15" xfId="0" applyFont="1" applyBorder="1" applyAlignment="1">
      <alignment horizontal="distributed" vertical="center"/>
    </xf>
    <xf numFmtId="0" fontId="34" fillId="0" borderId="0" xfId="0" applyNumberFormat="1" applyFont="1" applyAlignment="1">
      <alignment horizontal="right" vertical="center"/>
    </xf>
    <xf numFmtId="49" fontId="34" fillId="0" borderId="15" xfId="0" applyFont="1" applyBorder="1" applyAlignment="1">
      <alignment horizontal="center" vertical="center"/>
    </xf>
    <xf numFmtId="0" fontId="34" fillId="0" borderId="15" xfId="0" applyNumberFormat="1" applyFont="1" applyBorder="1" applyAlignment="1">
      <alignment horizontal="right" vertical="center"/>
    </xf>
    <xf numFmtId="0" fontId="34" fillId="0" borderId="0" xfId="0" applyNumberFormat="1" applyFont="1" applyAlignment="1">
      <alignment horizontal="distributed" vertical="center"/>
    </xf>
    <xf numFmtId="0" fontId="29" fillId="0" borderId="0" xfId="0" applyNumberFormat="1" applyFont="1">
      <alignment vertical="center"/>
    </xf>
    <xf numFmtId="0" fontId="32" fillId="0" borderId="0" xfId="0" applyNumberFormat="1" applyFont="1">
      <alignment vertical="center"/>
    </xf>
    <xf numFmtId="0" fontId="34" fillId="0" borderId="0" xfId="0" applyNumberFormat="1" applyFont="1">
      <alignment vertical="center"/>
    </xf>
    <xf numFmtId="0" fontId="33" fillId="0" borderId="0" xfId="0" applyNumberFormat="1" applyFont="1" applyAlignment="1">
      <alignment horizontal="right" vertical="center"/>
    </xf>
    <xf numFmtId="49" fontId="34" fillId="0" borderId="16" xfId="0" applyFont="1" applyBorder="1" applyAlignment="1">
      <alignment horizontal="distributed" vertical="center" justifyLastLine="1"/>
    </xf>
    <xf numFmtId="49" fontId="34" fillId="0" borderId="15" xfId="0" applyFont="1" applyBorder="1">
      <alignment vertical="center"/>
    </xf>
    <xf numFmtId="49" fontId="34" fillId="0" borderId="17" xfId="0" applyFont="1" applyBorder="1" applyAlignment="1">
      <alignment horizontal="distributed" vertical="center"/>
    </xf>
    <xf numFmtId="49" fontId="34" fillId="0" borderId="18" xfId="0" applyFont="1" applyBorder="1" applyAlignment="1">
      <alignment horizontal="distributed" vertical="center" justifyLastLine="1"/>
    </xf>
    <xf numFmtId="49" fontId="34" fillId="0" borderId="18" xfId="0" applyFont="1" applyBorder="1" applyAlignment="1">
      <alignment horizontal="distributed" vertical="center" wrapText="1" justifyLastLine="1"/>
    </xf>
    <xf numFmtId="49" fontId="34" fillId="0" borderId="14" xfId="0" applyFont="1" applyBorder="1">
      <alignment vertical="center"/>
    </xf>
    <xf numFmtId="179" fontId="34" fillId="0" borderId="0" xfId="0" applyNumberFormat="1" applyFont="1">
      <alignment vertical="center"/>
    </xf>
    <xf numFmtId="178" fontId="34" fillId="0" borderId="0" xfId="0" applyNumberFormat="1" applyFont="1" applyAlignment="1">
      <alignment horizontal="right" vertical="center"/>
    </xf>
    <xf numFmtId="49" fontId="33" fillId="0" borderId="0" xfId="0" applyFont="1">
      <alignment vertical="center"/>
    </xf>
    <xf numFmtId="49" fontId="33" fillId="0" borderId="14" xfId="0" applyFont="1" applyBorder="1">
      <alignment vertical="center"/>
    </xf>
    <xf numFmtId="178" fontId="33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34" fillId="0" borderId="17" xfId="0" applyFont="1" applyBorder="1">
      <alignment vertical="center"/>
    </xf>
    <xf numFmtId="0" fontId="34" fillId="0" borderId="15" xfId="0" applyNumberFormat="1" applyFont="1" applyBorder="1">
      <alignment vertical="center"/>
    </xf>
    <xf numFmtId="49" fontId="33" fillId="0" borderId="0" xfId="0" applyFont="1" applyAlignment="1">
      <alignment horizontal="distributed" vertical="center"/>
    </xf>
    <xf numFmtId="49" fontId="33" fillId="0" borderId="0" xfId="0" applyFont="1" applyAlignment="1">
      <alignment horizontal="center" vertical="center"/>
    </xf>
    <xf numFmtId="0" fontId="35" fillId="0" borderId="0" xfId="0" applyNumberFormat="1" applyFont="1">
      <alignment vertical="center"/>
    </xf>
    <xf numFmtId="14" fontId="35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35" fillId="0" borderId="0" xfId="0" applyNumberFormat="1" applyFont="1" applyAlignment="1">
      <alignment horizontal="right" vertical="center"/>
    </xf>
    <xf numFmtId="49" fontId="34" fillId="0" borderId="0" xfId="0" applyFont="1" applyAlignment="1">
      <alignment horizontal="center" vertical="center"/>
    </xf>
    <xf numFmtId="14" fontId="35" fillId="0" borderId="0" xfId="0" applyNumberFormat="1" applyFont="1">
      <alignment vertical="center"/>
    </xf>
    <xf numFmtId="0" fontId="33" fillId="0" borderId="0" xfId="0" applyNumberFormat="1" applyFont="1" applyAlignment="1">
      <alignment horizontal="distributed" vertical="center"/>
    </xf>
    <xf numFmtId="0" fontId="33" fillId="0" borderId="0" xfId="0" applyNumberFormat="1" applyFont="1" applyAlignment="1">
      <alignment horizontal="center" vertical="center"/>
    </xf>
    <xf numFmtId="49" fontId="34" fillId="0" borderId="0" xfId="0" applyFont="1" applyAlignment="1">
      <alignment horizontal="distributed" vertical="center"/>
    </xf>
    <xf numFmtId="49" fontId="32" fillId="0" borderId="0" xfId="0" applyFont="1" applyAlignment="1">
      <alignment horizontal="center" vertical="center"/>
    </xf>
    <xf numFmtId="49" fontId="34" fillId="0" borderId="13" xfId="0" applyFont="1" applyBorder="1" applyAlignment="1">
      <alignment horizontal="distributed" vertical="center"/>
    </xf>
    <xf numFmtId="49" fontId="33" fillId="0" borderId="0" xfId="0" applyFont="1" applyAlignment="1">
      <alignment horizontal="distributed" vertical="center"/>
    </xf>
    <xf numFmtId="49" fontId="29" fillId="0" borderId="0" xfId="0" applyFont="1">
      <alignment vertical="center"/>
    </xf>
    <xf numFmtId="49" fontId="34" fillId="0" borderId="0" xfId="0" applyFont="1" applyAlignment="1">
      <alignment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1860FDA-7725-4C6C-9506-E25E263BDEE9}"/>
    <cellStyle name="Comma [0]_Full Year FY96" xfId="20" xr:uid="{29589131-A96D-432B-8562-8C034BC79BF3}"/>
    <cellStyle name="Comma_Full Year FY96" xfId="21" xr:uid="{04D7C6E0-40C1-4592-845E-BAC4EE46BE68}"/>
    <cellStyle name="Currency [0]_CCOCPX" xfId="22" xr:uid="{70CC8CF7-6CF3-4E8C-87DE-B9A1E0937A72}"/>
    <cellStyle name="Currency_CCOCPX" xfId="23" xr:uid="{F4168A00-232F-43F5-87B1-CB75B17F2294}"/>
    <cellStyle name="entry" xfId="24" xr:uid="{3E9F84BE-4808-4186-B90C-56F884158C8F}"/>
    <cellStyle name="Grey" xfId="25" xr:uid="{F62397AD-4423-4969-8B65-8B4ECB2F15C6}"/>
    <cellStyle name="Header1" xfId="26" xr:uid="{FA687669-FB12-4D49-9C99-8AAAFC48DD17}"/>
    <cellStyle name="Header2" xfId="27" xr:uid="{1C94AE3C-2448-45E9-91AF-308730109E00}"/>
    <cellStyle name="Input [yellow]" xfId="28" xr:uid="{820A0AF1-24C8-45BE-B2EB-D600A5007BF8}"/>
    <cellStyle name="Normal - Style1" xfId="29" xr:uid="{D4F46471-EE92-4A51-8B0E-5201823C47DE}"/>
    <cellStyle name="Normal_#18-Internet" xfId="30" xr:uid="{5CC5F6BF-0A19-439E-90F9-83B93A9BE228}"/>
    <cellStyle name="Percent [2]" xfId="31" xr:uid="{CB07879F-0CE6-4DFF-81DD-8C13F9DD3C5F}"/>
    <cellStyle name="price" xfId="32" xr:uid="{8B3DB15B-78CD-4229-AFDD-8ACB63539473}"/>
    <cellStyle name="revised" xfId="33" xr:uid="{E60E72F1-DDCA-48BA-A3E1-3CC8222E7971}"/>
    <cellStyle name="section" xfId="34" xr:uid="{65348BEC-C364-4B7B-9B6B-128FB41E657E}"/>
    <cellStyle name="subhead" xfId="35" xr:uid="{6B22B222-EA9F-43FF-BBDA-898B27EC6F56}"/>
    <cellStyle name="title" xfId="36" xr:uid="{26508DF6-97B2-416A-B443-6ACA3B29AE3E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5B2A907-AAB9-4FD5-80D9-36BFEBC97755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C2E6E49-1E2F-45A0-9901-B8650DBE4F10}"/>
    <cellStyle name="標準 3" xfId="61" xr:uid="{C23224DE-DE34-4EC9-A214-BB9CC9D881F6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57150</xdr:rowOff>
    </xdr:from>
    <xdr:to>
      <xdr:col>5</xdr:col>
      <xdr:colOff>0</xdr:colOff>
      <xdr:row>8</xdr:row>
      <xdr:rowOff>209550</xdr:rowOff>
    </xdr:to>
    <xdr:sp macro="" textlink="">
      <xdr:nvSpPr>
        <xdr:cNvPr id="8211" name="AutoShape 1">
          <a:extLst>
            <a:ext uri="{FF2B5EF4-FFF2-40B4-BE49-F238E27FC236}">
              <a16:creationId xmlns:a16="http://schemas.microsoft.com/office/drawing/2014/main" id="{9B83FF6C-2057-5967-AD9B-87586DC63D02}"/>
            </a:ext>
          </a:extLst>
        </xdr:cNvPr>
        <xdr:cNvSpPr>
          <a:spLocks/>
        </xdr:cNvSpPr>
      </xdr:nvSpPr>
      <xdr:spPr bwMode="auto">
        <a:xfrm>
          <a:off x="1076325" y="1590675"/>
          <a:ext cx="104775" cy="647700"/>
        </a:xfrm>
        <a:prstGeom prst="leftBrace">
          <a:avLst>
            <a:gd name="adj1" fmla="val 883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5</xdr:col>
      <xdr:colOff>0</xdr:colOff>
      <xdr:row>11</xdr:row>
      <xdr:rowOff>209550</xdr:rowOff>
    </xdr:to>
    <xdr:sp macro="" textlink="">
      <xdr:nvSpPr>
        <xdr:cNvPr id="8212" name="AutoShape 4">
          <a:extLst>
            <a:ext uri="{FF2B5EF4-FFF2-40B4-BE49-F238E27FC236}">
              <a16:creationId xmlns:a16="http://schemas.microsoft.com/office/drawing/2014/main" id="{29BCD6F2-5A58-CC7F-AE26-9E0DB3C13B75}"/>
            </a:ext>
          </a:extLst>
        </xdr:cNvPr>
        <xdr:cNvSpPr>
          <a:spLocks/>
        </xdr:cNvSpPr>
      </xdr:nvSpPr>
      <xdr:spPr bwMode="auto">
        <a:xfrm>
          <a:off x="1076325" y="2333625"/>
          <a:ext cx="104775" cy="647700"/>
        </a:xfrm>
        <a:prstGeom prst="leftBrace">
          <a:avLst>
            <a:gd name="adj1" fmla="val 883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C6635-9D6B-41CD-B395-70218FFF8852}">
  <sheetPr codeName="Sheet1"/>
  <dimension ref="A1:T87"/>
  <sheetViews>
    <sheetView showGridLines="0" tabSelected="1" view="pageBreakPreview" zoomScaleNormal="100" zoomScaleSheetLayoutView="100" workbookViewId="0">
      <pane xSplit="7" ySplit="5" topLeftCell="H6" activePane="bottomRight" state="frozen"/>
      <selection pane="topRight" activeCell="F1" sqref="F1"/>
      <selection pane="bottomLeft" activeCell="A6" sqref="A6"/>
      <selection pane="bottomRight" sqref="A1:Q1"/>
    </sheetView>
  </sheetViews>
  <sheetFormatPr defaultColWidth="0" defaultRowHeight="11" zeroHeight="1" x14ac:dyDescent="0.2"/>
  <cols>
    <col min="1" max="1" width="1" style="15" customWidth="1"/>
    <col min="2" max="2" width="7.109375" style="12" customWidth="1"/>
    <col min="3" max="3" width="4.77734375" style="12" customWidth="1"/>
    <col min="4" max="4" width="5.77734375" style="12" customWidth="1"/>
    <col min="5" max="5" width="1.77734375" style="15" customWidth="1"/>
    <col min="6" max="6" width="8" style="15" customWidth="1"/>
    <col min="7" max="7" width="1" style="15" customWidth="1"/>
    <col min="8" max="17" width="12.77734375" style="15" customWidth="1"/>
    <col min="18" max="20" width="9.33203125" style="15" customWidth="1"/>
    <col min="21" max="16384" width="9.33203125" style="15" hidden="1"/>
  </cols>
  <sheetData>
    <row r="1" spans="1:18" s="1" customFormat="1" ht="16.5" x14ac:dyDescent="0.2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13"/>
    </row>
    <row r="2" spans="1:18" s="2" customFormat="1" ht="27" customHeight="1" x14ac:dyDescent="0.2">
      <c r="B2" s="44" t="s">
        <v>28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14"/>
    </row>
    <row r="3" spans="1:18" s="3" customFormat="1" ht="10.5" customHeight="1" x14ac:dyDescent="0.2">
      <c r="R3" s="15"/>
    </row>
    <row r="4" spans="1:18" s="3" customFormat="1" ht="2.15" customHeight="1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15"/>
    </row>
    <row r="5" spans="1:18" s="5" customFormat="1" ht="60" customHeight="1" x14ac:dyDescent="0.2">
      <c r="A5" s="8"/>
      <c r="B5" s="45" t="s">
        <v>11</v>
      </c>
      <c r="C5" s="45"/>
      <c r="D5" s="45"/>
      <c r="E5" s="45"/>
      <c r="F5" s="45"/>
      <c r="G5" s="19"/>
      <c r="H5" s="20" t="s">
        <v>4</v>
      </c>
      <c r="I5" s="20" t="s">
        <v>7</v>
      </c>
      <c r="J5" s="20" t="s">
        <v>8</v>
      </c>
      <c r="K5" s="20" t="s">
        <v>9</v>
      </c>
      <c r="L5" s="21" t="s">
        <v>12</v>
      </c>
      <c r="M5" s="21" t="s">
        <v>13</v>
      </c>
      <c r="N5" s="21" t="s">
        <v>14</v>
      </c>
      <c r="O5" s="20" t="s">
        <v>10</v>
      </c>
      <c r="P5" s="20" t="s">
        <v>5</v>
      </c>
      <c r="Q5" s="17" t="s">
        <v>6</v>
      </c>
      <c r="R5" s="12"/>
    </row>
    <row r="6" spans="1:18" s="3" customFormat="1" ht="5.15" customHeight="1" x14ac:dyDescent="0.2">
      <c r="B6" s="5"/>
      <c r="C6" s="5"/>
      <c r="D6" s="5"/>
      <c r="G6" s="22"/>
      <c r="H6" s="23"/>
      <c r="I6" s="23"/>
      <c r="J6" s="23"/>
      <c r="K6" s="23"/>
      <c r="L6" s="23"/>
      <c r="M6" s="23"/>
      <c r="N6" s="23"/>
      <c r="O6" s="23"/>
      <c r="P6" s="23"/>
      <c r="Q6" s="23"/>
      <c r="R6" s="15"/>
    </row>
    <row r="7" spans="1:18" s="3" customFormat="1" ht="19.5" customHeight="1" x14ac:dyDescent="0.2">
      <c r="A7" s="33"/>
      <c r="B7" s="5"/>
      <c r="C7" s="5"/>
      <c r="D7" s="5"/>
      <c r="E7" s="5"/>
      <c r="F7" s="5" t="s">
        <v>0</v>
      </c>
      <c r="G7" s="22"/>
      <c r="H7" s="24">
        <v>5102</v>
      </c>
      <c r="I7" s="24">
        <v>2019</v>
      </c>
      <c r="J7" s="24">
        <v>368</v>
      </c>
      <c r="K7" s="24">
        <v>1833</v>
      </c>
      <c r="L7" s="24">
        <v>61</v>
      </c>
      <c r="M7" s="24">
        <v>541</v>
      </c>
      <c r="N7" s="24">
        <v>47</v>
      </c>
      <c r="O7" s="24">
        <v>166</v>
      </c>
      <c r="P7" s="24">
        <v>45</v>
      </c>
      <c r="Q7" s="24">
        <v>22</v>
      </c>
      <c r="R7" s="9"/>
    </row>
    <row r="8" spans="1:18" s="7" customFormat="1" ht="19.5" customHeight="1" x14ac:dyDescent="0.2">
      <c r="A8" s="34">
        <f>DATE(YEAR(A11)-1,5,1)</f>
        <v>45047</v>
      </c>
      <c r="B8" s="35" t="str">
        <f>TEXT(A8,"ggg")</f>
        <v>令和</v>
      </c>
      <c r="C8" s="36" t="str">
        <f>IF(TEXT(A8,"e")="1","元",TEXT(A8,"e"))</f>
        <v>5</v>
      </c>
      <c r="D8" s="37" t="s">
        <v>29</v>
      </c>
      <c r="E8" s="5"/>
      <c r="F8" s="5" t="s">
        <v>2</v>
      </c>
      <c r="G8" s="6"/>
      <c r="H8" s="24">
        <v>4595</v>
      </c>
      <c r="I8" s="24">
        <v>1842</v>
      </c>
      <c r="J8" s="24">
        <v>331</v>
      </c>
      <c r="K8" s="24">
        <v>1641</v>
      </c>
      <c r="L8" s="24">
        <v>58</v>
      </c>
      <c r="M8" s="24">
        <v>479</v>
      </c>
      <c r="N8" s="24">
        <v>41</v>
      </c>
      <c r="O8" s="24">
        <v>145</v>
      </c>
      <c r="P8" s="24">
        <v>40</v>
      </c>
      <c r="Q8" s="24">
        <v>18</v>
      </c>
      <c r="R8" s="9"/>
    </row>
    <row r="9" spans="1:18" s="7" customFormat="1" ht="19.5" customHeight="1" x14ac:dyDescent="0.2">
      <c r="A9" s="38"/>
      <c r="B9" s="5"/>
      <c r="C9" s="5"/>
      <c r="D9" s="39"/>
      <c r="E9" s="5"/>
      <c r="F9" s="5" t="s">
        <v>3</v>
      </c>
      <c r="G9" s="6"/>
      <c r="H9" s="24">
        <v>507</v>
      </c>
      <c r="I9" s="24">
        <v>177</v>
      </c>
      <c r="J9" s="24">
        <v>37</v>
      </c>
      <c r="K9" s="24">
        <v>192</v>
      </c>
      <c r="L9" s="24">
        <v>3</v>
      </c>
      <c r="M9" s="24">
        <v>62</v>
      </c>
      <c r="N9" s="24">
        <v>6</v>
      </c>
      <c r="O9" s="24">
        <v>21</v>
      </c>
      <c r="P9" s="24">
        <v>5</v>
      </c>
      <c r="Q9" s="24">
        <v>4</v>
      </c>
      <c r="R9" s="9"/>
    </row>
    <row r="10" spans="1:18" s="7" customFormat="1" ht="19.5" customHeight="1" x14ac:dyDescent="0.2">
      <c r="A10" s="38"/>
      <c r="D10" s="39"/>
      <c r="E10" s="5"/>
      <c r="F10" s="5" t="s">
        <v>0</v>
      </c>
      <c r="G10" s="6"/>
      <c r="H10" s="24">
        <v>5574</v>
      </c>
      <c r="I10" s="24">
        <v>2276</v>
      </c>
      <c r="J10" s="24">
        <v>454</v>
      </c>
      <c r="K10" s="24">
        <v>1930</v>
      </c>
      <c r="L10" s="24">
        <v>59</v>
      </c>
      <c r="M10" s="24">
        <v>588</v>
      </c>
      <c r="N10" s="24">
        <v>45</v>
      </c>
      <c r="O10" s="24">
        <v>161</v>
      </c>
      <c r="P10" s="24">
        <v>33</v>
      </c>
      <c r="Q10" s="24">
        <v>28</v>
      </c>
      <c r="R10" s="9"/>
    </row>
    <row r="11" spans="1:18" s="7" customFormat="1" ht="19.5" customHeight="1" x14ac:dyDescent="0.2">
      <c r="A11" s="34">
        <f>DATE(YEAR(A13)-1,5,1)</f>
        <v>45413</v>
      </c>
      <c r="B11" s="35" t="str">
        <f>IF(TEXT(A8,"ggg")=TEXT(A11,"ggg"),"",TEXT(A11,"ggg"))</f>
        <v/>
      </c>
      <c r="C11" s="36" t="str">
        <f>IF(TEXT(A11,"e")="1","元",TEXT(A11,"e"))</f>
        <v>6</v>
      </c>
      <c r="D11" s="37" t="str">
        <f>IF(TEXT(A8,"ggg")=TEXT(A11,"ggg"),"","年")</f>
        <v/>
      </c>
      <c r="E11" s="5"/>
      <c r="F11" s="5" t="s">
        <v>2</v>
      </c>
      <c r="G11" s="6"/>
      <c r="H11" s="24">
        <v>5036</v>
      </c>
      <c r="I11" s="24">
        <v>2083</v>
      </c>
      <c r="J11" s="24">
        <v>416</v>
      </c>
      <c r="K11" s="24">
        <v>1721</v>
      </c>
      <c r="L11" s="24">
        <v>53</v>
      </c>
      <c r="M11" s="24">
        <v>525</v>
      </c>
      <c r="N11" s="24">
        <v>40</v>
      </c>
      <c r="O11" s="24">
        <v>138</v>
      </c>
      <c r="P11" s="24">
        <v>33</v>
      </c>
      <c r="Q11" s="24">
        <v>27</v>
      </c>
      <c r="R11" s="9"/>
    </row>
    <row r="12" spans="1:18" s="7" customFormat="1" ht="19.5" customHeight="1" x14ac:dyDescent="0.2">
      <c r="A12" s="38"/>
      <c r="B12" s="39"/>
      <c r="C12" s="39"/>
      <c r="D12" s="39"/>
      <c r="E12" s="5"/>
      <c r="F12" s="5" t="s">
        <v>3</v>
      </c>
      <c r="G12" s="6"/>
      <c r="H12" s="24">
        <v>538</v>
      </c>
      <c r="I12" s="24">
        <v>193</v>
      </c>
      <c r="J12" s="24">
        <v>38</v>
      </c>
      <c r="K12" s="24">
        <v>209</v>
      </c>
      <c r="L12" s="24">
        <v>6</v>
      </c>
      <c r="M12" s="24">
        <v>63</v>
      </c>
      <c r="N12" s="24">
        <v>5</v>
      </c>
      <c r="O12" s="24">
        <v>23</v>
      </c>
      <c r="P12" s="24">
        <v>0</v>
      </c>
      <c r="Q12" s="24">
        <v>1</v>
      </c>
      <c r="R12" s="9"/>
    </row>
    <row r="13" spans="1:18" s="25" customFormat="1" ht="19.5" customHeight="1" x14ac:dyDescent="0.2">
      <c r="A13" s="40">
        <v>45778</v>
      </c>
      <c r="B13" s="41" t="str">
        <f>IF(TEXT(A11,"ggg")=TEXT(A13,"ggg"),"",TEXT(A13,"ggg"))</f>
        <v/>
      </c>
      <c r="C13" s="16" t="str">
        <f>IF(TEXT(A13,"e")="1","元",TEXT(A13,"e"))</f>
        <v>7</v>
      </c>
      <c r="D13" s="42" t="str">
        <f>IF(TEXT(A11,"ggg")=TEXT(A13,"ggg"),"","年")</f>
        <v/>
      </c>
      <c r="E13" s="31"/>
      <c r="F13" s="31" t="s">
        <v>0</v>
      </c>
      <c r="G13" s="26"/>
      <c r="H13" s="27">
        <v>6357</v>
      </c>
      <c r="I13" s="27">
        <v>2647</v>
      </c>
      <c r="J13" s="27">
        <v>442</v>
      </c>
      <c r="K13" s="27">
        <v>2249</v>
      </c>
      <c r="L13" s="27">
        <v>72</v>
      </c>
      <c r="M13" s="27">
        <v>667</v>
      </c>
      <c r="N13" s="27">
        <v>48</v>
      </c>
      <c r="O13" s="27">
        <v>176</v>
      </c>
      <c r="P13" s="27">
        <v>21</v>
      </c>
      <c r="Q13" s="27">
        <v>35</v>
      </c>
      <c r="R13" s="16"/>
    </row>
    <row r="14" spans="1:18" s="25" customFormat="1" ht="10.5" customHeight="1" x14ac:dyDescent="0.2">
      <c r="E14" s="31"/>
      <c r="F14" s="32"/>
      <c r="G14" s="26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16"/>
    </row>
    <row r="15" spans="1:18" s="25" customFormat="1" ht="19.5" customHeight="1" x14ac:dyDescent="0.2">
      <c r="B15" s="46" t="s">
        <v>2</v>
      </c>
      <c r="C15" s="46"/>
      <c r="D15" s="46"/>
      <c r="E15" s="46"/>
      <c r="F15" s="46"/>
      <c r="G15" s="26"/>
      <c r="H15" s="27">
        <v>5780</v>
      </c>
      <c r="I15" s="27">
        <v>2433</v>
      </c>
      <c r="J15" s="27">
        <v>405</v>
      </c>
      <c r="K15" s="27">
        <v>2024</v>
      </c>
      <c r="L15" s="27">
        <v>65</v>
      </c>
      <c r="M15" s="27">
        <v>613</v>
      </c>
      <c r="N15" s="27">
        <v>45</v>
      </c>
      <c r="O15" s="27">
        <v>147</v>
      </c>
      <c r="P15" s="27">
        <v>17</v>
      </c>
      <c r="Q15" s="27">
        <v>31</v>
      </c>
      <c r="R15" s="16"/>
    </row>
    <row r="16" spans="1:18" s="3" customFormat="1" ht="19.5" customHeight="1" x14ac:dyDescent="0.2">
      <c r="B16" s="43" t="s">
        <v>26</v>
      </c>
      <c r="C16" s="43"/>
      <c r="D16" s="43"/>
      <c r="E16" s="43"/>
      <c r="F16" s="43"/>
      <c r="G16" s="22"/>
      <c r="H16" s="24">
        <v>4670</v>
      </c>
      <c r="I16" s="24">
        <v>2083</v>
      </c>
      <c r="J16" s="24">
        <v>309</v>
      </c>
      <c r="K16" s="24">
        <v>1668</v>
      </c>
      <c r="L16" s="24">
        <v>42</v>
      </c>
      <c r="M16" s="24">
        <v>455</v>
      </c>
      <c r="N16" s="24">
        <v>31</v>
      </c>
      <c r="O16" s="24">
        <v>78</v>
      </c>
      <c r="P16" s="24">
        <v>0</v>
      </c>
      <c r="Q16" s="24">
        <v>4</v>
      </c>
      <c r="R16" s="9"/>
    </row>
    <row r="17" spans="2:18" s="3" customFormat="1" ht="19.5" customHeight="1" x14ac:dyDescent="0.2">
      <c r="B17" s="43" t="s">
        <v>15</v>
      </c>
      <c r="C17" s="43"/>
      <c r="D17" s="43"/>
      <c r="E17" s="43"/>
      <c r="F17" s="43"/>
      <c r="G17" s="22"/>
      <c r="H17" s="24">
        <v>81</v>
      </c>
      <c r="I17" s="24">
        <v>31</v>
      </c>
      <c r="J17" s="24">
        <v>4</v>
      </c>
      <c r="K17" s="24">
        <v>31</v>
      </c>
      <c r="L17" s="24">
        <v>1</v>
      </c>
      <c r="M17" s="24">
        <v>12</v>
      </c>
      <c r="N17" s="24">
        <v>1</v>
      </c>
      <c r="O17" s="24">
        <v>1</v>
      </c>
      <c r="P17" s="24">
        <v>0</v>
      </c>
      <c r="Q17" s="24">
        <v>0</v>
      </c>
      <c r="R17" s="9"/>
    </row>
    <row r="18" spans="2:18" s="3" customFormat="1" ht="19.5" customHeight="1" x14ac:dyDescent="0.2">
      <c r="B18" s="48" t="s">
        <v>16</v>
      </c>
      <c r="C18" s="48"/>
      <c r="D18" s="48"/>
      <c r="E18" s="48"/>
      <c r="F18" s="48"/>
      <c r="G18" s="22"/>
      <c r="H18" s="24">
        <v>398</v>
      </c>
      <c r="I18" s="24">
        <v>156</v>
      </c>
      <c r="J18" s="24">
        <v>28</v>
      </c>
      <c r="K18" s="24">
        <v>125</v>
      </c>
      <c r="L18" s="24">
        <v>9</v>
      </c>
      <c r="M18" s="24">
        <v>52</v>
      </c>
      <c r="N18" s="28">
        <v>3</v>
      </c>
      <c r="O18" s="24">
        <v>15</v>
      </c>
      <c r="P18" s="24">
        <v>9</v>
      </c>
      <c r="Q18" s="28">
        <v>1</v>
      </c>
      <c r="R18" s="9"/>
    </row>
    <row r="19" spans="2:18" s="3" customFormat="1" ht="19.5" customHeight="1" x14ac:dyDescent="0.2">
      <c r="B19" s="43" t="s">
        <v>17</v>
      </c>
      <c r="C19" s="43"/>
      <c r="D19" s="43"/>
      <c r="E19" s="43"/>
      <c r="F19" s="43"/>
      <c r="G19" s="22"/>
      <c r="H19" s="24">
        <v>40</v>
      </c>
      <c r="I19" s="24">
        <v>11</v>
      </c>
      <c r="J19" s="24">
        <v>2</v>
      </c>
      <c r="K19" s="24">
        <v>15</v>
      </c>
      <c r="L19" s="24">
        <v>0</v>
      </c>
      <c r="M19" s="24">
        <v>4</v>
      </c>
      <c r="N19" s="24">
        <v>2</v>
      </c>
      <c r="O19" s="24">
        <v>6</v>
      </c>
      <c r="P19" s="24">
        <v>0</v>
      </c>
      <c r="Q19" s="24">
        <v>0</v>
      </c>
      <c r="R19" s="9"/>
    </row>
    <row r="20" spans="2:18" s="3" customFormat="1" ht="19.5" customHeight="1" x14ac:dyDescent="0.2">
      <c r="B20" s="43" t="s">
        <v>18</v>
      </c>
      <c r="C20" s="43"/>
      <c r="D20" s="43"/>
      <c r="E20" s="43"/>
      <c r="F20" s="43"/>
      <c r="G20" s="22"/>
      <c r="H20" s="24">
        <v>27</v>
      </c>
      <c r="I20" s="24">
        <v>10</v>
      </c>
      <c r="J20" s="24">
        <v>0</v>
      </c>
      <c r="K20" s="24">
        <v>8</v>
      </c>
      <c r="L20" s="24">
        <v>1</v>
      </c>
      <c r="M20" s="24">
        <v>6</v>
      </c>
      <c r="N20" s="24">
        <v>0</v>
      </c>
      <c r="O20" s="24">
        <v>2</v>
      </c>
      <c r="P20" s="24">
        <v>0</v>
      </c>
      <c r="Q20" s="24">
        <v>0</v>
      </c>
      <c r="R20" s="9"/>
    </row>
    <row r="21" spans="2:18" s="3" customFormat="1" ht="19.5" customHeight="1" x14ac:dyDescent="0.2">
      <c r="B21" s="43" t="s">
        <v>19</v>
      </c>
      <c r="C21" s="43"/>
      <c r="D21" s="43"/>
      <c r="E21" s="43"/>
      <c r="F21" s="43"/>
      <c r="G21" s="22"/>
      <c r="H21" s="24">
        <v>118</v>
      </c>
      <c r="I21" s="24">
        <v>33</v>
      </c>
      <c r="J21" s="24">
        <v>11</v>
      </c>
      <c r="K21" s="24">
        <v>41</v>
      </c>
      <c r="L21" s="24">
        <v>4</v>
      </c>
      <c r="M21" s="24">
        <v>24</v>
      </c>
      <c r="N21" s="24">
        <v>1</v>
      </c>
      <c r="O21" s="28">
        <v>3</v>
      </c>
      <c r="P21" s="24">
        <v>1</v>
      </c>
      <c r="Q21" s="28">
        <v>0</v>
      </c>
      <c r="R21" s="9"/>
    </row>
    <row r="22" spans="2:18" s="3" customFormat="1" ht="19.5" customHeight="1" x14ac:dyDescent="0.2">
      <c r="B22" s="43" t="s">
        <v>20</v>
      </c>
      <c r="C22" s="43"/>
      <c r="D22" s="43"/>
      <c r="E22" s="43"/>
      <c r="F22" s="43"/>
      <c r="G22" s="22"/>
      <c r="H22" s="24">
        <v>102</v>
      </c>
      <c r="I22" s="24">
        <v>16</v>
      </c>
      <c r="J22" s="24">
        <v>6</v>
      </c>
      <c r="K22" s="24">
        <v>36</v>
      </c>
      <c r="L22" s="24">
        <v>1</v>
      </c>
      <c r="M22" s="24">
        <v>9</v>
      </c>
      <c r="N22" s="24">
        <v>5</v>
      </c>
      <c r="O22" s="24">
        <v>27</v>
      </c>
      <c r="P22" s="24">
        <v>2</v>
      </c>
      <c r="Q22" s="24">
        <v>0</v>
      </c>
      <c r="R22" s="9"/>
    </row>
    <row r="23" spans="2:18" s="3" customFormat="1" ht="19.5" customHeight="1" x14ac:dyDescent="0.2">
      <c r="B23" s="43" t="s">
        <v>21</v>
      </c>
      <c r="C23" s="43"/>
      <c r="D23" s="43"/>
      <c r="E23" s="43"/>
      <c r="F23" s="43"/>
      <c r="G23" s="22"/>
      <c r="H23" s="24">
        <v>32</v>
      </c>
      <c r="I23" s="24">
        <v>11</v>
      </c>
      <c r="J23" s="24">
        <v>7</v>
      </c>
      <c r="K23" s="24">
        <v>7</v>
      </c>
      <c r="L23" s="24">
        <v>1</v>
      </c>
      <c r="M23" s="24">
        <v>5</v>
      </c>
      <c r="N23" s="24">
        <v>1</v>
      </c>
      <c r="O23" s="24">
        <v>0</v>
      </c>
      <c r="P23" s="24">
        <v>0</v>
      </c>
      <c r="Q23" s="24">
        <v>0</v>
      </c>
      <c r="R23" s="9"/>
    </row>
    <row r="24" spans="2:18" s="3" customFormat="1" ht="19.5" customHeight="1" x14ac:dyDescent="0.2">
      <c r="B24" s="43" t="s">
        <v>22</v>
      </c>
      <c r="C24" s="43"/>
      <c r="D24" s="43"/>
      <c r="E24" s="43"/>
      <c r="F24" s="43"/>
      <c r="G24" s="22"/>
      <c r="H24" s="24">
        <v>110</v>
      </c>
      <c r="I24" s="24">
        <v>33</v>
      </c>
      <c r="J24" s="24">
        <v>19</v>
      </c>
      <c r="K24" s="24">
        <v>33</v>
      </c>
      <c r="L24" s="24">
        <v>2</v>
      </c>
      <c r="M24" s="24">
        <v>16</v>
      </c>
      <c r="N24" s="24">
        <v>1</v>
      </c>
      <c r="O24" s="24">
        <v>4</v>
      </c>
      <c r="P24" s="24">
        <v>1</v>
      </c>
      <c r="Q24" s="24">
        <v>1</v>
      </c>
      <c r="R24" s="9"/>
    </row>
    <row r="25" spans="2:18" s="3" customFormat="1" ht="19.5" customHeight="1" x14ac:dyDescent="0.2">
      <c r="B25" s="43" t="s">
        <v>23</v>
      </c>
      <c r="C25" s="43"/>
      <c r="D25" s="43"/>
      <c r="E25" s="43"/>
      <c r="F25" s="43"/>
      <c r="G25" s="22"/>
      <c r="H25" s="24">
        <v>14</v>
      </c>
      <c r="I25" s="24">
        <v>4</v>
      </c>
      <c r="J25" s="24">
        <v>0</v>
      </c>
      <c r="K25" s="24">
        <v>4</v>
      </c>
      <c r="L25" s="24">
        <v>1</v>
      </c>
      <c r="M25" s="24">
        <v>5</v>
      </c>
      <c r="N25" s="24">
        <v>0</v>
      </c>
      <c r="O25" s="24">
        <v>0</v>
      </c>
      <c r="P25" s="24">
        <v>0</v>
      </c>
      <c r="Q25" s="24">
        <v>0</v>
      </c>
      <c r="R25" s="9"/>
    </row>
    <row r="26" spans="2:18" s="3" customFormat="1" ht="19.5" customHeight="1" x14ac:dyDescent="0.2">
      <c r="B26" s="43" t="s">
        <v>24</v>
      </c>
      <c r="C26" s="43"/>
      <c r="D26" s="43"/>
      <c r="E26" s="43"/>
      <c r="F26" s="43"/>
      <c r="G26" s="22"/>
      <c r="H26" s="24">
        <v>133</v>
      </c>
      <c r="I26" s="24">
        <v>39</v>
      </c>
      <c r="J26" s="24">
        <v>16</v>
      </c>
      <c r="K26" s="28">
        <v>45</v>
      </c>
      <c r="L26" s="24">
        <v>1</v>
      </c>
      <c r="M26" s="24">
        <v>22</v>
      </c>
      <c r="N26" s="24">
        <v>0</v>
      </c>
      <c r="O26" s="24">
        <v>4</v>
      </c>
      <c r="P26" s="24">
        <v>4</v>
      </c>
      <c r="Q26" s="28">
        <v>2</v>
      </c>
      <c r="R26" s="9"/>
    </row>
    <row r="27" spans="2:18" s="3" customFormat="1" ht="19.5" customHeight="1" x14ac:dyDescent="0.2">
      <c r="B27" s="43" t="s">
        <v>1</v>
      </c>
      <c r="C27" s="43"/>
      <c r="D27" s="43"/>
      <c r="E27" s="43"/>
      <c r="F27" s="43"/>
      <c r="G27" s="22"/>
      <c r="H27" s="24">
        <v>26</v>
      </c>
      <c r="I27" s="24">
        <v>4</v>
      </c>
      <c r="J27" s="24">
        <v>1</v>
      </c>
      <c r="K27" s="24">
        <v>9</v>
      </c>
      <c r="L27" s="24">
        <v>2</v>
      </c>
      <c r="M27" s="24">
        <v>3</v>
      </c>
      <c r="N27" s="24">
        <v>0</v>
      </c>
      <c r="O27" s="24">
        <v>7</v>
      </c>
      <c r="P27" s="24">
        <v>0</v>
      </c>
      <c r="Q27" s="24">
        <v>0</v>
      </c>
      <c r="R27" s="9"/>
    </row>
    <row r="28" spans="2:18" s="3" customFormat="1" ht="19.5" customHeight="1" x14ac:dyDescent="0.2">
      <c r="B28" s="43" t="s">
        <v>25</v>
      </c>
      <c r="C28" s="43"/>
      <c r="D28" s="43"/>
      <c r="E28" s="43"/>
      <c r="F28" s="43"/>
      <c r="G28" s="22"/>
      <c r="H28" s="24">
        <v>29</v>
      </c>
      <c r="I28" s="24">
        <v>2</v>
      </c>
      <c r="J28" s="24">
        <v>2</v>
      </c>
      <c r="K28" s="24">
        <v>2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23</v>
      </c>
      <c r="R28" s="9"/>
    </row>
    <row r="29" spans="2:18" s="3" customFormat="1" ht="10.5" customHeight="1" x14ac:dyDescent="0.2">
      <c r="B29" s="43"/>
      <c r="C29" s="43"/>
      <c r="D29" s="43"/>
      <c r="E29" s="43"/>
      <c r="F29" s="43"/>
      <c r="G29" s="22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9"/>
    </row>
    <row r="30" spans="2:18" s="25" customFormat="1" ht="19.5" customHeight="1" x14ac:dyDescent="0.2">
      <c r="B30" s="46" t="s">
        <v>3</v>
      </c>
      <c r="C30" s="46"/>
      <c r="D30" s="46"/>
      <c r="E30" s="46"/>
      <c r="F30" s="46"/>
      <c r="G30" s="26"/>
      <c r="H30" s="27">
        <v>577</v>
      </c>
      <c r="I30" s="27">
        <v>214</v>
      </c>
      <c r="J30" s="27">
        <v>37</v>
      </c>
      <c r="K30" s="27">
        <v>225</v>
      </c>
      <c r="L30" s="27">
        <v>7</v>
      </c>
      <c r="M30" s="27">
        <v>54</v>
      </c>
      <c r="N30" s="27">
        <v>3</v>
      </c>
      <c r="O30" s="27">
        <v>29</v>
      </c>
      <c r="P30" s="27">
        <v>4</v>
      </c>
      <c r="Q30" s="27">
        <v>4</v>
      </c>
      <c r="R30" s="16"/>
    </row>
    <row r="31" spans="2:18" s="3" customFormat="1" ht="19.5" customHeight="1" x14ac:dyDescent="0.2">
      <c r="B31" s="43" t="s">
        <v>27</v>
      </c>
      <c r="C31" s="43"/>
      <c r="D31" s="43"/>
      <c r="E31" s="43"/>
      <c r="F31" s="43"/>
      <c r="G31" s="22"/>
      <c r="H31" s="24">
        <v>404</v>
      </c>
      <c r="I31" s="24">
        <v>155</v>
      </c>
      <c r="J31" s="24">
        <v>22</v>
      </c>
      <c r="K31" s="24">
        <v>175</v>
      </c>
      <c r="L31" s="24">
        <v>3</v>
      </c>
      <c r="M31" s="24">
        <v>34</v>
      </c>
      <c r="N31" s="24">
        <v>3</v>
      </c>
      <c r="O31" s="24">
        <v>11</v>
      </c>
      <c r="P31" s="24">
        <v>0</v>
      </c>
      <c r="Q31" s="24">
        <v>1</v>
      </c>
      <c r="R31" s="9"/>
    </row>
    <row r="32" spans="2:18" s="3" customFormat="1" ht="19.5" customHeight="1" x14ac:dyDescent="0.2">
      <c r="B32" s="43" t="s">
        <v>15</v>
      </c>
      <c r="C32" s="43"/>
      <c r="D32" s="43"/>
      <c r="E32" s="43"/>
      <c r="F32" s="43"/>
      <c r="G32" s="22"/>
      <c r="H32" s="24">
        <v>25</v>
      </c>
      <c r="I32" s="24">
        <v>14</v>
      </c>
      <c r="J32" s="24">
        <v>5</v>
      </c>
      <c r="K32" s="24">
        <v>2</v>
      </c>
      <c r="L32" s="24">
        <v>0</v>
      </c>
      <c r="M32" s="24">
        <v>2</v>
      </c>
      <c r="N32" s="24">
        <v>0</v>
      </c>
      <c r="O32" s="24">
        <v>1</v>
      </c>
      <c r="P32" s="24">
        <v>0</v>
      </c>
      <c r="Q32" s="24">
        <v>1</v>
      </c>
      <c r="R32" s="9"/>
    </row>
    <row r="33" spans="1:18" s="3" customFormat="1" ht="19.5" customHeight="1" x14ac:dyDescent="0.2">
      <c r="B33" s="48" t="s">
        <v>16</v>
      </c>
      <c r="C33" s="48"/>
      <c r="D33" s="48"/>
      <c r="E33" s="48"/>
      <c r="F33" s="48"/>
      <c r="G33" s="22"/>
      <c r="H33" s="24">
        <v>36</v>
      </c>
      <c r="I33" s="24">
        <v>16</v>
      </c>
      <c r="J33" s="24">
        <v>0</v>
      </c>
      <c r="K33" s="24">
        <v>11</v>
      </c>
      <c r="L33" s="24">
        <v>1</v>
      </c>
      <c r="M33" s="24">
        <v>7</v>
      </c>
      <c r="N33" s="24">
        <v>0</v>
      </c>
      <c r="O33" s="24">
        <v>1</v>
      </c>
      <c r="P33" s="24">
        <v>0</v>
      </c>
      <c r="Q33" s="24">
        <v>0</v>
      </c>
      <c r="R33" s="9"/>
    </row>
    <row r="34" spans="1:18" s="3" customFormat="1" ht="19.5" customHeight="1" x14ac:dyDescent="0.2">
      <c r="B34" s="43" t="s">
        <v>17</v>
      </c>
      <c r="C34" s="43"/>
      <c r="D34" s="43"/>
      <c r="E34" s="43"/>
      <c r="F34" s="43"/>
      <c r="G34" s="22"/>
      <c r="H34" s="24">
        <v>2</v>
      </c>
      <c r="I34" s="24">
        <v>1</v>
      </c>
      <c r="J34" s="24">
        <v>0</v>
      </c>
      <c r="K34" s="24">
        <v>1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9"/>
    </row>
    <row r="35" spans="1:18" s="3" customFormat="1" ht="19.5" customHeight="1" x14ac:dyDescent="0.2">
      <c r="B35" s="43" t="s">
        <v>18</v>
      </c>
      <c r="C35" s="43"/>
      <c r="D35" s="43"/>
      <c r="E35" s="43"/>
      <c r="F35" s="43"/>
      <c r="G35" s="22"/>
      <c r="H35" s="24">
        <v>1</v>
      </c>
      <c r="I35" s="24">
        <v>1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9"/>
    </row>
    <row r="36" spans="1:18" s="3" customFormat="1" ht="19.5" customHeight="1" x14ac:dyDescent="0.2">
      <c r="B36" s="43" t="s">
        <v>19</v>
      </c>
      <c r="C36" s="43"/>
      <c r="D36" s="43"/>
      <c r="E36" s="43"/>
      <c r="F36" s="43"/>
      <c r="G36" s="22"/>
      <c r="H36" s="24">
        <v>11</v>
      </c>
      <c r="I36" s="24">
        <v>4</v>
      </c>
      <c r="J36" s="24">
        <v>2</v>
      </c>
      <c r="K36" s="24">
        <v>3</v>
      </c>
      <c r="L36" s="24">
        <v>0</v>
      </c>
      <c r="M36" s="24">
        <v>1</v>
      </c>
      <c r="N36" s="24">
        <v>0</v>
      </c>
      <c r="O36" s="24">
        <v>1</v>
      </c>
      <c r="P36" s="24">
        <v>0</v>
      </c>
      <c r="Q36" s="24">
        <v>0</v>
      </c>
      <c r="R36" s="9"/>
    </row>
    <row r="37" spans="1:18" s="3" customFormat="1" ht="19.5" customHeight="1" x14ac:dyDescent="0.2">
      <c r="B37" s="43" t="s">
        <v>20</v>
      </c>
      <c r="C37" s="43"/>
      <c r="D37" s="43"/>
      <c r="E37" s="43"/>
      <c r="F37" s="43"/>
      <c r="G37" s="22"/>
      <c r="H37" s="24">
        <v>37</v>
      </c>
      <c r="I37" s="24">
        <v>7</v>
      </c>
      <c r="J37" s="24">
        <v>2</v>
      </c>
      <c r="K37" s="24">
        <v>10</v>
      </c>
      <c r="L37" s="24">
        <v>1</v>
      </c>
      <c r="M37" s="24">
        <v>4</v>
      </c>
      <c r="N37" s="24">
        <v>0</v>
      </c>
      <c r="O37" s="24">
        <v>12</v>
      </c>
      <c r="P37" s="24">
        <v>1</v>
      </c>
      <c r="Q37" s="24">
        <v>0</v>
      </c>
      <c r="R37" s="9"/>
    </row>
    <row r="38" spans="1:18" s="3" customFormat="1" ht="19.5" customHeight="1" x14ac:dyDescent="0.2">
      <c r="B38" s="43" t="s">
        <v>21</v>
      </c>
      <c r="C38" s="43"/>
      <c r="D38" s="43"/>
      <c r="E38" s="43"/>
      <c r="F38" s="43"/>
      <c r="G38" s="22"/>
      <c r="H38" s="24">
        <v>8</v>
      </c>
      <c r="I38" s="24">
        <v>3</v>
      </c>
      <c r="J38" s="24">
        <v>1</v>
      </c>
      <c r="K38" s="24">
        <v>2</v>
      </c>
      <c r="L38" s="24">
        <v>1</v>
      </c>
      <c r="M38" s="24">
        <v>1</v>
      </c>
      <c r="N38" s="24">
        <v>0</v>
      </c>
      <c r="O38" s="24">
        <v>0</v>
      </c>
      <c r="P38" s="24">
        <v>0</v>
      </c>
      <c r="Q38" s="24">
        <v>0</v>
      </c>
      <c r="R38" s="9"/>
    </row>
    <row r="39" spans="1:18" s="3" customFormat="1" ht="19.5" customHeight="1" x14ac:dyDescent="0.2">
      <c r="B39" s="43" t="s">
        <v>22</v>
      </c>
      <c r="C39" s="43"/>
      <c r="D39" s="43"/>
      <c r="E39" s="43"/>
      <c r="F39" s="43"/>
      <c r="G39" s="22"/>
      <c r="H39" s="24">
        <v>26</v>
      </c>
      <c r="I39" s="24">
        <v>6</v>
      </c>
      <c r="J39" s="24">
        <v>3</v>
      </c>
      <c r="K39" s="24">
        <v>12</v>
      </c>
      <c r="L39" s="24">
        <v>0</v>
      </c>
      <c r="M39" s="24">
        <v>1</v>
      </c>
      <c r="N39" s="24">
        <v>0</v>
      </c>
      <c r="O39" s="24">
        <v>2</v>
      </c>
      <c r="P39" s="24">
        <v>2</v>
      </c>
      <c r="Q39" s="24">
        <v>0</v>
      </c>
      <c r="R39" s="9"/>
    </row>
    <row r="40" spans="1:18" s="3" customFormat="1" ht="19.5" customHeight="1" x14ac:dyDescent="0.2">
      <c r="B40" s="43" t="s">
        <v>23</v>
      </c>
      <c r="C40" s="43"/>
      <c r="D40" s="43"/>
      <c r="E40" s="43"/>
      <c r="F40" s="43"/>
      <c r="G40" s="22"/>
      <c r="H40" s="24">
        <v>4</v>
      </c>
      <c r="I40" s="24">
        <v>2</v>
      </c>
      <c r="J40" s="24">
        <v>0</v>
      </c>
      <c r="K40" s="24">
        <v>1</v>
      </c>
      <c r="L40" s="24">
        <v>0</v>
      </c>
      <c r="M40" s="24">
        <v>0</v>
      </c>
      <c r="N40" s="24">
        <v>0</v>
      </c>
      <c r="O40" s="24">
        <v>1</v>
      </c>
      <c r="P40" s="24">
        <v>0</v>
      </c>
      <c r="Q40" s="24">
        <v>0</v>
      </c>
      <c r="R40" s="9"/>
    </row>
    <row r="41" spans="1:18" s="3" customFormat="1" ht="19.5" customHeight="1" x14ac:dyDescent="0.2">
      <c r="B41" s="43" t="s">
        <v>24</v>
      </c>
      <c r="C41" s="43"/>
      <c r="D41" s="43"/>
      <c r="E41" s="43"/>
      <c r="F41" s="43"/>
      <c r="G41" s="22"/>
      <c r="H41" s="24">
        <v>16</v>
      </c>
      <c r="I41" s="24">
        <v>3</v>
      </c>
      <c r="J41" s="24">
        <v>2</v>
      </c>
      <c r="K41" s="24">
        <v>6</v>
      </c>
      <c r="L41" s="24">
        <v>1</v>
      </c>
      <c r="M41" s="24">
        <v>3</v>
      </c>
      <c r="N41" s="24">
        <v>0</v>
      </c>
      <c r="O41" s="24">
        <v>0</v>
      </c>
      <c r="P41" s="24">
        <v>1</v>
      </c>
      <c r="Q41" s="24">
        <v>0</v>
      </c>
      <c r="R41" s="9"/>
    </row>
    <row r="42" spans="1:18" s="3" customFormat="1" ht="19.5" customHeight="1" x14ac:dyDescent="0.2">
      <c r="B42" s="43" t="s">
        <v>1</v>
      </c>
      <c r="C42" s="43"/>
      <c r="D42" s="43"/>
      <c r="E42" s="43"/>
      <c r="F42" s="43"/>
      <c r="G42" s="22"/>
      <c r="H42" s="24">
        <v>4</v>
      </c>
      <c r="I42" s="24">
        <v>2</v>
      </c>
      <c r="J42" s="24">
        <v>0</v>
      </c>
      <c r="K42" s="24">
        <v>2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9"/>
    </row>
    <row r="43" spans="1:18" s="3" customFormat="1" ht="19.5" customHeight="1" x14ac:dyDescent="0.2">
      <c r="B43" s="43" t="s">
        <v>25</v>
      </c>
      <c r="C43" s="43"/>
      <c r="D43" s="43"/>
      <c r="E43" s="43"/>
      <c r="F43" s="43"/>
      <c r="G43" s="22"/>
      <c r="H43" s="24">
        <v>3</v>
      </c>
      <c r="I43" s="24">
        <v>0</v>
      </c>
      <c r="J43" s="24">
        <v>0</v>
      </c>
      <c r="K43" s="24">
        <v>0</v>
      </c>
      <c r="L43" s="24">
        <v>0</v>
      </c>
      <c r="M43" s="24">
        <v>1</v>
      </c>
      <c r="N43" s="24">
        <v>0</v>
      </c>
      <c r="O43" s="24">
        <v>0</v>
      </c>
      <c r="P43" s="24">
        <v>0</v>
      </c>
      <c r="Q43" s="24">
        <v>2</v>
      </c>
      <c r="R43" s="9"/>
    </row>
    <row r="44" spans="1:18" s="3" customFormat="1" ht="5.15" customHeight="1" x14ac:dyDescent="0.2">
      <c r="A44" s="18"/>
      <c r="B44" s="8"/>
      <c r="C44" s="8"/>
      <c r="D44" s="8"/>
      <c r="E44" s="10"/>
      <c r="F44" s="10"/>
      <c r="G44" s="29"/>
      <c r="H44" s="11"/>
      <c r="I44" s="11"/>
      <c r="J44" s="11"/>
      <c r="K44" s="11"/>
      <c r="L44" s="11"/>
      <c r="M44" s="11"/>
      <c r="N44" s="11"/>
      <c r="O44" s="30"/>
      <c r="P44" s="11"/>
      <c r="Q44" s="11"/>
      <c r="R44" s="15"/>
    </row>
    <row r="45" spans="1:18" x14ac:dyDescent="0.2"/>
    <row r="87" x14ac:dyDescent="0.2"/>
  </sheetData>
  <mergeCells count="32">
    <mergeCell ref="B43:F43"/>
    <mergeCell ref="B34:F34"/>
    <mergeCell ref="B35:F35"/>
    <mergeCell ref="B40:F40"/>
    <mergeCell ref="B38:F38"/>
    <mergeCell ref="B42:F42"/>
    <mergeCell ref="B30:F30"/>
    <mergeCell ref="B41:F41"/>
    <mergeCell ref="B36:F36"/>
    <mergeCell ref="B37:F37"/>
    <mergeCell ref="B39:F39"/>
    <mergeCell ref="B31:F31"/>
    <mergeCell ref="B33:F33"/>
    <mergeCell ref="B32:F32"/>
    <mergeCell ref="A1:Q1"/>
    <mergeCell ref="B17:F17"/>
    <mergeCell ref="B19:F19"/>
    <mergeCell ref="B18:F18"/>
    <mergeCell ref="B20:F20"/>
    <mergeCell ref="B29:F29"/>
    <mergeCell ref="B2:Q2"/>
    <mergeCell ref="B5:F5"/>
    <mergeCell ref="B15:F15"/>
    <mergeCell ref="B16:F16"/>
    <mergeCell ref="B26:F26"/>
    <mergeCell ref="B28:F28"/>
    <mergeCell ref="B27:F27"/>
    <mergeCell ref="B24:F24"/>
    <mergeCell ref="B25:F25"/>
    <mergeCell ref="B21:F21"/>
    <mergeCell ref="B22:F22"/>
    <mergeCell ref="B23:F23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25-00-31</vt:lpstr>
      <vt:lpstr>'25-00-31'!_00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2026-07-13T02:14:09Z</dcterms:created>
  <dcterms:modified xsi:type="dcterms:W3CDTF">2026-07-27T06:31:14Z</dcterms:modified>
  <cp:category/>
</cp:coreProperties>
</file>