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FB496608-3D42-4B75-B9D2-7FD23E491DD1}" xr6:coauthVersionLast="47" xr6:coauthVersionMax="47" xr10:uidLastSave="{00000000-0000-0000-0000-000000000000}"/>
  <bookViews>
    <workbookView xWindow="-110" yWindow="-110" windowWidth="19420" windowHeight="11500" xr2:uid="{C0FB6231-D1E3-4695-B101-87F1734B8055}"/>
  </bookViews>
  <sheets>
    <sheet name="25-00-02" sheetId="1" r:id="rId1"/>
  </sheets>
  <definedNames>
    <definedName name="_xlnm._FilterDatabase" localSheetId="0" hidden="1">'25-00-02'!$A$1:$AG$1227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'25-00-02'!$A$1:$AC$215</definedName>
    <definedName name="_xlnm.Print_Titles" localSheetId="0">'25-00-02'!$4:$6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A11" i="1"/>
  <c r="F13" i="1" s="1"/>
  <c r="D11" i="1" l="1"/>
  <c r="A10" i="1"/>
  <c r="B13" i="1"/>
  <c r="F11" i="1" l="1"/>
  <c r="B11" i="1"/>
  <c r="D10" i="1"/>
  <c r="A9" i="1"/>
  <c r="D9" i="1" l="1"/>
  <c r="A8" i="1"/>
  <c r="F10" i="1"/>
  <c r="B10" i="1"/>
  <c r="B9" i="1" l="1"/>
  <c r="F9" i="1"/>
  <c r="D8" i="1"/>
  <c r="B8" i="1"/>
</calcChain>
</file>

<file path=xl/sharedStrings.xml><?xml version="1.0" encoding="utf-8"?>
<sst xmlns="http://schemas.openxmlformats.org/spreadsheetml/2006/main" count="341" uniqueCount="191">
  <si>
    <t>施設名</t>
    <rPh sb="0" eb="1">
      <t>ホドコ</t>
    </rPh>
    <rPh sb="1" eb="2">
      <t>セツ</t>
    </rPh>
    <rPh sb="2" eb="3">
      <t>メイ</t>
    </rPh>
    <phoneticPr fontId="22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</si>
  <si>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19"/>
  </si>
  <si>
    <t>受　刑　者</t>
    <rPh sb="0" eb="5">
      <t>ジュケイシャ</t>
    </rPh>
    <phoneticPr fontId="19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</si>
  <si>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19"/>
  </si>
  <si>
    <t>死刑確定者</t>
    <rPh sb="0" eb="2">
      <t>シケイ</t>
    </rPh>
    <rPh sb="2" eb="4">
      <t>カクテイ</t>
    </rPh>
    <rPh sb="4" eb="5">
      <t>シャ</t>
    </rPh>
    <phoneticPr fontId="19"/>
  </si>
  <si>
    <t>被　告　人</t>
    <rPh sb="0" eb="3">
      <t>ヒコク</t>
    </rPh>
    <rPh sb="4" eb="5">
      <t>ニン</t>
    </rPh>
    <phoneticPr fontId="19"/>
  </si>
  <si>
    <t>被　疑　者</t>
    <rPh sb="0" eb="5">
      <t>ヒギシャ</t>
    </rPh>
    <phoneticPr fontId="19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</si>
  <si>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19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</si>
  <si>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19"/>
  </si>
  <si>
    <t>被監置者</t>
    <rPh sb="0" eb="1">
      <t>ヒ</t>
    </rPh>
    <rPh sb="1" eb="3">
      <t>カンチ</t>
    </rPh>
    <rPh sb="3" eb="4">
      <t>モノ</t>
    </rPh>
    <phoneticPr fontId="19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</si>
  <si>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</si>
  <si>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</si>
  <si>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</si>
  <si>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</si>
  <si>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2　施　設　別　　　1　　　日　　　平　　</t>
    <phoneticPr fontId="19"/>
  </si>
  <si>
    <t>　均　　　収　　　容　　　人　　　員</t>
    <phoneticPr fontId="19"/>
  </si>
  <si>
    <t>年</t>
    <rPh sb="0" eb="1">
      <t>ネン</t>
    </rPh>
    <phoneticPr fontId="24"/>
  </si>
  <si>
    <t>北海道矯正管区</t>
  </si>
  <si>
    <t>札幌</t>
  </si>
  <si>
    <t>（刑）</t>
  </si>
  <si>
    <t>（拘）</t>
  </si>
  <si>
    <t>小樽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</si>
  <si>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</si>
  <si>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</si>
  <si>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</si>
  <si>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</si>
  <si>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</si>
  <si>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</si>
  <si>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</si>
  <si>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</si>
  <si>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東北矯正管区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</si>
  <si>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</si>
  <si>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</si>
  <si>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</si>
  <si>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</si>
  <si>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</si>
  <si>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</si>
  <si>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</si>
  <si>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</si>
  <si>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</si>
  <si>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</si>
  <si>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</si>
  <si>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</si>
  <si>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</si>
  <si>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</si>
  <si>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</si>
  <si>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</si>
  <si>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</si>
  <si>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</si>
  <si>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</si>
  <si>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関東矯正管区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</si>
  <si>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</si>
  <si>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</si>
  <si>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</si>
  <si>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</si>
  <si>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</si>
  <si>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</si>
  <si>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</si>
  <si>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</si>
  <si>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</si>
  <si>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</si>
  <si>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</si>
  <si>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</si>
  <si>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</si>
  <si>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</si>
  <si>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</si>
  <si>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</si>
  <si>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</si>
  <si>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</si>
  <si>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</si>
  <si>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</si>
  <si>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</si>
  <si>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</si>
  <si>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</si>
  <si>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</si>
  <si>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</si>
  <si>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</si>
  <si>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</si>
  <si>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</si>
  <si>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</si>
  <si>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</si>
  <si>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</si>
  <si>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</si>
  <si>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</si>
  <si>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</si>
  <si>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</si>
  <si>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</si>
  <si>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</si>
  <si>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</si>
  <si>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</si>
  <si>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</si>
  <si>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</si>
  <si>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</si>
  <si>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</si>
  <si>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</si>
  <si>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中部矯正管区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</si>
  <si>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</si>
  <si>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</si>
  <si>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</si>
  <si>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</si>
  <si>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</si>
  <si>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</si>
  <si>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</si>
  <si>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</si>
  <si>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</si>
  <si>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</si>
  <si>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</si>
  <si>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</si>
  <si>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</si>
  <si>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</si>
  <si>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</si>
  <si>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</si>
  <si>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</si>
  <si>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近畿矯正管区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</si>
  <si>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</si>
  <si>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</si>
  <si>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</si>
  <si>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</si>
  <si>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</si>
  <si>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</si>
  <si>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</si>
  <si>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</si>
  <si>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</si>
  <si>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</si>
  <si>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</si>
  <si>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</si>
  <si>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</si>
  <si>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</si>
  <si>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</si>
  <si>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</si>
  <si>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</si>
  <si>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</si>
  <si>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</si>
  <si>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中国矯正管区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</si>
  <si>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</si>
  <si>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</si>
  <si>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</si>
  <si>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</si>
  <si>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</si>
  <si>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</si>
  <si>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</si>
  <si>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</si>
  <si>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</si>
  <si>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</si>
  <si>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</si>
  <si>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</si>
  <si>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</si>
  <si>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</si>
  <si>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</si>
  <si>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</si>
  <si>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</si>
  <si>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四国矯正管区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</si>
  <si>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</si>
  <si>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</si>
  <si>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</si>
  <si>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</si>
  <si>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</si>
  <si>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</si>
  <si>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</si>
  <si>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</si>
  <si>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</si>
  <si>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</si>
  <si>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九州矯正管区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</si>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</sst>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49" fontId="6" fillId="0" borderId="0">
      <alignment vertical="center"/>
    </xf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0" xfId="0" applyFont="1">
      <alignment vertical="center"/>
    </xf>
    <xf numFmtId="0" fontId="6" fillId="0" borderId="14" xfId="0" applyFont="1" applyBorder="1">
      <alignment vertical="center"/>
    </xf>
    <xf numFmtId="49" fontId="6" fillId="0" borderId="14" xfId="62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13" xfId="62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9" fontId="6" fillId="0" borderId="0" xfId="62">
      <alignment vertical="center"/>
    </xf>
    <xf numFmtId="49" fontId="6" fillId="0" borderId="19" xfId="62" applyBorder="1">
      <alignment vertical="center"/>
    </xf>
    <xf numFmtId="0" fontId="6" fillId="0" borderId="20" xfId="0" applyFont="1" applyBorder="1">
      <alignment vertical="center"/>
    </xf>
    <xf numFmtId="49" fontId="6" fillId="0" borderId="20" xfId="62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49" fontId="6" fillId="0" borderId="20" xfId="62" applyBorder="1" applyAlignment="1">
      <alignment horizontal="right" vertical="center"/>
    </xf>
    <xf numFmtId="49" fontId="6" fillId="0" borderId="0" xfId="62" applyAlignment="1">
      <alignment horizontal="right" vertical="center"/>
    </xf>
    <xf numFmtId="0" fontId="23" fillId="0" borderId="0" xfId="0" applyFont="1">
      <alignment vertical="center"/>
    </xf>
    <xf numFmtId="49" fontId="23" fillId="0" borderId="20" xfId="62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49" fontId="6" fillId="0" borderId="20" xfId="62" applyBorder="1">
      <alignment vertical="center"/>
    </xf>
    <xf numFmtId="49" fontId="6" fillId="0" borderId="13" xfId="62" applyBorder="1">
      <alignment vertical="center"/>
    </xf>
    <xf numFmtId="49" fontId="6" fillId="0" borderId="21" xfId="62" applyBorder="1">
      <alignment vertical="center"/>
    </xf>
    <xf numFmtId="49" fontId="6" fillId="0" borderId="22" xfId="62" applyBorder="1">
      <alignment vertical="center"/>
    </xf>
    <xf numFmtId="178" fontId="6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9" fontId="6" fillId="0" borderId="0" xfId="0" applyNumberFormat="1" applyFont="1">
      <alignment vertical="center"/>
    </xf>
    <xf numFmtId="179" fontId="23" fillId="0" borderId="0" xfId="0" applyNumberFormat="1" applyFo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37" fillId="0" borderId="0" xfId="0" applyFont="1">
      <alignment vertical="center"/>
    </xf>
    <xf numFmtId="14" fontId="37" fillId="0" borderId="0" xfId="0" applyNumberFormat="1" applyFont="1">
      <alignment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49" fontId="23" fillId="0" borderId="0" xfId="62" applyFont="1" applyAlignment="1">
      <alignment horizontal="distributed" vertical="center"/>
    </xf>
    <xf numFmtId="49" fontId="6" fillId="0" borderId="0" xfId="62" applyAlignment="1">
      <alignment horizontal="distributed" vertical="center"/>
    </xf>
    <xf numFmtId="49" fontId="6" fillId="0" borderId="0" xfId="62" applyAlignment="1">
      <alignment horizontal="distributed" vertical="center"/>
    </xf>
    <xf numFmtId="49" fontId="6" fillId="0" borderId="0" xfId="62" applyAlignment="1">
      <alignment horizontal="right" vertical="center"/>
    </xf>
    <xf numFmtId="49" fontId="23" fillId="0" borderId="0" xfId="62" applyFont="1" applyAlignment="1">
      <alignment horizontal="distributed" vertical="center"/>
    </xf>
    <xf numFmtId="0" fontId="0" fillId="0" borderId="0" xfId="0">
      <alignment vertical="center"/>
    </xf>
    <xf numFmtId="49" fontId="6" fillId="0" borderId="0" xfId="62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>
      <alignment vertical="center"/>
    </xf>
    <xf numFmtId="0" fontId="6" fillId="0" borderId="0" xfId="62" applyNumberFormat="1" applyAlignment="1">
      <alignment horizontal="right" vertical="center"/>
    </xf>
    <xf numFmtId="49" fontId="6" fillId="0" borderId="14" xfId="62" applyBorder="1" applyAlignment="1">
      <alignment horizontal="distributed" vertical="center" justifyLastLine="1"/>
    </xf>
    <xf numFmtId="49" fontId="6" fillId="0" borderId="13" xfId="62" applyBorder="1" applyAlignment="1">
      <alignment horizontal="distributed" vertical="center" justifyLastLine="1"/>
    </xf>
    <xf numFmtId="0" fontId="21" fillId="0" borderId="0" xfId="0" applyFont="1" applyAlignment="1">
      <alignment horizontal="left" vertical="center"/>
    </xf>
    <xf numFmtId="0" fontId="6" fillId="0" borderId="0" xfId="62" applyNumberFormat="1" applyAlignment="1">
      <alignment horizontal="distributed" vertical="distributed"/>
    </xf>
    <xf numFmtId="0" fontId="0" fillId="0" borderId="0" xfId="62" applyNumberFormat="1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justifyLastLine="1"/>
    </xf>
    <xf numFmtId="0" fontId="0" fillId="0" borderId="16" xfId="0" applyBorder="1">
      <alignment vertical="center"/>
    </xf>
    <xf numFmtId="0" fontId="20" fillId="0" borderId="0" xfId="0" applyFont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0" fontId="6" fillId="0" borderId="0" xfId="62" applyNumberFormat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16BA635-3CE1-4613-9D86-087EB82B7B04}"/>
    <cellStyle name="Comma [0]_Full Year FY96" xfId="20" xr:uid="{D47BD068-5189-43D9-9D59-CADB5ACF5897}"/>
    <cellStyle name="Comma_Full Year FY96" xfId="21" xr:uid="{D8DC6B68-A5F8-4B22-B8EE-93AD1489E1FA}"/>
    <cellStyle name="Currency [0]_CCOCPX" xfId="22" xr:uid="{2585472C-4612-4CF9-A235-BE4AB11AF321}"/>
    <cellStyle name="Currency_CCOCPX" xfId="23" xr:uid="{73C6DFD0-30F3-45C5-B9D1-D306EC0A5372}"/>
    <cellStyle name="entry" xfId="24" xr:uid="{BBCCBE76-7F08-47A7-A342-C3036ADD2ABD}"/>
    <cellStyle name="Grey" xfId="25" xr:uid="{FC4217FF-FE24-4851-A0DB-8A7F16E03151}"/>
    <cellStyle name="Header1" xfId="26" xr:uid="{1A137E62-0BA6-4A63-9325-53E838A1E0D2}"/>
    <cellStyle name="Header2" xfId="27" xr:uid="{18A7F8E0-DE7A-4320-888A-AD23F67E90FC}"/>
    <cellStyle name="Input [yellow]" xfId="28" xr:uid="{F9BBF0B3-6A68-4AED-A7E2-CEAADBEF7522}"/>
    <cellStyle name="Normal - Style1" xfId="29" xr:uid="{888F85C4-ACC4-4F11-B634-4825D27B9837}"/>
    <cellStyle name="Normal_#18-Internet" xfId="30" xr:uid="{FA1308D4-95C0-4950-A7AD-E4F77CF1C4EF}"/>
    <cellStyle name="Percent [2]" xfId="31" xr:uid="{731557DF-C9B1-4D97-A66A-D5ECE57908B7}"/>
    <cellStyle name="price" xfId="32" xr:uid="{A3B7505D-2821-4FFC-8DC1-69B1A1504F20}"/>
    <cellStyle name="revised" xfId="33" xr:uid="{75033CB9-4A89-408B-9E12-45D7F967E1C3}"/>
    <cellStyle name="section" xfId="34" xr:uid="{9FFC145F-16DE-43D3-8646-B627ECE448D2}"/>
    <cellStyle name="subhead" xfId="35" xr:uid="{D3BE2B2D-AD2D-4A3A-A884-0054245B4920}"/>
    <cellStyle name="title" xfId="36" xr:uid="{12788839-5D1C-4704-90E0-AF1322321AB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A6293DE-1FF9-445E-A164-18ABF2546E8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6ED7136-ED5D-4270-9B9F-4F5D26594970}"/>
    <cellStyle name="標準 3" xfId="61" xr:uid="{BF030912-20DB-4DFF-98FB-BAF641D7ABAF}"/>
    <cellStyle name="標準_矯正Ⅰ" xfId="62" xr:uid="{E6F8DE8D-BB60-4590-B4BB-8EC1FE54517A}"/>
    <cellStyle name="未定義" xfId="63" xr:uid="{AE9D4B44-B8F2-4567-83AC-69BA3AACD0A3}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67476-3BE7-422A-B8F0-3174DB8E30D7}">
  <dimension ref="A1:AD1446"/>
  <sheetViews>
    <sheetView showGridLines="0" tabSelected="1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4" style="4" customWidth="1"/>
    <col min="2" max="2" width="2.44140625" style="4" customWidth="1"/>
    <col min="3" max="3" width="10.33203125" style="4" customWidth="1"/>
    <col min="4" max="5" width="4" style="4" bestFit="1" customWidth="1"/>
    <col min="6" max="6" width="5.77734375" style="4" customWidth="1"/>
    <col min="7" max="7" width="4" style="4" bestFit="1" customWidth="1"/>
    <col min="8" max="8" width="0.77734375" style="4" customWidth="1"/>
    <col min="9" max="17" width="9.33203125" style="4" customWidth="1"/>
    <col min="18" max="18" width="10" style="4" bestFit="1" customWidth="1"/>
    <col min="19" max="21" width="8" style="4" customWidth="1"/>
    <col min="22" max="28" width="7.77734375" style="4" customWidth="1"/>
    <col min="29" max="29" width="7.77734375" style="13" customWidth="1"/>
    <col min="30" max="30" width="4" style="4" customWidth="1"/>
    <col min="31" max="16384" width="0" style="4" hidden="1"/>
  </cols>
  <sheetData>
    <row r="1" spans="1:30" s="1" customFormat="1" ht="16.5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</row>
    <row r="2" spans="1:30" s="2" customFormat="1" ht="27" customHeight="1" x14ac:dyDescent="0.2">
      <c r="A2" s="52" t="s">
        <v>14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49" t="s">
        <v>15</v>
      </c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30" ht="10.5" customHeight="1" x14ac:dyDescent="0.2">
      <c r="A3" s="3"/>
      <c r="B3" s="3"/>
      <c r="C3" s="3"/>
      <c r="D3" s="3"/>
      <c r="E3" s="3"/>
      <c r="F3" s="3"/>
      <c r="G3" s="3"/>
      <c r="H3" s="3"/>
      <c r="I3" s="31"/>
      <c r="J3" s="31"/>
      <c r="K3" s="31"/>
      <c r="L3" s="31"/>
      <c r="M3" s="31"/>
      <c r="N3" s="32"/>
      <c r="O3" s="31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0" ht="2.15" customHeight="1" x14ac:dyDescent="0.2">
      <c r="A4" s="3"/>
      <c r="B4" s="31"/>
      <c r="C4" s="31"/>
      <c r="D4" s="31"/>
      <c r="E4" s="31"/>
      <c r="F4" s="31"/>
      <c r="G4" s="31"/>
      <c r="H4" s="31"/>
      <c r="I4" s="31"/>
      <c r="J4" s="31"/>
      <c r="K4" s="32"/>
      <c r="L4" s="3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30" ht="30" customHeight="1" x14ac:dyDescent="0.2">
      <c r="A5" s="5"/>
      <c r="B5" s="47" t="s">
        <v>0</v>
      </c>
      <c r="C5" s="47"/>
      <c r="D5" s="47"/>
      <c r="E5" s="47"/>
      <c r="F5" s="47"/>
      <c r="G5" s="47"/>
      <c r="H5" s="6"/>
      <c r="I5" s="53" t="s">
        <v>1</v>
      </c>
      <c r="J5" s="56"/>
      <c r="K5" s="54"/>
      <c r="L5" s="53" t="s">
        <v>2</v>
      </c>
      <c r="M5" s="54"/>
      <c r="N5" s="55" t="s">
        <v>3</v>
      </c>
      <c r="O5" s="57"/>
      <c r="P5" s="53" t="s">
        <v>4</v>
      </c>
      <c r="Q5" s="54"/>
      <c r="R5" s="59" t="s">
        <v>5</v>
      </c>
      <c r="S5" s="60"/>
      <c r="T5" s="61" t="s">
        <v>6</v>
      </c>
      <c r="U5" s="60"/>
      <c r="V5" s="61" t="s">
        <v>7</v>
      </c>
      <c r="W5" s="60"/>
      <c r="X5" s="65" t="s">
        <v>8</v>
      </c>
      <c r="Y5" s="60"/>
      <c r="Z5" s="53" t="s">
        <v>9</v>
      </c>
      <c r="AA5" s="54"/>
      <c r="AB5" s="55" t="s">
        <v>10</v>
      </c>
      <c r="AC5" s="56"/>
    </row>
    <row r="6" spans="1:30" ht="30" customHeight="1" x14ac:dyDescent="0.2">
      <c r="A6" s="3"/>
      <c r="B6" s="48"/>
      <c r="C6" s="48"/>
      <c r="D6" s="48"/>
      <c r="E6" s="48"/>
      <c r="F6" s="48"/>
      <c r="G6" s="48"/>
      <c r="H6" s="9"/>
      <c r="I6" s="10" t="s">
        <v>11</v>
      </c>
      <c r="J6" s="10" t="s">
        <v>12</v>
      </c>
      <c r="K6" s="10" t="s">
        <v>13</v>
      </c>
      <c r="L6" s="10" t="s">
        <v>12</v>
      </c>
      <c r="M6" s="10" t="s">
        <v>13</v>
      </c>
      <c r="N6" s="10" t="s">
        <v>12</v>
      </c>
      <c r="O6" s="10" t="s">
        <v>13</v>
      </c>
      <c r="P6" s="10" t="s">
        <v>12</v>
      </c>
      <c r="Q6" s="10" t="s">
        <v>13</v>
      </c>
      <c r="R6" s="7" t="s">
        <v>12</v>
      </c>
      <c r="S6" s="10" t="s">
        <v>13</v>
      </c>
      <c r="T6" s="10" t="s">
        <v>12</v>
      </c>
      <c r="U6" s="10" t="s">
        <v>13</v>
      </c>
      <c r="V6" s="10" t="s">
        <v>12</v>
      </c>
      <c r="W6" s="10" t="s">
        <v>13</v>
      </c>
      <c r="X6" s="10" t="s">
        <v>12</v>
      </c>
      <c r="Y6" s="10" t="s">
        <v>13</v>
      </c>
      <c r="Z6" s="10" t="s">
        <v>12</v>
      </c>
      <c r="AA6" s="10" t="s">
        <v>13</v>
      </c>
      <c r="AB6" s="10" t="s">
        <v>12</v>
      </c>
      <c r="AC6" s="8" t="s">
        <v>13</v>
      </c>
    </row>
    <row r="7" spans="1:30" ht="5.15" customHeight="1" x14ac:dyDescent="0.2">
      <c r="B7" s="11"/>
      <c r="C7" s="11"/>
      <c r="D7" s="11"/>
      <c r="E7" s="11"/>
      <c r="F7" s="11"/>
      <c r="G7" s="11"/>
      <c r="H7" s="12"/>
      <c r="AC7" s="5"/>
    </row>
    <row r="8" spans="1:30" ht="14.15" customHeight="1" x14ac:dyDescent="0.2">
      <c r="A8" s="33">
        <f>DATE(YEAR(A9)-1,5,1)</f>
        <v>44317</v>
      </c>
      <c r="B8" s="50" t="str">
        <f>TEXT(A8,"ggg")</f>
        <v>令和</v>
      </c>
      <c r="C8" s="50"/>
      <c r="D8" s="46" t="str">
        <f>IF(TEXT(A8,"e")="1","元",TEXT(A8,"e"))</f>
        <v>3</v>
      </c>
      <c r="E8" s="46"/>
      <c r="F8" s="51" t="s">
        <v>16</v>
      </c>
      <c r="G8" s="46"/>
      <c r="H8" s="14"/>
      <c r="I8" s="15">
        <v>45679.583561643798</v>
      </c>
      <c r="J8" s="15">
        <v>41694.323287671199</v>
      </c>
      <c r="K8" s="15">
        <v>3985.2602739725999</v>
      </c>
      <c r="L8" s="15">
        <v>35942.712328767098</v>
      </c>
      <c r="M8" s="15">
        <v>3363.7260273972602</v>
      </c>
      <c r="N8" s="15">
        <v>6.0383561643835604</v>
      </c>
      <c r="O8" s="15">
        <v>0</v>
      </c>
      <c r="P8" s="15">
        <v>103.36986301369799</v>
      </c>
      <c r="Q8" s="15">
        <v>7.4164383561643801</v>
      </c>
      <c r="R8" s="15">
        <v>5055.5506849314997</v>
      </c>
      <c r="S8" s="15">
        <v>515.85205479451997</v>
      </c>
      <c r="T8" s="15">
        <v>80.695890410958896</v>
      </c>
      <c r="U8" s="15">
        <v>23.641095890410899</v>
      </c>
      <c r="V8" s="15">
        <v>508.25753424657501</v>
      </c>
      <c r="W8" s="15">
        <v>74.252054794520504</v>
      </c>
      <c r="X8" s="15">
        <v>3.6657534246575301</v>
      </c>
      <c r="Y8" s="29">
        <v>0.37260273972601998</v>
      </c>
      <c r="Z8" s="29">
        <v>6.8493150684930004E-2</v>
      </c>
      <c r="AA8" s="29">
        <v>0</v>
      </c>
      <c r="AB8" s="29">
        <v>2.7397260273970001E-3</v>
      </c>
      <c r="AC8" s="29">
        <v>0</v>
      </c>
      <c r="AD8" s="17"/>
    </row>
    <row r="9" spans="1:30" ht="14.15" customHeight="1" x14ac:dyDescent="0.2">
      <c r="A9" s="33">
        <f>DATE(YEAR(A10)-1,5,1)</f>
        <v>44682</v>
      </c>
      <c r="B9" s="50" t="str">
        <f>IF(TEXT(A8,"ggg")=TEXT(A9,"ggg"),"",TEXT(A9,"ggg"))</f>
        <v/>
      </c>
      <c r="C9" s="50"/>
      <c r="D9" s="46" t="str">
        <f>IF(TEXT(A9,"e")="1","元",TEXT(A9,"e"))</f>
        <v>4</v>
      </c>
      <c r="E9" s="46"/>
      <c r="F9" s="46" t="str">
        <f>IF(TEXT(A8,"ggg")=TEXT(A9,"ggg"),"","年")</f>
        <v/>
      </c>
      <c r="G9" s="46"/>
      <c r="H9" s="18"/>
      <c r="I9" s="15">
        <v>43166.117808219104</v>
      </c>
      <c r="J9" s="15">
        <v>39341.964383561601</v>
      </c>
      <c r="K9" s="15">
        <v>3824.1534246575302</v>
      </c>
      <c r="L9" s="15">
        <v>34067.328767123203</v>
      </c>
      <c r="M9" s="15">
        <v>3258.7890410958898</v>
      </c>
      <c r="N9" s="15">
        <v>7.4301369863013704</v>
      </c>
      <c r="O9" s="15">
        <v>0</v>
      </c>
      <c r="P9" s="15">
        <v>98.564383561643794</v>
      </c>
      <c r="Q9" s="15">
        <v>8</v>
      </c>
      <c r="R9" s="15">
        <v>4642.5205479451997</v>
      </c>
      <c r="S9" s="15">
        <v>476.44931506849298</v>
      </c>
      <c r="T9" s="15">
        <v>72.720547945205396</v>
      </c>
      <c r="U9" s="15">
        <v>23.369863013698598</v>
      </c>
      <c r="V9" s="15">
        <v>458.34520547945198</v>
      </c>
      <c r="W9" s="15">
        <v>57.169863013698603</v>
      </c>
      <c r="X9" s="15">
        <v>2.4712328767123202</v>
      </c>
      <c r="Y9" s="29">
        <v>0.37534246575342001</v>
      </c>
      <c r="Z9" s="29">
        <v>0</v>
      </c>
      <c r="AA9" s="15">
        <v>0</v>
      </c>
      <c r="AB9" s="29">
        <v>1.3698630136986001E-2</v>
      </c>
      <c r="AC9" s="29">
        <v>0</v>
      </c>
      <c r="AD9" s="17"/>
    </row>
    <row r="10" spans="1:30" ht="14.15" customHeight="1" x14ac:dyDescent="0.2">
      <c r="A10" s="33">
        <f>DATE(YEAR(A11)-1,5,1)</f>
        <v>45047</v>
      </c>
      <c r="B10" s="64" t="str">
        <f>IF(TEXT(A9,"ggg")=TEXT(A10,"ggg"),"",TEXT(A10,"ggg"))</f>
        <v/>
      </c>
      <c r="C10" s="64"/>
      <c r="D10" s="46" t="str">
        <f>IF(TEXT(A10,"e")="1","元",TEXT(A10,"e"))</f>
        <v>5</v>
      </c>
      <c r="E10" s="46"/>
      <c r="F10" s="46" t="str">
        <f>IF(TEXT(A9,"ggg")=TEXT(A10,"ggg"),"","年")</f>
        <v/>
      </c>
      <c r="G10" s="46"/>
      <c r="H10" s="18"/>
      <c r="I10" s="15">
        <v>40852.5287671232</v>
      </c>
      <c r="J10" s="15">
        <v>37235.945205479402</v>
      </c>
      <c r="K10" s="15">
        <v>3616.5835616438299</v>
      </c>
      <c r="L10" s="15">
        <v>31750.1917808219</v>
      </c>
      <c r="M10" s="15">
        <v>3028.8493150684899</v>
      </c>
      <c r="N10" s="15">
        <v>11.4986301369863</v>
      </c>
      <c r="O10" s="15">
        <v>0</v>
      </c>
      <c r="P10" s="15">
        <v>98.912328767123299</v>
      </c>
      <c r="Q10" s="15">
        <v>7.0356164383561604</v>
      </c>
      <c r="R10" s="15">
        <v>4861.0438356164304</v>
      </c>
      <c r="S10" s="15">
        <v>520.35342465753399</v>
      </c>
      <c r="T10" s="15">
        <v>71.539726027397194</v>
      </c>
      <c r="U10" s="15">
        <v>20.515068493150601</v>
      </c>
      <c r="V10" s="15">
        <v>451.35068493150601</v>
      </c>
      <c r="W10" s="15">
        <v>39.520547945205401</v>
      </c>
      <c r="X10" s="15">
        <v>2.8931506849314998</v>
      </c>
      <c r="Y10" s="29">
        <v>0.30958904109589003</v>
      </c>
      <c r="Z10" s="29">
        <v>1.3698630136986001E-2</v>
      </c>
      <c r="AA10" s="15">
        <v>0</v>
      </c>
      <c r="AB10" s="29">
        <v>0</v>
      </c>
      <c r="AC10" s="29">
        <v>0</v>
      </c>
      <c r="AD10" s="17"/>
    </row>
    <row r="11" spans="1:30" ht="14.15" customHeight="1" x14ac:dyDescent="0.2">
      <c r="A11" s="34">
        <f>DATE(YEAR(A13)-1,5,1)</f>
        <v>45413</v>
      </c>
      <c r="B11" s="64" t="str">
        <f>IF(TEXT(A10,"ggg")=TEXT(A11,"ggg"),"",TEXT(A11,"ggg"))</f>
        <v/>
      </c>
      <c r="C11" s="64"/>
      <c r="D11" s="46" t="str">
        <f>IF(TEXT(A11,"e")="1","元",TEXT(A11,"e"))</f>
        <v>6</v>
      </c>
      <c r="E11" s="46"/>
      <c r="F11" s="46" t="str">
        <f>IF(TEXT(A10,"ggg")=TEXT(A11,"ggg"),"","年")</f>
        <v/>
      </c>
      <c r="G11" s="46"/>
      <c r="H11" s="18"/>
      <c r="I11" s="15">
        <v>40451.054644808697</v>
      </c>
      <c r="J11" s="15">
        <v>36813.890710382497</v>
      </c>
      <c r="K11" s="15">
        <v>3637.1639344262298</v>
      </c>
      <c r="L11" s="15">
        <v>30791.2103825136</v>
      </c>
      <c r="M11" s="15">
        <v>2988.89071038251</v>
      </c>
      <c r="N11" s="15">
        <v>12.398907103825101</v>
      </c>
      <c r="O11" s="15">
        <v>0.40437158469945</v>
      </c>
      <c r="P11" s="15">
        <v>100.543715846994</v>
      </c>
      <c r="Q11" s="15">
        <v>6.9836065573770503</v>
      </c>
      <c r="R11" s="15">
        <v>5367.9890710382497</v>
      </c>
      <c r="S11" s="15">
        <v>578.35792349726705</v>
      </c>
      <c r="T11" s="15">
        <v>64.169398907103798</v>
      </c>
      <c r="U11" s="15">
        <v>17.442622950819601</v>
      </c>
      <c r="V11" s="15">
        <v>487.800546448087</v>
      </c>
      <c r="W11" s="15">
        <v>45.297814207650198</v>
      </c>
      <c r="X11" s="15">
        <v>2.1475409836065502</v>
      </c>
      <c r="Y11" s="29">
        <v>0.19125683060109</v>
      </c>
      <c r="Z11" s="29">
        <v>2.7322404371585E-2</v>
      </c>
      <c r="AA11" s="29">
        <v>0</v>
      </c>
      <c r="AB11" s="29">
        <v>2.7322404371579998E-3</v>
      </c>
      <c r="AC11" s="15">
        <v>0</v>
      </c>
      <c r="AD11" s="17"/>
    </row>
    <row r="12" spans="1:30" ht="14.15" customHeight="1" x14ac:dyDescent="0.2">
      <c r="A12" s="33"/>
      <c r="B12" s="19"/>
      <c r="C12" s="19"/>
      <c r="D12" s="19"/>
      <c r="E12" s="19"/>
      <c r="F12" s="19"/>
      <c r="G12" s="19"/>
      <c r="H12" s="18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7"/>
    </row>
    <row r="13" spans="1:30" s="20" customFormat="1" ht="14.15" customHeight="1" x14ac:dyDescent="0.2">
      <c r="A13" s="34">
        <v>45778</v>
      </c>
      <c r="B13" s="62" t="str">
        <f>IF(TEXT(A11,"ggg")=TEXT(A13,"ggg"),"",TEXT(A13,"ggg"))</f>
        <v/>
      </c>
      <c r="C13" s="62"/>
      <c r="D13" s="63" t="str">
        <f>IF(TEXT(A13,"e")="1","元",TEXT(A13,"e"))</f>
        <v>7</v>
      </c>
      <c r="E13" s="63"/>
      <c r="F13" s="63" t="str">
        <f>IF(TEXT(A11,"ggg")=TEXT(A13,"ggg"),"","年")</f>
        <v/>
      </c>
      <c r="G13" s="63"/>
      <c r="H13" s="21"/>
      <c r="I13" s="16">
        <v>41154.394520547903</v>
      </c>
      <c r="J13" s="16">
        <v>37439.301369863002</v>
      </c>
      <c r="K13" s="16">
        <v>3715.0931506849302</v>
      </c>
      <c r="L13" s="16">
        <v>31052.230136986302</v>
      </c>
      <c r="M13" s="16">
        <v>3032.0630136986301</v>
      </c>
      <c r="N13" s="16">
        <v>13.4958904109589</v>
      </c>
      <c r="O13" s="16">
        <v>0.42191780821917002</v>
      </c>
      <c r="P13" s="16">
        <v>99.684931506849296</v>
      </c>
      <c r="Q13" s="16">
        <v>6</v>
      </c>
      <c r="R13" s="16">
        <v>5710.2273972602698</v>
      </c>
      <c r="S13" s="16">
        <v>601.28493150684903</v>
      </c>
      <c r="T13" s="16">
        <v>59.649315068493102</v>
      </c>
      <c r="U13" s="16">
        <v>17.4821917808219</v>
      </c>
      <c r="V13" s="16">
        <v>515.24109589041097</v>
      </c>
      <c r="W13" s="16">
        <v>58.054794520547901</v>
      </c>
      <c r="X13" s="16">
        <v>2.2630136986301301</v>
      </c>
      <c r="Y13" s="30">
        <v>0.20821917808219001</v>
      </c>
      <c r="Z13" s="30">
        <v>0</v>
      </c>
      <c r="AA13" s="16">
        <v>0</v>
      </c>
      <c r="AB13" s="30">
        <v>5.4794520547950002E-3</v>
      </c>
      <c r="AC13" s="30">
        <v>0</v>
      </c>
      <c r="AD13" s="22"/>
    </row>
    <row r="14" spans="1:30" s="20" customFormat="1" ht="14" customHeight="1" x14ac:dyDescent="0.2">
      <c r="A14" s="34"/>
      <c r="B14" s="35"/>
      <c r="C14" s="35"/>
      <c r="D14" s="36"/>
      <c r="E14" s="36"/>
      <c r="F14" s="36"/>
      <c r="G14" s="36"/>
      <c r="H14" s="21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30"/>
      <c r="Z14" s="30"/>
      <c r="AA14" s="16"/>
      <c r="AB14" s="30"/>
      <c r="AC14" s="30"/>
      <c r="AD14" s="22"/>
    </row>
    <row r="15" spans="1:30" s="20" customFormat="1" ht="14.15" customHeight="1" x14ac:dyDescent="0.2">
      <c r="B15" s="41" t="s">
        <v>17</v>
      </c>
      <c r="C15" s="41"/>
      <c r="D15" s="41"/>
      <c r="E15" s="41"/>
      <c r="F15" s="41"/>
      <c r="G15" s="41"/>
      <c r="H15" s="21"/>
      <c r="I15" s="28">
        <v>3041.3452054794502</v>
      </c>
      <c r="J15" s="28">
        <v>2806.10410958904</v>
      </c>
      <c r="K15" s="28">
        <v>235.241095890411</v>
      </c>
      <c r="L15" s="28">
        <v>2598.0794520547902</v>
      </c>
      <c r="M15" s="28">
        <v>208.83287671232799</v>
      </c>
      <c r="N15" s="28">
        <v>0.21643835616438001</v>
      </c>
      <c r="O15" s="28">
        <v>0</v>
      </c>
      <c r="P15" s="28">
        <v>1</v>
      </c>
      <c r="Q15" s="28">
        <v>0</v>
      </c>
      <c r="R15" s="28">
        <v>178.649315068493</v>
      </c>
      <c r="S15" s="28">
        <v>21.928767123287599</v>
      </c>
      <c r="T15" s="28">
        <v>2.6054794520547899</v>
      </c>
      <c r="U15" s="28">
        <v>0.37534246575342001</v>
      </c>
      <c r="V15" s="28">
        <v>25.663013698630099</v>
      </c>
      <c r="W15" s="28">
        <v>4.0849315068493102</v>
      </c>
      <c r="X15" s="28">
        <v>0.10410958904108999</v>
      </c>
      <c r="Y15" s="28">
        <v>1.9178082191781E-2</v>
      </c>
      <c r="Z15" s="28">
        <v>0</v>
      </c>
      <c r="AA15" s="28">
        <v>0</v>
      </c>
      <c r="AB15" s="28">
        <v>2.7397260273970001E-3</v>
      </c>
      <c r="AC15" s="28">
        <v>0</v>
      </c>
      <c r="AD15" s="22"/>
    </row>
    <row r="16" spans="1:30" s="20" customFormat="1" ht="14" customHeight="1" x14ac:dyDescent="0.2">
      <c r="B16" s="37"/>
      <c r="C16" s="37"/>
      <c r="D16" s="37"/>
      <c r="E16" s="37"/>
      <c r="F16" s="37"/>
      <c r="G16" s="37"/>
      <c r="H16" s="21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2"/>
    </row>
    <row r="17" spans="2:30" ht="14.15" customHeight="1" x14ac:dyDescent="0.2">
      <c r="B17" s="39" t="s">
        <v>18</v>
      </c>
      <c r="C17" s="39"/>
      <c r="D17" s="39"/>
      <c r="E17" s="39"/>
      <c r="F17" s="42"/>
      <c r="G17" s="42"/>
      <c r="H17" s="18"/>
      <c r="I17" s="27">
        <v>760.97808219178</v>
      </c>
      <c r="J17" s="27">
        <v>760.97808219178</v>
      </c>
      <c r="K17" s="27">
        <v>0</v>
      </c>
      <c r="L17" s="27">
        <v>748.46575342465701</v>
      </c>
      <c r="M17" s="27">
        <v>0</v>
      </c>
      <c r="N17" s="27">
        <v>0.16986301369862999</v>
      </c>
      <c r="O17" s="27">
        <v>0</v>
      </c>
      <c r="P17" s="27">
        <v>0</v>
      </c>
      <c r="Q17" s="27">
        <v>0</v>
      </c>
      <c r="R17" s="27">
        <v>0.63835616438356002</v>
      </c>
      <c r="S17" s="27">
        <v>0</v>
      </c>
      <c r="T17" s="27">
        <v>0</v>
      </c>
      <c r="U17" s="27">
        <v>0</v>
      </c>
      <c r="V17" s="27">
        <v>11.8739726027397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17"/>
    </row>
    <row r="18" spans="2:30" ht="14.15" customHeight="1" x14ac:dyDescent="0.2">
      <c r="B18" s="11"/>
      <c r="C18" s="39" t="s">
        <v>18</v>
      </c>
      <c r="D18" s="39"/>
      <c r="E18" s="39"/>
      <c r="F18" s="40" t="s">
        <v>19</v>
      </c>
      <c r="G18" s="40"/>
      <c r="H18" s="23"/>
      <c r="I18" s="27">
        <v>224.64657534246501</v>
      </c>
      <c r="J18" s="27">
        <v>0</v>
      </c>
      <c r="K18" s="27">
        <v>224.64657534246501</v>
      </c>
      <c r="L18" s="27">
        <v>0</v>
      </c>
      <c r="M18" s="27">
        <v>206.86027397260199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14.3397260273972</v>
      </c>
      <c r="T18" s="27">
        <v>0</v>
      </c>
      <c r="U18" s="27">
        <v>0.37534246575342001</v>
      </c>
      <c r="V18" s="27">
        <v>0</v>
      </c>
      <c r="W18" s="27">
        <v>3.0520547945205401</v>
      </c>
      <c r="X18" s="27">
        <v>0</v>
      </c>
      <c r="Y18" s="27">
        <v>1.9178082191781E-2</v>
      </c>
      <c r="Z18" s="27">
        <v>0</v>
      </c>
      <c r="AA18" s="27">
        <v>0</v>
      </c>
      <c r="AB18" s="27">
        <v>0</v>
      </c>
      <c r="AC18" s="27">
        <v>0</v>
      </c>
      <c r="AD18" s="17"/>
    </row>
    <row r="19" spans="2:30" ht="14.15" customHeight="1" x14ac:dyDescent="0.2">
      <c r="B19" s="11"/>
      <c r="C19" s="39" t="s">
        <v>18</v>
      </c>
      <c r="D19" s="39"/>
      <c r="E19" s="39"/>
      <c r="F19" s="40" t="s">
        <v>20</v>
      </c>
      <c r="G19" s="40"/>
      <c r="H19" s="23"/>
      <c r="I19" s="27">
        <v>171.64657534246501</v>
      </c>
      <c r="J19" s="27">
        <v>171.64657534246501</v>
      </c>
      <c r="K19" s="27">
        <v>0</v>
      </c>
      <c r="L19" s="27">
        <v>42.389041095890398</v>
      </c>
      <c r="M19" s="27">
        <v>0</v>
      </c>
      <c r="N19" s="27">
        <v>4.6575342465752997E-2</v>
      </c>
      <c r="O19" s="27">
        <v>0</v>
      </c>
      <c r="P19" s="27">
        <v>1</v>
      </c>
      <c r="Q19" s="27">
        <v>0</v>
      </c>
      <c r="R19" s="27">
        <v>125.873972602739</v>
      </c>
      <c r="S19" s="27">
        <v>0</v>
      </c>
      <c r="T19" s="27">
        <v>2.0465753424657498</v>
      </c>
      <c r="U19" s="27">
        <v>0</v>
      </c>
      <c r="V19" s="27">
        <v>0.30136986301369001</v>
      </c>
      <c r="W19" s="27">
        <v>0</v>
      </c>
      <c r="X19" s="27">
        <v>3.5616438356164001E-2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17"/>
    </row>
    <row r="20" spans="2:30" ht="14.15" customHeight="1" x14ac:dyDescent="0.2">
      <c r="B20" s="11"/>
      <c r="C20" s="39" t="s">
        <v>21</v>
      </c>
      <c r="D20" s="39"/>
      <c r="E20" s="39"/>
      <c r="F20" s="40" t="s">
        <v>20</v>
      </c>
      <c r="G20" s="40"/>
      <c r="H20" s="23"/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17"/>
    </row>
    <row r="21" spans="2:30" ht="14.15" customHeight="1" x14ac:dyDescent="0.2">
      <c r="B21" s="39" t="s">
        <v>22</v>
      </c>
      <c r="C21" s="39"/>
      <c r="D21" s="39"/>
      <c r="E21" s="39"/>
      <c r="F21" s="42"/>
      <c r="G21" s="42"/>
      <c r="H21" s="18"/>
      <c r="I21" s="27">
        <v>191.19726027397201</v>
      </c>
      <c r="J21" s="27">
        <v>188.25205479452001</v>
      </c>
      <c r="K21" s="27">
        <v>2.9452054794520501</v>
      </c>
      <c r="L21" s="27">
        <v>172.632876712328</v>
      </c>
      <c r="M21" s="27">
        <v>0.58904109589040998</v>
      </c>
      <c r="N21" s="27">
        <v>0</v>
      </c>
      <c r="O21" s="27">
        <v>0</v>
      </c>
      <c r="P21" s="27">
        <v>0</v>
      </c>
      <c r="Q21" s="27">
        <v>0</v>
      </c>
      <c r="R21" s="27">
        <v>13.9643835616438</v>
      </c>
      <c r="S21" s="27">
        <v>2.0575342465753401</v>
      </c>
      <c r="T21" s="27">
        <v>4.1095890410958999E-2</v>
      </c>
      <c r="U21" s="27">
        <v>0</v>
      </c>
      <c r="V21" s="27">
        <v>1.6082191780821899</v>
      </c>
      <c r="W21" s="27">
        <v>0.29863013698629998</v>
      </c>
      <c r="X21" s="27">
        <v>5.4794520547950002E-3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17"/>
    </row>
    <row r="22" spans="2:30" ht="14.15" customHeight="1" x14ac:dyDescent="0.2">
      <c r="B22" s="11"/>
      <c r="C22" s="39" t="s">
        <v>23</v>
      </c>
      <c r="D22" s="39"/>
      <c r="E22" s="39"/>
      <c r="F22" s="40" t="s">
        <v>20</v>
      </c>
      <c r="G22" s="40"/>
      <c r="H22" s="23"/>
      <c r="I22" s="27">
        <v>1.3095890410958899</v>
      </c>
      <c r="J22" s="27">
        <v>1.3095890410958899</v>
      </c>
      <c r="K22" s="27">
        <v>0</v>
      </c>
      <c r="L22" s="27">
        <v>1.9178082191781E-2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1.29041095890411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17"/>
    </row>
    <row r="23" spans="2:30" ht="14.15" customHeight="1" x14ac:dyDescent="0.2">
      <c r="B23" s="39" t="s">
        <v>24</v>
      </c>
      <c r="C23" s="39"/>
      <c r="D23" s="39"/>
      <c r="E23" s="39"/>
      <c r="F23" s="42"/>
      <c r="G23" s="42"/>
      <c r="H23" s="18"/>
      <c r="I23" s="27">
        <v>131.16164383561599</v>
      </c>
      <c r="J23" s="27">
        <v>130.17808219177999</v>
      </c>
      <c r="K23" s="27">
        <v>0.98356164383560996</v>
      </c>
      <c r="L23" s="27">
        <v>122.30136986301299</v>
      </c>
      <c r="M23" s="27">
        <v>8.7671232876709998E-2</v>
      </c>
      <c r="N23" s="27">
        <v>0</v>
      </c>
      <c r="O23" s="27">
        <v>0</v>
      </c>
      <c r="P23" s="27">
        <v>0</v>
      </c>
      <c r="Q23" s="27">
        <v>0</v>
      </c>
      <c r="R23" s="27">
        <v>5.2191780821917799</v>
      </c>
      <c r="S23" s="27">
        <v>0.60273972602739001</v>
      </c>
      <c r="T23" s="27">
        <v>3.2876712328767002E-2</v>
      </c>
      <c r="U23" s="27">
        <v>0</v>
      </c>
      <c r="V23" s="27">
        <v>2.6219178082191701</v>
      </c>
      <c r="W23" s="27">
        <v>0.29315068493149998</v>
      </c>
      <c r="X23" s="27">
        <v>0</v>
      </c>
      <c r="Y23" s="27">
        <v>0</v>
      </c>
      <c r="Z23" s="27">
        <v>0</v>
      </c>
      <c r="AA23" s="27">
        <v>0</v>
      </c>
      <c r="AB23" s="27">
        <v>2.7397260273970001E-3</v>
      </c>
      <c r="AC23" s="27">
        <v>0</v>
      </c>
      <c r="AD23" s="17"/>
    </row>
    <row r="24" spans="2:30" ht="14.15" customHeight="1" x14ac:dyDescent="0.2">
      <c r="B24" s="11"/>
      <c r="C24" s="39" t="s">
        <v>25</v>
      </c>
      <c r="D24" s="39"/>
      <c r="E24" s="39"/>
      <c r="F24" s="40" t="s">
        <v>19</v>
      </c>
      <c r="G24" s="40"/>
      <c r="H24" s="23"/>
      <c r="I24" s="27">
        <v>192.479452054794</v>
      </c>
      <c r="J24" s="27">
        <v>191.643835616438</v>
      </c>
      <c r="K24" s="27">
        <v>0.83561643835615995</v>
      </c>
      <c r="L24" s="27">
        <v>181.873972602739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8.1780821917808204</v>
      </c>
      <c r="S24" s="27">
        <v>0.72328767123286997</v>
      </c>
      <c r="T24" s="27">
        <v>0.20821917808219001</v>
      </c>
      <c r="U24" s="27">
        <v>0</v>
      </c>
      <c r="V24" s="27">
        <v>1.34246575342465</v>
      </c>
      <c r="W24" s="27">
        <v>0.11232876712327999</v>
      </c>
      <c r="X24" s="27">
        <v>4.1095890410958999E-2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17"/>
    </row>
    <row r="25" spans="2:30" ht="14.15" customHeight="1" x14ac:dyDescent="0.2">
      <c r="B25" s="39" t="s">
        <v>26</v>
      </c>
      <c r="C25" s="39"/>
      <c r="D25" s="39"/>
      <c r="E25" s="39"/>
      <c r="F25" s="42"/>
      <c r="G25" s="42"/>
      <c r="H25" s="18"/>
      <c r="I25" s="27">
        <v>350.71780821917798</v>
      </c>
      <c r="J25" s="27">
        <v>350.30684931506801</v>
      </c>
      <c r="K25" s="27">
        <v>0.41095890410958003</v>
      </c>
      <c r="L25" s="27">
        <v>343.616438356164</v>
      </c>
      <c r="M25" s="27">
        <v>0.21369863013698001</v>
      </c>
      <c r="N25" s="27">
        <v>0</v>
      </c>
      <c r="O25" s="27">
        <v>0</v>
      </c>
      <c r="P25" s="27">
        <v>0</v>
      </c>
      <c r="Q25" s="27">
        <v>0</v>
      </c>
      <c r="R25" s="27">
        <v>5.27671232876712</v>
      </c>
      <c r="S25" s="27">
        <v>0.19726027397259999</v>
      </c>
      <c r="T25" s="27">
        <v>0</v>
      </c>
      <c r="U25" s="27">
        <v>0</v>
      </c>
      <c r="V25" s="27">
        <v>1.4136986301369801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17"/>
    </row>
    <row r="26" spans="2:30" ht="14.15" customHeight="1" x14ac:dyDescent="0.2">
      <c r="B26" s="39" t="s">
        <v>27</v>
      </c>
      <c r="C26" s="39"/>
      <c r="D26" s="39"/>
      <c r="E26" s="39"/>
      <c r="F26" s="42"/>
      <c r="G26" s="42"/>
      <c r="H26" s="18"/>
      <c r="I26" s="27">
        <v>454.69589041095901</v>
      </c>
      <c r="J26" s="27">
        <v>453.775342465753</v>
      </c>
      <c r="K26" s="27">
        <v>0.92054794520548</v>
      </c>
      <c r="L26" s="27">
        <v>445.29041095890398</v>
      </c>
      <c r="M26" s="27">
        <v>0.24109589041095</v>
      </c>
      <c r="N26" s="27">
        <v>0</v>
      </c>
      <c r="O26" s="27">
        <v>0</v>
      </c>
      <c r="P26" s="27">
        <v>0</v>
      </c>
      <c r="Q26" s="27">
        <v>0</v>
      </c>
      <c r="R26" s="27">
        <v>6.2383561643835597</v>
      </c>
      <c r="S26" s="27">
        <v>0.67945205479451998</v>
      </c>
      <c r="T26" s="27">
        <v>0</v>
      </c>
      <c r="U26" s="27">
        <v>0</v>
      </c>
      <c r="V26" s="27">
        <v>2.24657534246575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17"/>
    </row>
    <row r="27" spans="2:30" ht="14.15" customHeight="1" x14ac:dyDescent="0.2">
      <c r="B27" s="39" t="s">
        <v>28</v>
      </c>
      <c r="C27" s="39"/>
      <c r="D27" s="39"/>
      <c r="E27" s="39"/>
      <c r="F27" s="40" t="s">
        <v>29</v>
      </c>
      <c r="G27" s="40"/>
      <c r="H27" s="18"/>
      <c r="I27" s="27">
        <v>562.51232876712299</v>
      </c>
      <c r="J27" s="27">
        <v>558.01369863013701</v>
      </c>
      <c r="K27" s="27">
        <v>4.4986301369863</v>
      </c>
      <c r="L27" s="27">
        <v>541.49041095890402</v>
      </c>
      <c r="M27" s="27">
        <v>0.84109589041095001</v>
      </c>
      <c r="N27" s="27">
        <v>0</v>
      </c>
      <c r="O27" s="27">
        <v>0</v>
      </c>
      <c r="P27" s="27">
        <v>0</v>
      </c>
      <c r="Q27" s="27">
        <v>0</v>
      </c>
      <c r="R27" s="27">
        <v>11.9698630136986</v>
      </c>
      <c r="S27" s="27">
        <v>3.3287671232876699</v>
      </c>
      <c r="T27" s="27">
        <v>0.27671232876711999</v>
      </c>
      <c r="U27" s="27">
        <v>0</v>
      </c>
      <c r="V27" s="27">
        <v>4.2547945205479403</v>
      </c>
      <c r="W27" s="27">
        <v>0.32876712328766999</v>
      </c>
      <c r="X27" s="27">
        <v>2.1917808219177999E-2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17"/>
    </row>
    <row r="28" spans="2:30" ht="14" customHeight="1" x14ac:dyDescent="0.2">
      <c r="B28" s="38"/>
      <c r="C28" s="38"/>
      <c r="D28" s="38"/>
      <c r="E28" s="38"/>
      <c r="F28" s="19"/>
      <c r="G28" s="19"/>
      <c r="H28" s="18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17"/>
    </row>
    <row r="29" spans="2:30" s="20" customFormat="1" ht="14.15" customHeight="1" x14ac:dyDescent="0.2">
      <c r="B29" s="41" t="s">
        <v>30</v>
      </c>
      <c r="C29" s="41"/>
      <c r="D29" s="41"/>
      <c r="E29" s="41"/>
      <c r="F29" s="41"/>
      <c r="G29" s="41"/>
      <c r="H29" s="21"/>
      <c r="I29" s="28">
        <v>3589.4465753424602</v>
      </c>
      <c r="J29" s="28">
        <v>3240.9095890410899</v>
      </c>
      <c r="K29" s="28">
        <v>348.53698630136898</v>
      </c>
      <c r="L29" s="28">
        <v>2965.0712328767099</v>
      </c>
      <c r="M29" s="28">
        <v>322.92602739725999</v>
      </c>
      <c r="N29" s="28">
        <v>0.64383561643834997</v>
      </c>
      <c r="O29" s="28">
        <v>0</v>
      </c>
      <c r="P29" s="28">
        <v>4</v>
      </c>
      <c r="Q29" s="28">
        <v>0</v>
      </c>
      <c r="R29" s="28">
        <v>224.36712328767101</v>
      </c>
      <c r="S29" s="28">
        <v>20.627397260273899</v>
      </c>
      <c r="T29" s="28">
        <v>2.4054794520547902</v>
      </c>
      <c r="U29" s="28">
        <v>0.97260273972601996</v>
      </c>
      <c r="V29" s="28">
        <v>45</v>
      </c>
      <c r="W29" s="28">
        <v>4.0109589041095903</v>
      </c>
      <c r="X29" s="28">
        <v>6.5753424657529994E-2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2"/>
    </row>
    <row r="30" spans="2:30" s="20" customFormat="1" ht="14" customHeight="1" x14ac:dyDescent="0.2">
      <c r="B30" s="37"/>
      <c r="C30" s="37"/>
      <c r="D30" s="37"/>
      <c r="E30" s="37"/>
      <c r="F30" s="37"/>
      <c r="G30" s="37"/>
      <c r="H30" s="21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2"/>
    </row>
    <row r="31" spans="2:30" ht="14.15" customHeight="1" x14ac:dyDescent="0.2">
      <c r="B31" s="39" t="s">
        <v>31</v>
      </c>
      <c r="C31" s="39"/>
      <c r="D31" s="39"/>
      <c r="E31" s="39"/>
      <c r="F31" s="42"/>
      <c r="G31" s="42"/>
      <c r="H31" s="18"/>
      <c r="I31" s="27">
        <v>312.41643835616401</v>
      </c>
      <c r="J31" s="27">
        <v>308.93698630136902</v>
      </c>
      <c r="K31" s="27">
        <v>3.4794520547945198</v>
      </c>
      <c r="L31" s="27">
        <v>290.2</v>
      </c>
      <c r="M31" s="27">
        <v>1.24657534246575</v>
      </c>
      <c r="N31" s="27">
        <v>0</v>
      </c>
      <c r="O31" s="27">
        <v>0</v>
      </c>
      <c r="P31" s="27">
        <v>0</v>
      </c>
      <c r="Q31" s="27">
        <v>0</v>
      </c>
      <c r="R31" s="27">
        <v>14.082191780821899</v>
      </c>
      <c r="S31" s="27">
        <v>1.8712328767123201</v>
      </c>
      <c r="T31" s="27">
        <v>9.31506849315E-2</v>
      </c>
      <c r="U31" s="27">
        <v>0</v>
      </c>
      <c r="V31" s="27">
        <v>4.5616438356164402</v>
      </c>
      <c r="W31" s="27">
        <v>0.36164383561642999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17"/>
    </row>
    <row r="32" spans="2:30" ht="14.15" customHeight="1" x14ac:dyDescent="0.2">
      <c r="B32" s="11"/>
      <c r="C32" s="39" t="s">
        <v>32</v>
      </c>
      <c r="D32" s="39"/>
      <c r="E32" s="39"/>
      <c r="F32" s="40" t="s">
        <v>20</v>
      </c>
      <c r="G32" s="40"/>
      <c r="H32" s="23"/>
      <c r="I32" s="27">
        <v>12.180821917808199</v>
      </c>
      <c r="J32" s="27">
        <v>10.8657534246575</v>
      </c>
      <c r="K32" s="27">
        <v>1.31506849315068</v>
      </c>
      <c r="L32" s="27">
        <v>2.31506849315068</v>
      </c>
      <c r="M32" s="27">
        <v>0.57534246575341996</v>
      </c>
      <c r="N32" s="27">
        <v>0</v>
      </c>
      <c r="O32" s="27">
        <v>0</v>
      </c>
      <c r="P32" s="27">
        <v>0</v>
      </c>
      <c r="Q32" s="27">
        <v>0</v>
      </c>
      <c r="R32" s="27">
        <v>7</v>
      </c>
      <c r="S32" s="27">
        <v>0.56164383561643005</v>
      </c>
      <c r="T32" s="27">
        <v>0</v>
      </c>
      <c r="U32" s="27">
        <v>0</v>
      </c>
      <c r="V32" s="27">
        <v>1.5506849315068501</v>
      </c>
      <c r="W32" s="27">
        <v>0.17808219178081999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17"/>
    </row>
    <row r="33" spans="2:30" ht="14.15" customHeight="1" x14ac:dyDescent="0.2">
      <c r="B33" s="39" t="s">
        <v>33</v>
      </c>
      <c r="C33" s="39"/>
      <c r="D33" s="39"/>
      <c r="E33" s="39"/>
      <c r="F33" s="42"/>
      <c r="G33" s="42"/>
      <c r="H33" s="18"/>
      <c r="I33" s="27">
        <v>468.70684931506798</v>
      </c>
      <c r="J33" s="27">
        <v>468.70684931506798</v>
      </c>
      <c r="K33" s="27">
        <v>0</v>
      </c>
      <c r="L33" s="27">
        <v>457.47671232876701</v>
      </c>
      <c r="M33" s="27">
        <v>0</v>
      </c>
      <c r="N33" s="27">
        <v>0.30684931506849</v>
      </c>
      <c r="O33" s="27">
        <v>0</v>
      </c>
      <c r="P33" s="27">
        <v>0</v>
      </c>
      <c r="Q33" s="27">
        <v>0</v>
      </c>
      <c r="R33" s="27">
        <v>2.27397260273972</v>
      </c>
      <c r="S33" s="27">
        <v>0</v>
      </c>
      <c r="T33" s="27">
        <v>0</v>
      </c>
      <c r="U33" s="27">
        <v>0</v>
      </c>
      <c r="V33" s="27">
        <v>8.9561643835616405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17"/>
    </row>
    <row r="34" spans="2:30" ht="14.15" customHeight="1" x14ac:dyDescent="0.2">
      <c r="B34" s="11"/>
      <c r="C34" s="39" t="s">
        <v>34</v>
      </c>
      <c r="D34" s="39"/>
      <c r="E34" s="39"/>
      <c r="F34" s="40" t="s">
        <v>20</v>
      </c>
      <c r="G34" s="40"/>
      <c r="H34" s="23"/>
      <c r="I34" s="27">
        <v>121.39452054794501</v>
      </c>
      <c r="J34" s="27">
        <v>110.819178082191</v>
      </c>
      <c r="K34" s="27">
        <v>10.575342465753399</v>
      </c>
      <c r="L34" s="27">
        <v>18.2191780821917</v>
      </c>
      <c r="M34" s="27">
        <v>3.4164383561643801</v>
      </c>
      <c r="N34" s="27">
        <v>0</v>
      </c>
      <c r="O34" s="27">
        <v>0</v>
      </c>
      <c r="P34" s="27">
        <v>4</v>
      </c>
      <c r="Q34" s="27">
        <v>0</v>
      </c>
      <c r="R34" s="27">
        <v>86.454794520547907</v>
      </c>
      <c r="S34" s="27">
        <v>6.5506849315068498</v>
      </c>
      <c r="T34" s="27">
        <v>1.25205479452054</v>
      </c>
      <c r="U34" s="27">
        <v>0.13150684931505999</v>
      </c>
      <c r="V34" s="27">
        <v>0.87671232876712002</v>
      </c>
      <c r="W34" s="27">
        <v>0.47671232876712</v>
      </c>
      <c r="X34" s="27">
        <v>1.6438356164384001E-2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17"/>
    </row>
    <row r="35" spans="2:30" ht="14.15" customHeight="1" x14ac:dyDescent="0.2">
      <c r="B35" s="11"/>
      <c r="C35" s="39" t="s">
        <v>35</v>
      </c>
      <c r="D35" s="39"/>
      <c r="E35" s="39"/>
      <c r="F35" s="40" t="s">
        <v>20</v>
      </c>
      <c r="G35" s="40"/>
      <c r="H35" s="23"/>
      <c r="I35" s="27">
        <v>3.9205479452054801</v>
      </c>
      <c r="J35" s="27">
        <v>3.6438356164383499</v>
      </c>
      <c r="K35" s="27">
        <v>0.27671232876711999</v>
      </c>
      <c r="L35" s="27">
        <v>0.98082191780821004</v>
      </c>
      <c r="M35" s="27">
        <v>5.7534246575342E-2</v>
      </c>
      <c r="N35" s="27">
        <v>0</v>
      </c>
      <c r="O35" s="27">
        <v>0</v>
      </c>
      <c r="P35" s="27">
        <v>0</v>
      </c>
      <c r="Q35" s="27">
        <v>0</v>
      </c>
      <c r="R35" s="27">
        <v>2.5726027397260198</v>
      </c>
      <c r="S35" s="27">
        <v>0.21917808219178</v>
      </c>
      <c r="T35" s="27">
        <v>0</v>
      </c>
      <c r="U35" s="27">
        <v>0</v>
      </c>
      <c r="V35" s="27">
        <v>9.0410958904109995E-2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17"/>
    </row>
    <row r="36" spans="2:30" ht="14.15" customHeight="1" x14ac:dyDescent="0.2">
      <c r="B36" s="11"/>
      <c r="C36" s="39" t="s">
        <v>36</v>
      </c>
      <c r="D36" s="39"/>
      <c r="E36" s="39"/>
      <c r="F36" s="40" t="s">
        <v>20</v>
      </c>
      <c r="G36" s="40"/>
      <c r="H36" s="23"/>
      <c r="I36" s="27">
        <v>3.66301369863013</v>
      </c>
      <c r="J36" s="27">
        <v>2.8109589041095902</v>
      </c>
      <c r="K36" s="27">
        <v>0.85205479452054</v>
      </c>
      <c r="L36" s="27">
        <v>0.52054794520547998</v>
      </c>
      <c r="M36" s="27">
        <v>0.20273972602738999</v>
      </c>
      <c r="N36" s="27">
        <v>0</v>
      </c>
      <c r="O36" s="27">
        <v>0</v>
      </c>
      <c r="P36" s="27">
        <v>0</v>
      </c>
      <c r="Q36" s="27">
        <v>0</v>
      </c>
      <c r="R36" s="27">
        <v>1.95068493150685</v>
      </c>
      <c r="S36" s="27">
        <v>0.43013698630136998</v>
      </c>
      <c r="T36" s="27">
        <v>0</v>
      </c>
      <c r="U36" s="27">
        <v>0</v>
      </c>
      <c r="V36" s="27">
        <v>0.33972602739725999</v>
      </c>
      <c r="W36" s="27">
        <v>0.21917808219178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17"/>
    </row>
    <row r="37" spans="2:30" ht="14.15" customHeight="1" x14ac:dyDescent="0.2">
      <c r="B37" s="39" t="s">
        <v>37</v>
      </c>
      <c r="C37" s="39"/>
      <c r="D37" s="39"/>
      <c r="E37" s="39"/>
      <c r="F37" s="42"/>
      <c r="G37" s="42"/>
      <c r="H37" s="18"/>
      <c r="I37" s="27">
        <v>324.60821917808198</v>
      </c>
      <c r="J37" s="27">
        <v>322.04657534246502</v>
      </c>
      <c r="K37" s="27">
        <v>2.5616438356164299</v>
      </c>
      <c r="L37" s="27">
        <v>303.46849315068403</v>
      </c>
      <c r="M37" s="27">
        <v>0.68493150684931003</v>
      </c>
      <c r="N37" s="27">
        <v>0.33698630136986002</v>
      </c>
      <c r="O37" s="27">
        <v>0</v>
      </c>
      <c r="P37" s="27">
        <v>0</v>
      </c>
      <c r="Q37" s="27">
        <v>0</v>
      </c>
      <c r="R37" s="27">
        <v>15.172602739726001</v>
      </c>
      <c r="S37" s="27">
        <v>1.5068493150684901</v>
      </c>
      <c r="T37" s="27">
        <v>0.50958904109588998</v>
      </c>
      <c r="U37" s="27">
        <v>0.15068493150684001</v>
      </c>
      <c r="V37" s="27">
        <v>2.8958904109588999</v>
      </c>
      <c r="W37" s="27">
        <v>0.21917808219178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17"/>
    </row>
    <row r="38" spans="2:30" ht="14.15" customHeight="1" x14ac:dyDescent="0.2">
      <c r="B38" s="11"/>
      <c r="C38" s="39" t="s">
        <v>38</v>
      </c>
      <c r="D38" s="39"/>
      <c r="E38" s="39"/>
      <c r="F38" s="40" t="s">
        <v>20</v>
      </c>
      <c r="G38" s="40"/>
      <c r="H38" s="23"/>
      <c r="I38" s="27">
        <v>3.9726027397260202</v>
      </c>
      <c r="J38" s="27">
        <v>3.9479452054794502</v>
      </c>
      <c r="K38" s="27">
        <v>2.4657534246574998E-2</v>
      </c>
      <c r="L38" s="27">
        <v>0.78904109589041005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1.4958904109589</v>
      </c>
      <c r="S38" s="27">
        <v>2.4657534246574998E-2</v>
      </c>
      <c r="T38" s="27">
        <v>2.4657534246574998E-2</v>
      </c>
      <c r="U38" s="27">
        <v>0</v>
      </c>
      <c r="V38" s="27">
        <v>1.63835616438356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17"/>
    </row>
    <row r="39" spans="2:30" ht="14.15" customHeight="1" x14ac:dyDescent="0.2">
      <c r="B39" s="11"/>
      <c r="C39" s="39" t="s">
        <v>39</v>
      </c>
      <c r="D39" s="39"/>
      <c r="E39" s="39"/>
      <c r="F39" s="40" t="s">
        <v>20</v>
      </c>
      <c r="G39" s="40"/>
      <c r="H39" s="23"/>
      <c r="I39" s="27">
        <v>1.6027397260273899</v>
      </c>
      <c r="J39" s="27">
        <v>1.6027397260273899</v>
      </c>
      <c r="K39" s="27">
        <v>0</v>
      </c>
      <c r="L39" s="27">
        <v>6.5753424657529994E-2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0.73150684931506005</v>
      </c>
      <c r="S39" s="27">
        <v>0</v>
      </c>
      <c r="T39" s="27">
        <v>0</v>
      </c>
      <c r="U39" s="27">
        <v>0</v>
      </c>
      <c r="V39" s="27">
        <v>0.80547945205478999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17"/>
    </row>
    <row r="40" spans="2:30" ht="14.15" customHeight="1" x14ac:dyDescent="0.2">
      <c r="B40" s="39" t="s">
        <v>40</v>
      </c>
      <c r="C40" s="39"/>
      <c r="D40" s="39"/>
      <c r="E40" s="39"/>
      <c r="F40" s="42"/>
      <c r="G40" s="42"/>
      <c r="H40" s="18"/>
      <c r="I40" s="27">
        <v>1053.1068493150599</v>
      </c>
      <c r="J40" s="27">
        <v>1050.5534246575301</v>
      </c>
      <c r="K40" s="27">
        <v>2.5534246575342401</v>
      </c>
      <c r="L40" s="27">
        <v>1033.07397260274</v>
      </c>
      <c r="M40" s="27">
        <v>0.64109589041095005</v>
      </c>
      <c r="N40" s="27">
        <v>0</v>
      </c>
      <c r="O40" s="27">
        <v>0</v>
      </c>
      <c r="P40" s="27">
        <v>0</v>
      </c>
      <c r="Q40" s="27">
        <v>0</v>
      </c>
      <c r="R40" s="27">
        <v>11.695890410958899</v>
      </c>
      <c r="S40" s="27">
        <v>1.5835616438356099</v>
      </c>
      <c r="T40" s="27">
        <v>2.1917808219177999E-2</v>
      </c>
      <c r="U40" s="27">
        <v>0</v>
      </c>
      <c r="V40" s="27">
        <v>5.7616438356164403</v>
      </c>
      <c r="W40" s="27">
        <v>0.32876712328766999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17"/>
    </row>
    <row r="41" spans="2:30" ht="14.15" customHeight="1" x14ac:dyDescent="0.2">
      <c r="B41" s="11"/>
      <c r="C41" s="39" t="s">
        <v>41</v>
      </c>
      <c r="D41" s="39"/>
      <c r="E41" s="39"/>
      <c r="F41" s="40" t="s">
        <v>20</v>
      </c>
      <c r="G41" s="40"/>
      <c r="H41" s="23"/>
      <c r="I41" s="27">
        <v>3.2328767123287601</v>
      </c>
      <c r="J41" s="27">
        <v>3.13424657534246</v>
      </c>
      <c r="K41" s="27">
        <v>9.8630136986299993E-2</v>
      </c>
      <c r="L41" s="27">
        <v>0.64383561643834997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2.3013698630136901</v>
      </c>
      <c r="S41" s="27">
        <v>9.8630136986299993E-2</v>
      </c>
      <c r="T41" s="27">
        <v>2.4657534246574998E-2</v>
      </c>
      <c r="U41" s="27">
        <v>0</v>
      </c>
      <c r="V41" s="27">
        <v>0.16438356164383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17"/>
    </row>
    <row r="42" spans="2:30" ht="14.15" customHeight="1" x14ac:dyDescent="0.2">
      <c r="B42" s="11"/>
      <c r="C42" s="39" t="s">
        <v>42</v>
      </c>
      <c r="D42" s="39"/>
      <c r="E42" s="39"/>
      <c r="F42" s="40" t="s">
        <v>20</v>
      </c>
      <c r="G42" s="40"/>
      <c r="H42" s="23"/>
      <c r="I42" s="27">
        <v>5.13424657534246</v>
      </c>
      <c r="J42" s="27">
        <v>4.9232876712328704</v>
      </c>
      <c r="K42" s="27">
        <v>0.21095890410957999</v>
      </c>
      <c r="L42" s="27">
        <v>0.46027397260274</v>
      </c>
      <c r="M42" s="27">
        <v>1.0958904109589E-2</v>
      </c>
      <c r="N42" s="27">
        <v>0</v>
      </c>
      <c r="O42" s="27">
        <v>0</v>
      </c>
      <c r="P42" s="27">
        <v>0</v>
      </c>
      <c r="Q42" s="27">
        <v>0</v>
      </c>
      <c r="R42" s="27">
        <v>3.5397260273972599</v>
      </c>
      <c r="S42" s="27">
        <v>0.2</v>
      </c>
      <c r="T42" s="27">
        <v>0</v>
      </c>
      <c r="U42" s="27">
        <v>0</v>
      </c>
      <c r="V42" s="27">
        <v>0.92328767123287003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17"/>
    </row>
    <row r="43" spans="2:30" ht="14.15" customHeight="1" x14ac:dyDescent="0.2">
      <c r="B43" s="39" t="s">
        <v>43</v>
      </c>
      <c r="C43" s="39"/>
      <c r="D43" s="39"/>
      <c r="E43" s="39"/>
      <c r="F43" s="42"/>
      <c r="G43" s="42"/>
      <c r="H43" s="18"/>
      <c r="I43" s="27">
        <v>774.64657534246601</v>
      </c>
      <c r="J43" s="27">
        <v>774.64657534246601</v>
      </c>
      <c r="K43" s="27">
        <v>0</v>
      </c>
      <c r="L43" s="27">
        <v>751.038356164383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18.2739726027397</v>
      </c>
      <c r="S43" s="27">
        <v>0</v>
      </c>
      <c r="T43" s="27">
        <v>0</v>
      </c>
      <c r="U43" s="27">
        <v>0</v>
      </c>
      <c r="V43" s="27">
        <v>5.2849315068493103</v>
      </c>
      <c r="W43" s="27">
        <v>0</v>
      </c>
      <c r="X43" s="27">
        <v>4.9315068493151003E-2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17"/>
    </row>
    <row r="44" spans="2:30" ht="14.15" customHeight="1" x14ac:dyDescent="0.2">
      <c r="B44" s="11"/>
      <c r="C44" s="39" t="s">
        <v>43</v>
      </c>
      <c r="D44" s="39"/>
      <c r="E44" s="39"/>
      <c r="F44" s="40" t="s">
        <v>19</v>
      </c>
      <c r="G44" s="40"/>
      <c r="H44" s="23"/>
      <c r="I44" s="27">
        <v>318.43835616438298</v>
      </c>
      <c r="J44" s="27">
        <v>0</v>
      </c>
      <c r="K44" s="27">
        <v>318.43835616438298</v>
      </c>
      <c r="L44" s="27">
        <v>0</v>
      </c>
      <c r="M44" s="27">
        <v>314.95068493150598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1.93150684931506</v>
      </c>
      <c r="T44" s="27">
        <v>0</v>
      </c>
      <c r="U44" s="27">
        <v>2.1917808219177999E-2</v>
      </c>
      <c r="V44" s="27">
        <v>0</v>
      </c>
      <c r="W44" s="27">
        <v>1.5342465753424599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17"/>
    </row>
    <row r="45" spans="2:30" ht="14.15" customHeight="1" x14ac:dyDescent="0.2">
      <c r="B45" s="11"/>
      <c r="C45" s="39" t="s">
        <v>44</v>
      </c>
      <c r="D45" s="39"/>
      <c r="E45" s="39"/>
      <c r="F45" s="40" t="s">
        <v>20</v>
      </c>
      <c r="G45" s="40"/>
      <c r="H45" s="23"/>
      <c r="I45" s="27">
        <v>8.6438356164383503</v>
      </c>
      <c r="J45" s="27">
        <v>7.9506849315068502</v>
      </c>
      <c r="K45" s="27">
        <v>0.69315068493150001</v>
      </c>
      <c r="L45" s="27">
        <v>0.44657534246574998</v>
      </c>
      <c r="M45" s="27">
        <v>9.0410958904109995E-2</v>
      </c>
      <c r="N45" s="27">
        <v>0</v>
      </c>
      <c r="O45" s="27">
        <v>0</v>
      </c>
      <c r="P45" s="27">
        <v>0</v>
      </c>
      <c r="Q45" s="27">
        <v>0</v>
      </c>
      <c r="R45" s="27">
        <v>6.4438356164383501</v>
      </c>
      <c r="S45" s="27">
        <v>0.56164383561643005</v>
      </c>
      <c r="T45" s="27">
        <v>0</v>
      </c>
      <c r="U45" s="27">
        <v>0</v>
      </c>
      <c r="V45" s="27">
        <v>1.0602739726027399</v>
      </c>
      <c r="W45" s="27">
        <v>4.1095890410958999E-2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17"/>
    </row>
    <row r="46" spans="2:30" ht="14.15" customHeight="1" x14ac:dyDescent="0.2">
      <c r="B46" s="11"/>
      <c r="C46" s="39" t="s">
        <v>45</v>
      </c>
      <c r="D46" s="39"/>
      <c r="E46" s="39"/>
      <c r="F46" s="40" t="s">
        <v>20</v>
      </c>
      <c r="G46" s="40"/>
      <c r="H46" s="23"/>
      <c r="I46" s="27">
        <v>22.7260273972602</v>
      </c>
      <c r="J46" s="27">
        <v>20.890410958904098</v>
      </c>
      <c r="K46" s="27">
        <v>1.83561643835616</v>
      </c>
      <c r="L46" s="27">
        <v>2.6191780821917798</v>
      </c>
      <c r="M46" s="27">
        <v>0.12602739726027001</v>
      </c>
      <c r="N46" s="27">
        <v>0</v>
      </c>
      <c r="O46" s="27">
        <v>0</v>
      </c>
      <c r="P46" s="27">
        <v>0</v>
      </c>
      <c r="Q46" s="27">
        <v>0</v>
      </c>
      <c r="R46" s="27">
        <v>15.778082191780801</v>
      </c>
      <c r="S46" s="27">
        <v>1.38904109589041</v>
      </c>
      <c r="T46" s="27">
        <v>5.2054794520548002E-2</v>
      </c>
      <c r="U46" s="27">
        <v>7.1232876712319995E-2</v>
      </c>
      <c r="V46" s="27">
        <v>2.4410958904109501</v>
      </c>
      <c r="W46" s="27">
        <v>0.24931506849314999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17"/>
    </row>
    <row r="47" spans="2:30" ht="14.15" customHeight="1" x14ac:dyDescent="0.2">
      <c r="B47" s="11"/>
      <c r="C47" s="39" t="s">
        <v>46</v>
      </c>
      <c r="D47" s="39"/>
      <c r="E47" s="39"/>
      <c r="F47" s="40" t="s">
        <v>20</v>
      </c>
      <c r="G47" s="40"/>
      <c r="H47" s="23"/>
      <c r="I47" s="27">
        <v>19.4575342465753</v>
      </c>
      <c r="J47" s="27">
        <v>17.936986301369799</v>
      </c>
      <c r="K47" s="27">
        <v>1.52054794520548</v>
      </c>
      <c r="L47" s="27">
        <v>1.7616438356164299</v>
      </c>
      <c r="M47" s="27">
        <v>0.10958904109589</v>
      </c>
      <c r="N47" s="27">
        <v>0</v>
      </c>
      <c r="O47" s="27">
        <v>0</v>
      </c>
      <c r="P47" s="27">
        <v>0</v>
      </c>
      <c r="Q47" s="27">
        <v>0</v>
      </c>
      <c r="R47" s="27">
        <v>14.2219178082191</v>
      </c>
      <c r="S47" s="27">
        <v>1.2931506849315</v>
      </c>
      <c r="T47" s="27">
        <v>2.4657534246574998E-2</v>
      </c>
      <c r="U47" s="27">
        <v>0</v>
      </c>
      <c r="V47" s="27">
        <v>1.92876712328767</v>
      </c>
      <c r="W47" s="27">
        <v>0.11780821917808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17"/>
    </row>
    <row r="48" spans="2:30" ht="14.15" customHeight="1" x14ac:dyDescent="0.2">
      <c r="B48" s="11"/>
      <c r="C48" s="39" t="s">
        <v>47</v>
      </c>
      <c r="D48" s="39"/>
      <c r="E48" s="39"/>
      <c r="F48" s="40" t="s">
        <v>20</v>
      </c>
      <c r="G48" s="40"/>
      <c r="H48" s="23"/>
      <c r="I48" s="27">
        <v>4.0904109589041102</v>
      </c>
      <c r="J48" s="27">
        <v>4.0904109589041102</v>
      </c>
      <c r="K48" s="27">
        <v>0</v>
      </c>
      <c r="L48" s="27">
        <v>0.35890410958904001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2.42739726027397</v>
      </c>
      <c r="S48" s="27">
        <v>0</v>
      </c>
      <c r="T48" s="27">
        <v>0</v>
      </c>
      <c r="U48" s="27">
        <v>0</v>
      </c>
      <c r="V48" s="27">
        <v>1.3041095890410901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17"/>
    </row>
    <row r="49" spans="2:30" ht="14.15" customHeight="1" x14ac:dyDescent="0.2">
      <c r="B49" s="39" t="s">
        <v>48</v>
      </c>
      <c r="C49" s="39"/>
      <c r="D49" s="39"/>
      <c r="E49" s="39"/>
      <c r="F49" s="40" t="s">
        <v>29</v>
      </c>
      <c r="G49" s="40"/>
      <c r="H49" s="18"/>
      <c r="I49" s="27">
        <v>123</v>
      </c>
      <c r="J49" s="27">
        <v>119</v>
      </c>
      <c r="K49" s="27">
        <v>4</v>
      </c>
      <c r="L49" s="27">
        <v>100.139726027397</v>
      </c>
      <c r="M49" s="27">
        <v>0.81369863013697996</v>
      </c>
      <c r="N49" s="27">
        <v>0</v>
      </c>
      <c r="O49" s="27">
        <v>0</v>
      </c>
      <c r="P49" s="27">
        <v>0</v>
      </c>
      <c r="Q49" s="27">
        <v>0</v>
      </c>
      <c r="R49" s="27">
        <v>15.0986301369863</v>
      </c>
      <c r="S49" s="27">
        <v>2.4054794520547902</v>
      </c>
      <c r="T49" s="27">
        <v>0.40273972602739</v>
      </c>
      <c r="U49" s="27">
        <v>0.59726027397259995</v>
      </c>
      <c r="V49" s="27">
        <v>3.35890410958904</v>
      </c>
      <c r="W49" s="27">
        <v>0.18356164383560999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17"/>
    </row>
    <row r="50" spans="2:30" ht="14.15" customHeight="1" x14ac:dyDescent="0.2">
      <c r="B50" s="11"/>
      <c r="C50" s="39" t="s">
        <v>49</v>
      </c>
      <c r="D50" s="39"/>
      <c r="E50" s="39"/>
      <c r="F50" s="40" t="s">
        <v>20</v>
      </c>
      <c r="G50" s="40"/>
      <c r="H50" s="23"/>
      <c r="I50" s="27">
        <v>4.5041095890410903</v>
      </c>
      <c r="J50" s="27">
        <v>4.4027397260273897</v>
      </c>
      <c r="K50" s="27">
        <v>0.10136986301369</v>
      </c>
      <c r="L50" s="27">
        <v>0.49315068493149999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2.8520547945205399</v>
      </c>
      <c r="S50" s="27">
        <v>0</v>
      </c>
      <c r="T50" s="27">
        <v>0</v>
      </c>
      <c r="U50" s="27">
        <v>0</v>
      </c>
      <c r="V50" s="27">
        <v>1.0575342465753399</v>
      </c>
      <c r="W50" s="27">
        <v>0.10136986301369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17"/>
    </row>
    <row r="51" spans="2:30" ht="14" customHeight="1" x14ac:dyDescent="0.2">
      <c r="B51" s="11"/>
      <c r="C51" s="38"/>
      <c r="D51" s="38"/>
      <c r="E51" s="38"/>
      <c r="F51" s="19"/>
      <c r="G51" s="19"/>
      <c r="H51" s="23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17"/>
    </row>
    <row r="52" spans="2:30" s="20" customFormat="1" ht="14.15" customHeight="1" x14ac:dyDescent="0.2">
      <c r="B52" s="41" t="s">
        <v>50</v>
      </c>
      <c r="C52" s="41"/>
      <c r="D52" s="41"/>
      <c r="E52" s="41"/>
      <c r="F52" s="41"/>
      <c r="G52" s="41"/>
      <c r="H52" s="21"/>
      <c r="I52" s="28">
        <v>12999.808219177999</v>
      </c>
      <c r="J52" s="28">
        <v>12055.9863013698</v>
      </c>
      <c r="K52" s="28">
        <v>943.82191780821904</v>
      </c>
      <c r="L52" s="28">
        <v>9379.6657534246497</v>
      </c>
      <c r="M52" s="28">
        <v>666.98630136986299</v>
      </c>
      <c r="N52" s="28">
        <v>7.9095890410958898</v>
      </c>
      <c r="O52" s="28">
        <v>0.42191780821917002</v>
      </c>
      <c r="P52" s="28">
        <v>48.071232876712301</v>
      </c>
      <c r="Q52" s="28">
        <v>2</v>
      </c>
      <c r="R52" s="28">
        <v>2433.0493150684902</v>
      </c>
      <c r="S52" s="28">
        <v>244.79452054794501</v>
      </c>
      <c r="T52" s="28">
        <v>21.279452054794501</v>
      </c>
      <c r="U52" s="28">
        <v>6.5534246575342401</v>
      </c>
      <c r="V52" s="28">
        <v>173.098630136986</v>
      </c>
      <c r="W52" s="28">
        <v>23.350684931506802</v>
      </c>
      <c r="X52" s="28">
        <v>0.82191780821917004</v>
      </c>
      <c r="Y52" s="28">
        <v>0.13698630136986001</v>
      </c>
      <c r="Z52" s="28">
        <v>0</v>
      </c>
      <c r="AA52" s="28">
        <v>0</v>
      </c>
      <c r="AB52" s="28">
        <v>0</v>
      </c>
      <c r="AC52" s="28">
        <v>0</v>
      </c>
      <c r="AD52" s="22"/>
    </row>
    <row r="53" spans="2:30" s="20" customFormat="1" ht="14" customHeight="1" x14ac:dyDescent="0.2">
      <c r="B53" s="37"/>
      <c r="C53" s="37"/>
      <c r="D53" s="37"/>
      <c r="E53" s="37"/>
      <c r="F53" s="37"/>
      <c r="G53" s="37"/>
      <c r="H53" s="21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2"/>
    </row>
    <row r="54" spans="2:30" ht="14.15" customHeight="1" x14ac:dyDescent="0.2">
      <c r="B54" s="39" t="s">
        <v>51</v>
      </c>
      <c r="C54" s="39"/>
      <c r="D54" s="39"/>
      <c r="E54" s="39"/>
      <c r="F54" s="42"/>
      <c r="G54" s="42"/>
      <c r="H54" s="18"/>
      <c r="I54" s="27">
        <v>420.44109589041102</v>
      </c>
      <c r="J54" s="27">
        <v>420.44109589041102</v>
      </c>
      <c r="K54" s="27">
        <v>0</v>
      </c>
      <c r="L54" s="27">
        <v>419.41095890410901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1.0301369863013701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17"/>
    </row>
    <row r="55" spans="2:30" ht="14.15" customHeight="1" x14ac:dyDescent="0.2">
      <c r="B55" s="11"/>
      <c r="C55" s="39" t="s">
        <v>51</v>
      </c>
      <c r="D55" s="39"/>
      <c r="E55" s="39"/>
      <c r="F55" s="40" t="s">
        <v>20</v>
      </c>
      <c r="G55" s="40"/>
      <c r="H55" s="23"/>
      <c r="I55" s="27">
        <v>80.301369863013704</v>
      </c>
      <c r="J55" s="27">
        <v>70.430136986301306</v>
      </c>
      <c r="K55" s="27">
        <v>9.8712328767123303</v>
      </c>
      <c r="L55" s="27">
        <v>19.646575342465699</v>
      </c>
      <c r="M55" s="27">
        <v>3.1452054794520499</v>
      </c>
      <c r="N55" s="27">
        <v>0</v>
      </c>
      <c r="O55" s="27">
        <v>0</v>
      </c>
      <c r="P55" s="27">
        <v>0</v>
      </c>
      <c r="Q55" s="27">
        <v>0</v>
      </c>
      <c r="R55" s="27">
        <v>45.419178082191699</v>
      </c>
      <c r="S55" s="27">
        <v>5.5780821917808199</v>
      </c>
      <c r="T55" s="27">
        <v>1.6301369863013699</v>
      </c>
      <c r="U55" s="27">
        <v>0.66575342465752996</v>
      </c>
      <c r="V55" s="27">
        <v>3.7287671232876698</v>
      </c>
      <c r="W55" s="27">
        <v>0.48219178082191</v>
      </c>
      <c r="X55" s="27">
        <v>5.4794520547950002E-3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17"/>
    </row>
    <row r="56" spans="2:30" ht="14.15" customHeight="1" x14ac:dyDescent="0.2">
      <c r="B56" s="11"/>
      <c r="C56" s="39" t="s">
        <v>52</v>
      </c>
      <c r="D56" s="39"/>
      <c r="E56" s="39"/>
      <c r="F56" s="40" t="s">
        <v>20</v>
      </c>
      <c r="G56" s="40"/>
      <c r="H56" s="23"/>
      <c r="I56" s="27">
        <v>50.635616438356102</v>
      </c>
      <c r="J56" s="27">
        <v>45.202739726027403</v>
      </c>
      <c r="K56" s="27">
        <v>5.4328767123287598</v>
      </c>
      <c r="L56" s="27">
        <v>14.506849315068401</v>
      </c>
      <c r="M56" s="27">
        <v>1.7123287671232801</v>
      </c>
      <c r="N56" s="27">
        <v>0</v>
      </c>
      <c r="O56" s="27">
        <v>0</v>
      </c>
      <c r="P56" s="27">
        <v>0</v>
      </c>
      <c r="Q56" s="27">
        <v>0</v>
      </c>
      <c r="R56" s="27">
        <v>27.2739726027397</v>
      </c>
      <c r="S56" s="27">
        <v>3.1068493150684899</v>
      </c>
      <c r="T56" s="27">
        <v>0.19178082191779999</v>
      </c>
      <c r="U56" s="27">
        <v>0.32328767123287</v>
      </c>
      <c r="V56" s="27">
        <v>3.2301369863013698</v>
      </c>
      <c r="W56" s="27">
        <v>0.29041095890411001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17"/>
    </row>
    <row r="57" spans="2:30" ht="14.15" customHeight="1" x14ac:dyDescent="0.2">
      <c r="B57" s="11"/>
      <c r="C57" s="39" t="s">
        <v>53</v>
      </c>
      <c r="D57" s="39"/>
      <c r="E57" s="39"/>
      <c r="F57" s="40" t="s">
        <v>20</v>
      </c>
      <c r="G57" s="40"/>
      <c r="H57" s="23"/>
      <c r="I57" s="27">
        <v>18.717808219178</v>
      </c>
      <c r="J57" s="27">
        <v>17.2520547945205</v>
      </c>
      <c r="K57" s="27">
        <v>1.4657534246575299</v>
      </c>
      <c r="L57" s="27">
        <v>4.74794520547945</v>
      </c>
      <c r="M57" s="27">
        <v>0.70958904109589005</v>
      </c>
      <c r="N57" s="27">
        <v>0</v>
      </c>
      <c r="O57" s="27">
        <v>0</v>
      </c>
      <c r="P57" s="27">
        <v>0</v>
      </c>
      <c r="Q57" s="27">
        <v>0</v>
      </c>
      <c r="R57" s="27">
        <v>11.7260273972602</v>
      </c>
      <c r="S57" s="27">
        <v>0.47671232876712</v>
      </c>
      <c r="T57" s="27">
        <v>0</v>
      </c>
      <c r="U57" s="27">
        <v>0</v>
      </c>
      <c r="V57" s="27">
        <v>0.77808219178082005</v>
      </c>
      <c r="W57" s="27">
        <v>0.27945205479452001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17"/>
    </row>
    <row r="58" spans="2:30" ht="14.15" customHeight="1" x14ac:dyDescent="0.2">
      <c r="B58" s="39" t="s">
        <v>54</v>
      </c>
      <c r="C58" s="39"/>
      <c r="D58" s="39"/>
      <c r="E58" s="39"/>
      <c r="F58" s="42"/>
      <c r="G58" s="42"/>
      <c r="H58" s="18"/>
      <c r="I58" s="27">
        <v>487.70958904109602</v>
      </c>
      <c r="J58" s="27">
        <v>0</v>
      </c>
      <c r="K58" s="27">
        <v>487.70958904109602</v>
      </c>
      <c r="L58" s="27">
        <v>0</v>
      </c>
      <c r="M58" s="27">
        <v>473.44931506849298</v>
      </c>
      <c r="N58" s="27">
        <v>0</v>
      </c>
      <c r="O58" s="27">
        <v>0.37260273972601998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14.2602739726027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17"/>
    </row>
    <row r="59" spans="2:30" ht="14.15" customHeight="1" x14ac:dyDescent="0.2">
      <c r="B59" s="39" t="s">
        <v>55</v>
      </c>
      <c r="C59" s="39"/>
      <c r="D59" s="39"/>
      <c r="E59" s="39"/>
      <c r="F59" s="40" t="s">
        <v>56</v>
      </c>
      <c r="G59" s="40"/>
      <c r="H59" s="18"/>
      <c r="I59" s="27">
        <v>1259.6356164383501</v>
      </c>
      <c r="J59" s="27">
        <v>1237.07945205479</v>
      </c>
      <c r="K59" s="27">
        <v>22.556164383561601</v>
      </c>
      <c r="L59" s="27">
        <v>1229.4136986301301</v>
      </c>
      <c r="M59" s="27">
        <v>21.838356164383502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7.6657534246575301</v>
      </c>
      <c r="W59" s="27">
        <v>0.71780821917808002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17"/>
    </row>
    <row r="60" spans="2:30" ht="14.15" customHeight="1" x14ac:dyDescent="0.2">
      <c r="B60" s="11"/>
      <c r="C60" s="39" t="s">
        <v>57</v>
      </c>
      <c r="D60" s="39"/>
      <c r="E60" s="39"/>
      <c r="F60" s="40" t="s">
        <v>20</v>
      </c>
      <c r="G60" s="40"/>
      <c r="H60" s="23"/>
      <c r="I60" s="27">
        <v>75.427397260273906</v>
      </c>
      <c r="J60" s="27">
        <v>65.150684931506802</v>
      </c>
      <c r="K60" s="27">
        <v>10.276712328767101</v>
      </c>
      <c r="L60" s="27">
        <v>1.8109589041095799</v>
      </c>
      <c r="M60" s="27">
        <v>6.5753424657529994E-2</v>
      </c>
      <c r="N60" s="27">
        <v>0</v>
      </c>
      <c r="O60" s="27">
        <v>0</v>
      </c>
      <c r="P60" s="27">
        <v>0</v>
      </c>
      <c r="Q60" s="27">
        <v>0</v>
      </c>
      <c r="R60" s="27">
        <v>62.742465753424597</v>
      </c>
      <c r="S60" s="27">
        <v>9.7945205479452007</v>
      </c>
      <c r="T60" s="27">
        <v>0.40273972602739</v>
      </c>
      <c r="U60" s="27">
        <v>0.33698630136986002</v>
      </c>
      <c r="V60" s="27">
        <v>0.17260273972602</v>
      </c>
      <c r="W60" s="27">
        <v>0</v>
      </c>
      <c r="X60" s="27">
        <v>2.1917808219177999E-2</v>
      </c>
      <c r="Y60" s="27">
        <v>7.945205479452E-2</v>
      </c>
      <c r="Z60" s="27">
        <v>0</v>
      </c>
      <c r="AA60" s="27">
        <v>0</v>
      </c>
      <c r="AB60" s="27">
        <v>0</v>
      </c>
      <c r="AC60" s="27">
        <v>0</v>
      </c>
      <c r="AD60" s="17"/>
    </row>
    <row r="61" spans="2:30" ht="14.15" customHeight="1" x14ac:dyDescent="0.2">
      <c r="B61" s="11"/>
      <c r="C61" s="39" t="s">
        <v>58</v>
      </c>
      <c r="D61" s="39"/>
      <c r="E61" s="39"/>
      <c r="F61" s="40" t="s">
        <v>20</v>
      </c>
      <c r="G61" s="40"/>
      <c r="H61" s="23"/>
      <c r="I61" s="27">
        <v>6.10958904109589</v>
      </c>
      <c r="J61" s="27">
        <v>5.9178082191780801</v>
      </c>
      <c r="K61" s="27">
        <v>0.19178082191779999</v>
      </c>
      <c r="L61" s="27">
        <v>2.8465753424657501</v>
      </c>
      <c r="M61" s="27">
        <v>5.4794520547945001E-2</v>
      </c>
      <c r="N61" s="27">
        <v>0</v>
      </c>
      <c r="O61" s="27">
        <v>0</v>
      </c>
      <c r="P61" s="27">
        <v>0</v>
      </c>
      <c r="Q61" s="27">
        <v>0</v>
      </c>
      <c r="R61" s="27">
        <v>2.2356164383561601</v>
      </c>
      <c r="S61" s="27">
        <v>5.4794520547950002E-3</v>
      </c>
      <c r="T61" s="27">
        <v>0</v>
      </c>
      <c r="U61" s="27">
        <v>0</v>
      </c>
      <c r="V61" s="27">
        <v>0.83561643835615995</v>
      </c>
      <c r="W61" s="27">
        <v>0.13150684931505999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17"/>
    </row>
    <row r="62" spans="2:30" ht="14.15" customHeight="1" x14ac:dyDescent="0.2">
      <c r="B62" s="39" t="s">
        <v>59</v>
      </c>
      <c r="C62" s="39"/>
      <c r="D62" s="39"/>
      <c r="E62" s="39"/>
      <c r="F62" s="42"/>
      <c r="G62" s="42"/>
      <c r="H62" s="18"/>
      <c r="I62" s="27">
        <v>514.32876712328698</v>
      </c>
      <c r="J62" s="27">
        <v>508.26301369863</v>
      </c>
      <c r="K62" s="27">
        <v>6.0657534246575304</v>
      </c>
      <c r="L62" s="27">
        <v>469.42739726027401</v>
      </c>
      <c r="M62" s="27">
        <v>3.2246575342465702</v>
      </c>
      <c r="N62" s="27">
        <v>0</v>
      </c>
      <c r="O62" s="27">
        <v>0</v>
      </c>
      <c r="P62" s="27">
        <v>0</v>
      </c>
      <c r="Q62" s="27">
        <v>0</v>
      </c>
      <c r="R62" s="27">
        <v>34.210958904109503</v>
      </c>
      <c r="S62" s="27">
        <v>2.2602739726027399</v>
      </c>
      <c r="T62" s="27">
        <v>5.4794520547945001E-2</v>
      </c>
      <c r="U62" s="27">
        <v>0</v>
      </c>
      <c r="V62" s="27">
        <v>4.5698630136986296</v>
      </c>
      <c r="W62" s="27">
        <v>0.58082191780821002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17"/>
    </row>
    <row r="63" spans="2:30" ht="14.15" customHeight="1" x14ac:dyDescent="0.2">
      <c r="B63" s="11"/>
      <c r="C63" s="39" t="s">
        <v>60</v>
      </c>
      <c r="D63" s="39"/>
      <c r="E63" s="39"/>
      <c r="F63" s="40" t="s">
        <v>20</v>
      </c>
      <c r="G63" s="40"/>
      <c r="H63" s="23"/>
      <c r="I63" s="27">
        <v>7.0164383561643797</v>
      </c>
      <c r="J63" s="27">
        <v>5.9260273972602704</v>
      </c>
      <c r="K63" s="27">
        <v>1.09041095890411</v>
      </c>
      <c r="L63" s="27">
        <v>1.88493150684931</v>
      </c>
      <c r="M63" s="27">
        <v>2.4657534246574998E-2</v>
      </c>
      <c r="N63" s="27">
        <v>0</v>
      </c>
      <c r="O63" s="27">
        <v>0</v>
      </c>
      <c r="P63" s="27">
        <v>0</v>
      </c>
      <c r="Q63" s="27">
        <v>0</v>
      </c>
      <c r="R63" s="27">
        <v>3.9780821917808198</v>
      </c>
      <c r="S63" s="27">
        <v>0.86849315068493005</v>
      </c>
      <c r="T63" s="27">
        <v>0</v>
      </c>
      <c r="U63" s="27">
        <v>0</v>
      </c>
      <c r="V63" s="27">
        <v>6.3013698630129997E-2</v>
      </c>
      <c r="W63" s="27">
        <v>0.19726027397259999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17"/>
    </row>
    <row r="64" spans="2:30" ht="14.15" customHeight="1" x14ac:dyDescent="0.2">
      <c r="B64" s="11"/>
      <c r="C64" s="39" t="s">
        <v>61</v>
      </c>
      <c r="D64" s="39"/>
      <c r="E64" s="39"/>
      <c r="F64" s="40" t="s">
        <v>20</v>
      </c>
      <c r="G64" s="40"/>
      <c r="H64" s="23"/>
      <c r="I64" s="27">
        <v>12.158904109589001</v>
      </c>
      <c r="J64" s="27">
        <v>11.6082191780821</v>
      </c>
      <c r="K64" s="27">
        <v>0.55068493150683995</v>
      </c>
      <c r="L64" s="27">
        <v>3.6493150684931499</v>
      </c>
      <c r="M64" s="27">
        <v>9.31506849315E-2</v>
      </c>
      <c r="N64" s="27">
        <v>0</v>
      </c>
      <c r="O64" s="27">
        <v>0</v>
      </c>
      <c r="P64" s="27">
        <v>0</v>
      </c>
      <c r="Q64" s="27">
        <v>0</v>
      </c>
      <c r="R64" s="27">
        <v>6.8493150684931496</v>
      </c>
      <c r="S64" s="27">
        <v>0.45753424657533998</v>
      </c>
      <c r="T64" s="27">
        <v>0</v>
      </c>
      <c r="U64" s="27">
        <v>0</v>
      </c>
      <c r="V64" s="27">
        <v>1.10958904109589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17"/>
    </row>
    <row r="65" spans="2:30" ht="14.15" customHeight="1" x14ac:dyDescent="0.2">
      <c r="B65" s="11"/>
      <c r="C65" s="39" t="s">
        <v>62</v>
      </c>
      <c r="D65" s="39"/>
      <c r="E65" s="39"/>
      <c r="F65" s="40" t="s">
        <v>20</v>
      </c>
      <c r="G65" s="40"/>
      <c r="H65" s="23"/>
      <c r="I65" s="27">
        <v>14.1232876712328</v>
      </c>
      <c r="J65" s="27">
        <v>14.1232876712328</v>
      </c>
      <c r="K65" s="27">
        <v>0</v>
      </c>
      <c r="L65" s="27">
        <v>6.0191780821917797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7.13424657534246</v>
      </c>
      <c r="S65" s="27">
        <v>0</v>
      </c>
      <c r="T65" s="27">
        <v>2.4657534246574998E-2</v>
      </c>
      <c r="U65" s="27">
        <v>0</v>
      </c>
      <c r="V65" s="27">
        <v>0.94520547945205002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17"/>
    </row>
    <row r="66" spans="2:30" ht="14.15" customHeight="1" x14ac:dyDescent="0.2">
      <c r="B66" s="39" t="s">
        <v>63</v>
      </c>
      <c r="C66" s="39"/>
      <c r="D66" s="39"/>
      <c r="E66" s="39"/>
      <c r="F66" s="42"/>
      <c r="G66" s="42"/>
      <c r="H66" s="18"/>
      <c r="I66" s="27">
        <v>981.61917808219096</v>
      </c>
      <c r="J66" s="27">
        <v>936.89863013698596</v>
      </c>
      <c r="K66" s="27">
        <v>44.720547945205404</v>
      </c>
      <c r="L66" s="27">
        <v>719.47123287671195</v>
      </c>
      <c r="M66" s="27">
        <v>8.9452054794520492</v>
      </c>
      <c r="N66" s="27">
        <v>0.28219178082190999</v>
      </c>
      <c r="O66" s="27">
        <v>0</v>
      </c>
      <c r="P66" s="27">
        <v>0</v>
      </c>
      <c r="Q66" s="27">
        <v>0</v>
      </c>
      <c r="R66" s="27">
        <v>199.99178082191699</v>
      </c>
      <c r="S66" s="27">
        <v>33.4493150684931</v>
      </c>
      <c r="T66" s="27">
        <v>5.0164383561643797</v>
      </c>
      <c r="U66" s="27">
        <v>0.81095890410958005</v>
      </c>
      <c r="V66" s="27">
        <v>12.2410958904109</v>
      </c>
      <c r="W66" s="27">
        <v>1.50410958904109</v>
      </c>
      <c r="X66" s="27">
        <v>0.17808219178081999</v>
      </c>
      <c r="Y66" s="27">
        <v>1.0958904109589E-2</v>
      </c>
      <c r="Z66" s="27">
        <v>0</v>
      </c>
      <c r="AA66" s="27">
        <v>0</v>
      </c>
      <c r="AB66" s="27">
        <v>0</v>
      </c>
      <c r="AC66" s="27">
        <v>0</v>
      </c>
      <c r="AD66" s="17"/>
    </row>
    <row r="67" spans="2:30" ht="14.15" customHeight="1" x14ac:dyDescent="0.2">
      <c r="B67" s="11"/>
      <c r="C67" s="39" t="s">
        <v>64</v>
      </c>
      <c r="D67" s="39"/>
      <c r="E67" s="39"/>
      <c r="F67" s="40" t="s">
        <v>20</v>
      </c>
      <c r="G67" s="40"/>
      <c r="H67" s="23"/>
      <c r="I67" s="27">
        <v>21.2684931506849</v>
      </c>
      <c r="J67" s="27">
        <v>20.109589041095798</v>
      </c>
      <c r="K67" s="27">
        <v>1.15890410958904</v>
      </c>
      <c r="L67" s="27">
        <v>6.1479452054794503</v>
      </c>
      <c r="M67" s="27">
        <v>0.14794520547945</v>
      </c>
      <c r="N67" s="27">
        <v>0</v>
      </c>
      <c r="O67" s="27">
        <v>0</v>
      </c>
      <c r="P67" s="27">
        <v>0</v>
      </c>
      <c r="Q67" s="27">
        <v>0</v>
      </c>
      <c r="R67" s="27">
        <v>10.6109589041095</v>
      </c>
      <c r="S67" s="27">
        <v>0.84657534246574995</v>
      </c>
      <c r="T67" s="27">
        <v>0</v>
      </c>
      <c r="U67" s="27">
        <v>0</v>
      </c>
      <c r="V67" s="27">
        <v>3.3506849315068501</v>
      </c>
      <c r="W67" s="27">
        <v>0.16438356164383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17"/>
    </row>
    <row r="68" spans="2:30" ht="14.15" customHeight="1" x14ac:dyDescent="0.2">
      <c r="B68" s="11"/>
      <c r="C68" s="39" t="s">
        <v>65</v>
      </c>
      <c r="D68" s="39"/>
      <c r="E68" s="39"/>
      <c r="F68" s="40" t="s">
        <v>20</v>
      </c>
      <c r="G68" s="40"/>
      <c r="H68" s="23"/>
      <c r="I68" s="27">
        <v>20.646575342465699</v>
      </c>
      <c r="J68" s="27">
        <v>19.136986301369799</v>
      </c>
      <c r="K68" s="27">
        <v>1.5095890410958901</v>
      </c>
      <c r="L68" s="27">
        <v>6.0383561643835604</v>
      </c>
      <c r="M68" s="27">
        <v>0.15616438356164</v>
      </c>
      <c r="N68" s="27">
        <v>0</v>
      </c>
      <c r="O68" s="27">
        <v>0</v>
      </c>
      <c r="P68" s="27">
        <v>0</v>
      </c>
      <c r="Q68" s="27">
        <v>0</v>
      </c>
      <c r="R68" s="27">
        <v>10.7424657534246</v>
      </c>
      <c r="S68" s="27">
        <v>1.13698630136986</v>
      </c>
      <c r="T68" s="27">
        <v>2.4657534246574998E-2</v>
      </c>
      <c r="U68" s="27">
        <v>0</v>
      </c>
      <c r="V68" s="27">
        <v>2.3315068493150601</v>
      </c>
      <c r="W68" s="27">
        <v>0.21643835616438001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17"/>
    </row>
    <row r="69" spans="2:30" ht="14.15" customHeight="1" x14ac:dyDescent="0.2">
      <c r="B69" s="39" t="s">
        <v>66</v>
      </c>
      <c r="C69" s="39"/>
      <c r="D69" s="39"/>
      <c r="E69" s="39"/>
      <c r="F69" s="42"/>
      <c r="G69" s="42"/>
      <c r="H69" s="18"/>
      <c r="I69" s="27">
        <v>100.506849315068</v>
      </c>
      <c r="J69" s="27">
        <v>100.506849315068</v>
      </c>
      <c r="K69" s="27">
        <v>0</v>
      </c>
      <c r="L69" s="27">
        <v>100.506849315068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17"/>
    </row>
    <row r="70" spans="2:30" ht="14.15" customHeight="1" x14ac:dyDescent="0.2">
      <c r="B70" s="39" t="s">
        <v>67</v>
      </c>
      <c r="C70" s="39"/>
      <c r="D70" s="39"/>
      <c r="E70" s="39"/>
      <c r="F70" s="40" t="s">
        <v>68</v>
      </c>
      <c r="G70" s="40"/>
      <c r="H70" s="18"/>
      <c r="I70" s="27">
        <v>283.890410958904</v>
      </c>
      <c r="J70" s="27">
        <v>217.74520547945201</v>
      </c>
      <c r="K70" s="27">
        <v>66.145205479452002</v>
      </c>
      <c r="L70" s="27">
        <v>216.55890410958901</v>
      </c>
      <c r="M70" s="27">
        <v>65.767123287671197</v>
      </c>
      <c r="N70" s="27">
        <v>0</v>
      </c>
      <c r="O70" s="27">
        <v>0</v>
      </c>
      <c r="P70" s="27">
        <v>0</v>
      </c>
      <c r="Q70" s="27">
        <v>0</v>
      </c>
      <c r="R70" s="27">
        <v>0.27671232876711999</v>
      </c>
      <c r="S70" s="27">
        <v>0.37808219178081998</v>
      </c>
      <c r="T70" s="27">
        <v>0</v>
      </c>
      <c r="U70" s="27">
        <v>0</v>
      </c>
      <c r="V70" s="27">
        <v>0.90958904109589001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17"/>
    </row>
    <row r="71" spans="2:30" ht="14.15" customHeight="1" x14ac:dyDescent="0.2">
      <c r="B71" s="39" t="s">
        <v>69</v>
      </c>
      <c r="C71" s="39"/>
      <c r="D71" s="39"/>
      <c r="E71" s="39"/>
      <c r="F71" s="42"/>
      <c r="G71" s="42"/>
      <c r="H71" s="18"/>
      <c r="I71" s="27">
        <v>1798.38904109589</v>
      </c>
      <c r="J71" s="27">
        <v>1798.38904109589</v>
      </c>
      <c r="K71" s="27">
        <v>0</v>
      </c>
      <c r="L71" s="27">
        <v>1770.29315068493</v>
      </c>
      <c r="M71" s="27">
        <v>0</v>
      </c>
      <c r="N71" s="27">
        <v>0.16986301369862999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28.095890410958901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17"/>
    </row>
    <row r="72" spans="2:30" ht="14.15" customHeight="1" x14ac:dyDescent="0.2">
      <c r="B72" s="39" t="s">
        <v>70</v>
      </c>
      <c r="C72" s="39"/>
      <c r="D72" s="39"/>
      <c r="E72" s="39"/>
      <c r="F72" s="42"/>
      <c r="G72" s="42"/>
      <c r="H72" s="18"/>
      <c r="I72" s="27">
        <v>622.16438356164304</v>
      </c>
      <c r="J72" s="27">
        <v>622.16438356164304</v>
      </c>
      <c r="K72" s="27">
        <v>0</v>
      </c>
      <c r="L72" s="27">
        <v>605.16438356164304</v>
      </c>
      <c r="M72" s="27">
        <v>0</v>
      </c>
      <c r="N72" s="27">
        <v>0.21095890410957999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17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17"/>
    </row>
    <row r="73" spans="2:30" ht="14.15" customHeight="1" x14ac:dyDescent="0.2">
      <c r="B73" s="11"/>
      <c r="C73" s="39" t="s">
        <v>71</v>
      </c>
      <c r="D73" s="39"/>
      <c r="E73" s="39"/>
      <c r="F73" s="40" t="s">
        <v>19</v>
      </c>
      <c r="G73" s="40"/>
      <c r="H73" s="23"/>
      <c r="I73" s="27">
        <v>110.11506849315001</v>
      </c>
      <c r="J73" s="27">
        <v>109.41369863013701</v>
      </c>
      <c r="K73" s="27">
        <v>0.70136986301368998</v>
      </c>
      <c r="L73" s="27">
        <v>101.31506849314999</v>
      </c>
      <c r="M73" s="27">
        <v>0.44931506849315</v>
      </c>
      <c r="N73" s="27">
        <v>0</v>
      </c>
      <c r="O73" s="27">
        <v>0</v>
      </c>
      <c r="P73" s="27">
        <v>0</v>
      </c>
      <c r="Q73" s="27">
        <v>0</v>
      </c>
      <c r="R73" s="27">
        <v>6.6301369863013697</v>
      </c>
      <c r="S73" s="27">
        <v>0.25205479452054003</v>
      </c>
      <c r="T73" s="27">
        <v>0</v>
      </c>
      <c r="U73" s="27">
        <v>0</v>
      </c>
      <c r="V73" s="27">
        <v>1.4684931506849299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17"/>
    </row>
    <row r="74" spans="2:30" ht="14.15" customHeight="1" x14ac:dyDescent="0.2">
      <c r="B74" s="11"/>
      <c r="C74" s="39" t="s">
        <v>70</v>
      </c>
      <c r="D74" s="39"/>
      <c r="E74" s="39"/>
      <c r="F74" s="40" t="s">
        <v>20</v>
      </c>
      <c r="G74" s="40"/>
      <c r="H74" s="23"/>
      <c r="I74" s="27">
        <v>291.13150684931497</v>
      </c>
      <c r="J74" s="27">
        <v>263.27945205479398</v>
      </c>
      <c r="K74" s="27">
        <v>27.852054794520502</v>
      </c>
      <c r="L74" s="27">
        <v>71.531506849314994</v>
      </c>
      <c r="M74" s="27">
        <v>8.6493150684931503</v>
      </c>
      <c r="N74" s="27">
        <v>8.4931506849310001E-2</v>
      </c>
      <c r="O74" s="27">
        <v>0</v>
      </c>
      <c r="P74" s="27">
        <v>0</v>
      </c>
      <c r="Q74" s="27">
        <v>0</v>
      </c>
      <c r="R74" s="27">
        <v>187.96986301369799</v>
      </c>
      <c r="S74" s="27">
        <v>18.345205479452002</v>
      </c>
      <c r="T74" s="27">
        <v>2.7671232876712302</v>
      </c>
      <c r="U74" s="27">
        <v>0.46301369863012998</v>
      </c>
      <c r="V74" s="27">
        <v>0.81369863013697996</v>
      </c>
      <c r="W74" s="27">
        <v>0.39452054794519997</v>
      </c>
      <c r="X74" s="27">
        <v>0.19726027397259999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17"/>
    </row>
    <row r="75" spans="2:30" ht="14.15" customHeight="1" x14ac:dyDescent="0.2">
      <c r="B75" s="11"/>
      <c r="C75" s="39" t="s">
        <v>72</v>
      </c>
      <c r="D75" s="39"/>
      <c r="E75" s="39"/>
      <c r="F75" s="40" t="s">
        <v>20</v>
      </c>
      <c r="G75" s="40"/>
      <c r="H75" s="23"/>
      <c r="I75" s="27">
        <v>40.189041095890403</v>
      </c>
      <c r="J75" s="27">
        <v>37.219178082191704</v>
      </c>
      <c r="K75" s="27">
        <v>2.9698630136986299</v>
      </c>
      <c r="L75" s="27">
        <v>11.435616438356099</v>
      </c>
      <c r="M75" s="27">
        <v>0.21917808219178</v>
      </c>
      <c r="N75" s="27">
        <v>0</v>
      </c>
      <c r="O75" s="27">
        <v>0</v>
      </c>
      <c r="P75" s="27">
        <v>0</v>
      </c>
      <c r="Q75" s="27">
        <v>0</v>
      </c>
      <c r="R75" s="27">
        <v>24.561643835616401</v>
      </c>
      <c r="S75" s="27">
        <v>2.75068493150685</v>
      </c>
      <c r="T75" s="27">
        <v>0.29041095890411001</v>
      </c>
      <c r="U75" s="27">
        <v>0</v>
      </c>
      <c r="V75" s="27">
        <v>0.86301369863013</v>
      </c>
      <c r="W75" s="27">
        <v>0</v>
      </c>
      <c r="X75" s="27">
        <v>6.8493150684930004E-2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17"/>
    </row>
    <row r="76" spans="2:30" ht="14.15" customHeight="1" x14ac:dyDescent="0.2">
      <c r="B76" s="11"/>
      <c r="C76" s="39" t="s">
        <v>73</v>
      </c>
      <c r="D76" s="39"/>
      <c r="E76" s="39"/>
      <c r="F76" s="40" t="s">
        <v>20</v>
      </c>
      <c r="G76" s="40"/>
      <c r="H76" s="23"/>
      <c r="I76" s="27">
        <v>12.035616438356101</v>
      </c>
      <c r="J76" s="27">
        <v>11.041095890410899</v>
      </c>
      <c r="K76" s="27">
        <v>0.99452054794519995</v>
      </c>
      <c r="L76" s="27">
        <v>7.1863013698630098</v>
      </c>
      <c r="M76" s="27">
        <v>0.32876712328766999</v>
      </c>
      <c r="N76" s="27">
        <v>0</v>
      </c>
      <c r="O76" s="27">
        <v>0</v>
      </c>
      <c r="P76" s="27">
        <v>0</v>
      </c>
      <c r="Q76" s="27">
        <v>0</v>
      </c>
      <c r="R76" s="27">
        <v>3.4164383561643801</v>
      </c>
      <c r="S76" s="27">
        <v>0.66575342465752996</v>
      </c>
      <c r="T76" s="27">
        <v>0</v>
      </c>
      <c r="U76" s="27">
        <v>0</v>
      </c>
      <c r="V76" s="27">
        <v>0.43835616438356001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17"/>
    </row>
    <row r="77" spans="2:30" ht="14.15" customHeight="1" x14ac:dyDescent="0.2">
      <c r="B77" s="39" t="s">
        <v>74</v>
      </c>
      <c r="C77" s="39"/>
      <c r="D77" s="39"/>
      <c r="E77" s="39"/>
      <c r="F77" s="42"/>
      <c r="G77" s="42"/>
      <c r="H77" s="18"/>
      <c r="I77" s="27">
        <v>619.69863013698603</v>
      </c>
      <c r="J77" s="27">
        <v>614.82191780821904</v>
      </c>
      <c r="K77" s="27">
        <v>4.8767123287671197</v>
      </c>
      <c r="L77" s="27">
        <v>565.75068493150604</v>
      </c>
      <c r="M77" s="27">
        <v>2.0493150684931498</v>
      </c>
      <c r="N77" s="27">
        <v>0</v>
      </c>
      <c r="O77" s="27">
        <v>0</v>
      </c>
      <c r="P77" s="27">
        <v>0</v>
      </c>
      <c r="Q77" s="27">
        <v>0</v>
      </c>
      <c r="R77" s="27">
        <v>39.621917808219102</v>
      </c>
      <c r="S77" s="27">
        <v>2.5369863013698599</v>
      </c>
      <c r="T77" s="27">
        <v>5.4794520547945001E-2</v>
      </c>
      <c r="U77" s="27">
        <v>5.4794520547945001E-2</v>
      </c>
      <c r="V77" s="27">
        <v>9.3780821917808197</v>
      </c>
      <c r="W77" s="27">
        <v>0.23561643835616</v>
      </c>
      <c r="X77" s="27">
        <v>1.6438356164384001E-2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17"/>
    </row>
    <row r="78" spans="2:30" ht="14.15" customHeight="1" x14ac:dyDescent="0.2">
      <c r="B78" s="11"/>
      <c r="C78" s="39" t="s">
        <v>75</v>
      </c>
      <c r="D78" s="39"/>
      <c r="E78" s="39"/>
      <c r="F78" s="40" t="s">
        <v>20</v>
      </c>
      <c r="G78" s="40"/>
      <c r="H78" s="23"/>
      <c r="I78" s="27">
        <v>11.8246575342465</v>
      </c>
      <c r="J78" s="27">
        <v>11.3890410958904</v>
      </c>
      <c r="K78" s="27">
        <v>0.43561643835615999</v>
      </c>
      <c r="L78" s="27">
        <v>4.2410958904109597</v>
      </c>
      <c r="M78" s="27">
        <v>9.8630136986299993E-2</v>
      </c>
      <c r="N78" s="27">
        <v>0</v>
      </c>
      <c r="O78" s="27">
        <v>0</v>
      </c>
      <c r="P78" s="27">
        <v>0</v>
      </c>
      <c r="Q78" s="27">
        <v>0</v>
      </c>
      <c r="R78" s="27">
        <v>5.7561643835616403</v>
      </c>
      <c r="S78" s="27">
        <v>0.33698630136986002</v>
      </c>
      <c r="T78" s="27">
        <v>2.7397260273970001E-3</v>
      </c>
      <c r="U78" s="27">
        <v>0</v>
      </c>
      <c r="V78" s="27">
        <v>1.38904109589041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17"/>
    </row>
    <row r="79" spans="2:30" ht="14.15" customHeight="1" x14ac:dyDescent="0.2">
      <c r="B79" s="11"/>
      <c r="C79" s="39" t="s">
        <v>76</v>
      </c>
      <c r="D79" s="39"/>
      <c r="E79" s="39"/>
      <c r="F79" s="40" t="s">
        <v>20</v>
      </c>
      <c r="G79" s="40"/>
      <c r="H79" s="23"/>
      <c r="I79" s="27">
        <v>8.1205479452054803</v>
      </c>
      <c r="J79" s="27">
        <v>7.4465753424657501</v>
      </c>
      <c r="K79" s="27">
        <v>0.67397260273972004</v>
      </c>
      <c r="L79" s="27">
        <v>3.2821917808219099</v>
      </c>
      <c r="M79" s="27">
        <v>0.12054794520547001</v>
      </c>
      <c r="N79" s="27">
        <v>0</v>
      </c>
      <c r="O79" s="27">
        <v>0</v>
      </c>
      <c r="P79" s="27">
        <v>0</v>
      </c>
      <c r="Q79" s="27">
        <v>0</v>
      </c>
      <c r="R79" s="27">
        <v>3.3095890410958901</v>
      </c>
      <c r="S79" s="27">
        <v>0.35616438356163999</v>
      </c>
      <c r="T79" s="27">
        <v>0</v>
      </c>
      <c r="U79" s="27">
        <v>0</v>
      </c>
      <c r="V79" s="27">
        <v>0.85479452054794003</v>
      </c>
      <c r="W79" s="27">
        <v>0.19726027397259999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17"/>
    </row>
    <row r="80" spans="2:30" ht="14.15" customHeight="1" x14ac:dyDescent="0.2">
      <c r="B80" s="11"/>
      <c r="C80" s="39" t="s">
        <v>77</v>
      </c>
      <c r="D80" s="39"/>
      <c r="E80" s="39"/>
      <c r="F80" s="40" t="s">
        <v>20</v>
      </c>
      <c r="G80" s="40"/>
      <c r="H80" s="23"/>
      <c r="I80" s="27">
        <v>1.66301369863013</v>
      </c>
      <c r="J80" s="27">
        <v>1.66301369863013</v>
      </c>
      <c r="K80" s="27">
        <v>0</v>
      </c>
      <c r="L80" s="27">
        <v>2.1917808219177999E-2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1.5095890410958901</v>
      </c>
      <c r="S80" s="27">
        <v>0</v>
      </c>
      <c r="T80" s="27">
        <v>0</v>
      </c>
      <c r="U80" s="27">
        <v>0</v>
      </c>
      <c r="V80" s="27">
        <v>0.13150684931505999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17"/>
    </row>
    <row r="81" spans="2:30" ht="14.15" customHeight="1" x14ac:dyDescent="0.2">
      <c r="B81" s="39" t="s">
        <v>78</v>
      </c>
      <c r="C81" s="39"/>
      <c r="D81" s="39"/>
      <c r="E81" s="39"/>
      <c r="F81" s="42"/>
      <c r="G81" s="42"/>
      <c r="H81" s="18"/>
      <c r="I81" s="27">
        <v>416.99726027397202</v>
      </c>
      <c r="J81" s="27">
        <v>414.67397260273901</v>
      </c>
      <c r="K81" s="27">
        <v>2.3232876712328698</v>
      </c>
      <c r="L81" s="27">
        <v>375.46301369862999</v>
      </c>
      <c r="M81" s="27">
        <v>0.57534246575341996</v>
      </c>
      <c r="N81" s="27">
        <v>0</v>
      </c>
      <c r="O81" s="27">
        <v>0</v>
      </c>
      <c r="P81" s="27">
        <v>0</v>
      </c>
      <c r="Q81" s="27">
        <v>0</v>
      </c>
      <c r="R81" s="27">
        <v>34.879452054794498</v>
      </c>
      <c r="S81" s="27">
        <v>1.74794520547945</v>
      </c>
      <c r="T81" s="27">
        <v>0</v>
      </c>
      <c r="U81" s="27">
        <v>0</v>
      </c>
      <c r="V81" s="27">
        <v>4.3315068493150601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17"/>
    </row>
    <row r="82" spans="2:30" ht="14.15" customHeight="1" x14ac:dyDescent="0.2">
      <c r="B82" s="39" t="s">
        <v>79</v>
      </c>
      <c r="C82" s="39"/>
      <c r="D82" s="39"/>
      <c r="E82" s="39"/>
      <c r="F82" s="42"/>
      <c r="G82" s="42"/>
      <c r="H82" s="18"/>
      <c r="I82" s="27">
        <v>627.01369863013701</v>
      </c>
      <c r="J82" s="27">
        <v>623.96438356164299</v>
      </c>
      <c r="K82" s="27">
        <v>3.0493150684931498</v>
      </c>
      <c r="L82" s="27">
        <v>608.64657534246498</v>
      </c>
      <c r="M82" s="27">
        <v>1.92876712328767</v>
      </c>
      <c r="N82" s="27">
        <v>0</v>
      </c>
      <c r="O82" s="27">
        <v>0</v>
      </c>
      <c r="P82" s="27">
        <v>0</v>
      </c>
      <c r="Q82" s="27">
        <v>0</v>
      </c>
      <c r="R82" s="27">
        <v>10.660273972602701</v>
      </c>
      <c r="S82" s="27">
        <v>0.97534246575341998</v>
      </c>
      <c r="T82" s="27">
        <v>0</v>
      </c>
      <c r="U82" s="27">
        <v>0</v>
      </c>
      <c r="V82" s="27">
        <v>4.6493150684931503</v>
      </c>
      <c r="W82" s="27">
        <v>0.13150684931505999</v>
      </c>
      <c r="X82" s="27">
        <v>8.2191780821920003E-3</v>
      </c>
      <c r="Y82" s="27">
        <v>1.3698630136986001E-2</v>
      </c>
      <c r="Z82" s="27">
        <v>0</v>
      </c>
      <c r="AA82" s="27">
        <v>0</v>
      </c>
      <c r="AB82" s="27">
        <v>0</v>
      </c>
      <c r="AC82" s="27">
        <v>0</v>
      </c>
      <c r="AD82" s="17"/>
    </row>
    <row r="83" spans="2:30" ht="14.15" customHeight="1" x14ac:dyDescent="0.2">
      <c r="B83" s="11"/>
      <c r="C83" s="39" t="s">
        <v>80</v>
      </c>
      <c r="D83" s="39"/>
      <c r="E83" s="39"/>
      <c r="F83" s="40" t="s">
        <v>20</v>
      </c>
      <c r="G83" s="40"/>
      <c r="H83" s="23"/>
      <c r="I83" s="27">
        <v>5.5342465753424603</v>
      </c>
      <c r="J83" s="27">
        <v>4.9150684931506801</v>
      </c>
      <c r="K83" s="27">
        <v>0.61917808219178005</v>
      </c>
      <c r="L83" s="27">
        <v>0.85205479452054</v>
      </c>
      <c r="M83" s="27">
        <v>0.15068493150684001</v>
      </c>
      <c r="N83" s="27">
        <v>0</v>
      </c>
      <c r="O83" s="27">
        <v>0</v>
      </c>
      <c r="P83" s="27">
        <v>0</v>
      </c>
      <c r="Q83" s="27">
        <v>0</v>
      </c>
      <c r="R83" s="27">
        <v>4.0630136986301304</v>
      </c>
      <c r="S83" s="27">
        <v>0.46849315068493003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17"/>
    </row>
    <row r="84" spans="2:30" ht="14.15" customHeight="1" x14ac:dyDescent="0.2">
      <c r="B84" s="39" t="s">
        <v>81</v>
      </c>
      <c r="C84" s="39"/>
      <c r="D84" s="39"/>
      <c r="E84" s="39"/>
      <c r="F84" s="42"/>
      <c r="G84" s="42"/>
      <c r="H84" s="18"/>
      <c r="I84" s="27">
        <v>412.16712328767102</v>
      </c>
      <c r="J84" s="27">
        <v>399.80547945205399</v>
      </c>
      <c r="K84" s="27">
        <v>12.3616438356164</v>
      </c>
      <c r="L84" s="27">
        <v>358.06575342465698</v>
      </c>
      <c r="M84" s="27">
        <v>8.4712328767123193</v>
      </c>
      <c r="N84" s="27">
        <v>0</v>
      </c>
      <c r="O84" s="27">
        <v>0</v>
      </c>
      <c r="P84" s="27">
        <v>0</v>
      </c>
      <c r="Q84" s="27">
        <v>0</v>
      </c>
      <c r="R84" s="27">
        <v>37.9616438356164</v>
      </c>
      <c r="S84" s="27">
        <v>2.7369863013698601</v>
      </c>
      <c r="T84" s="27">
        <v>1.0520547945205401</v>
      </c>
      <c r="U84" s="27">
        <v>0.92328767123287003</v>
      </c>
      <c r="V84" s="27">
        <v>2.7178082191780799</v>
      </c>
      <c r="W84" s="27">
        <v>0.23013698630137</v>
      </c>
      <c r="X84" s="27">
        <v>8.2191780821920003E-3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17"/>
    </row>
    <row r="85" spans="2:30" ht="14.15" customHeight="1" x14ac:dyDescent="0.2">
      <c r="B85" s="11"/>
      <c r="C85" s="39" t="s">
        <v>82</v>
      </c>
      <c r="D85" s="39"/>
      <c r="E85" s="39"/>
      <c r="F85" s="40" t="s">
        <v>20</v>
      </c>
      <c r="G85" s="40"/>
      <c r="H85" s="23"/>
      <c r="I85" s="27">
        <v>45.320547945205398</v>
      </c>
      <c r="J85" s="27">
        <v>42.112328767123202</v>
      </c>
      <c r="K85" s="27">
        <v>3.20821917808219</v>
      </c>
      <c r="L85" s="27">
        <v>13.731506849315</v>
      </c>
      <c r="M85" s="27">
        <v>0.51232876712328002</v>
      </c>
      <c r="N85" s="27">
        <v>0</v>
      </c>
      <c r="O85" s="27">
        <v>0</v>
      </c>
      <c r="P85" s="27">
        <v>0</v>
      </c>
      <c r="Q85" s="27">
        <v>0</v>
      </c>
      <c r="R85" s="27">
        <v>25.624657534246499</v>
      </c>
      <c r="S85" s="27">
        <v>2.4027397260273902</v>
      </c>
      <c r="T85" s="27">
        <v>1.4027397260273899</v>
      </c>
      <c r="U85" s="27">
        <v>0.29315068493149998</v>
      </c>
      <c r="V85" s="27">
        <v>1.3534246575342399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17"/>
    </row>
    <row r="86" spans="2:30" ht="14.15" customHeight="1" x14ac:dyDescent="0.2">
      <c r="B86" s="11"/>
      <c r="C86" s="39" t="s">
        <v>83</v>
      </c>
      <c r="D86" s="39"/>
      <c r="E86" s="39"/>
      <c r="F86" s="40" t="s">
        <v>20</v>
      </c>
      <c r="G86" s="40"/>
      <c r="H86" s="23"/>
      <c r="I86" s="27">
        <v>34.4493150684931</v>
      </c>
      <c r="J86" s="27">
        <v>32.865753424657498</v>
      </c>
      <c r="K86" s="27">
        <v>1.5835616438356099</v>
      </c>
      <c r="L86" s="27">
        <v>10.3260273972602</v>
      </c>
      <c r="M86" s="27">
        <v>0.46027397260274</v>
      </c>
      <c r="N86" s="27">
        <v>0</v>
      </c>
      <c r="O86" s="27">
        <v>0</v>
      </c>
      <c r="P86" s="27">
        <v>0</v>
      </c>
      <c r="Q86" s="27">
        <v>0</v>
      </c>
      <c r="R86" s="27">
        <v>20.306849315068401</v>
      </c>
      <c r="S86" s="27">
        <v>1.1232876712328701</v>
      </c>
      <c r="T86" s="27">
        <v>1.2</v>
      </c>
      <c r="U86" s="27">
        <v>0</v>
      </c>
      <c r="V86" s="27">
        <v>0.99452054794519995</v>
      </c>
      <c r="W86" s="27">
        <v>0</v>
      </c>
      <c r="X86" s="27">
        <v>3.8356164383562E-2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17"/>
    </row>
    <row r="87" spans="2:30" ht="14.15" customHeight="1" x14ac:dyDescent="0.2">
      <c r="B87" s="39" t="s">
        <v>84</v>
      </c>
      <c r="C87" s="39"/>
      <c r="D87" s="39"/>
      <c r="E87" s="39"/>
      <c r="F87" s="40" t="s">
        <v>29</v>
      </c>
      <c r="G87" s="40"/>
      <c r="H87" s="18"/>
      <c r="I87" s="27">
        <v>822.12054794520498</v>
      </c>
      <c r="J87" s="27">
        <v>811.60547945205496</v>
      </c>
      <c r="K87" s="27">
        <v>10.515068493150601</v>
      </c>
      <c r="L87" s="27">
        <v>780.59452054794497</v>
      </c>
      <c r="M87" s="27">
        <v>7.2684931506849297</v>
      </c>
      <c r="N87" s="27">
        <v>6.2986301369862998</v>
      </c>
      <c r="O87" s="27">
        <v>0</v>
      </c>
      <c r="P87" s="27">
        <v>0</v>
      </c>
      <c r="Q87" s="27">
        <v>0</v>
      </c>
      <c r="R87" s="27">
        <v>20.134246575342399</v>
      </c>
      <c r="S87" s="27">
        <v>2.7123287671232799</v>
      </c>
      <c r="T87" s="27">
        <v>0</v>
      </c>
      <c r="U87" s="27">
        <v>4.1095890410958999E-2</v>
      </c>
      <c r="V87" s="27">
        <v>10.8767123287671</v>
      </c>
      <c r="W87" s="27">
        <v>0.49315068493149999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17"/>
    </row>
    <row r="88" spans="2:30" ht="14.15" customHeight="1" x14ac:dyDescent="0.2">
      <c r="B88" s="11"/>
      <c r="C88" s="39" t="s">
        <v>85</v>
      </c>
      <c r="D88" s="39"/>
      <c r="E88" s="39"/>
      <c r="F88" s="40" t="s">
        <v>20</v>
      </c>
      <c r="G88" s="40"/>
      <c r="H88" s="23"/>
      <c r="I88" s="27">
        <v>179.46027397260201</v>
      </c>
      <c r="J88" s="27">
        <v>166.35068493150601</v>
      </c>
      <c r="K88" s="27">
        <v>13.1095890410958</v>
      </c>
      <c r="L88" s="27">
        <v>37.783561643835597</v>
      </c>
      <c r="M88" s="27">
        <v>2.3342465753424602</v>
      </c>
      <c r="N88" s="27">
        <v>7.6712328767120003E-2</v>
      </c>
      <c r="O88" s="27">
        <v>0</v>
      </c>
      <c r="P88" s="27">
        <v>0</v>
      </c>
      <c r="Q88" s="27">
        <v>0</v>
      </c>
      <c r="R88" s="27">
        <v>113.945205479452</v>
      </c>
      <c r="S88" s="27">
        <v>7.3561643835616399</v>
      </c>
      <c r="T88" s="27">
        <v>5.8794520547945197</v>
      </c>
      <c r="U88" s="27">
        <v>2.6410958904109498</v>
      </c>
      <c r="V88" s="27">
        <v>8.7013698630136993</v>
      </c>
      <c r="W88" s="27">
        <v>0.77808219178082005</v>
      </c>
      <c r="X88" s="27">
        <v>4.1095890410958999E-2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17"/>
    </row>
    <row r="89" spans="2:30" ht="14.15" customHeight="1" x14ac:dyDescent="0.2">
      <c r="B89" s="11"/>
      <c r="C89" s="39" t="s">
        <v>86</v>
      </c>
      <c r="D89" s="39"/>
      <c r="E89" s="39"/>
      <c r="F89" s="40" t="s">
        <v>20</v>
      </c>
      <c r="G89" s="40"/>
      <c r="H89" s="23"/>
      <c r="I89" s="27">
        <v>22.936986301369799</v>
      </c>
      <c r="J89" s="27">
        <v>22.164383561643799</v>
      </c>
      <c r="K89" s="27">
        <v>0.77260273972602</v>
      </c>
      <c r="L89" s="27">
        <v>7.0109589041095903</v>
      </c>
      <c r="M89" s="27">
        <v>0.18082191780821</v>
      </c>
      <c r="N89" s="27">
        <v>0</v>
      </c>
      <c r="O89" s="27">
        <v>0</v>
      </c>
      <c r="P89" s="27">
        <v>0</v>
      </c>
      <c r="Q89" s="27">
        <v>0</v>
      </c>
      <c r="R89" s="27">
        <v>14.517808219178001</v>
      </c>
      <c r="S89" s="27">
        <v>0.59178082191780002</v>
      </c>
      <c r="T89" s="27">
        <v>0.24931506849314999</v>
      </c>
      <c r="U89" s="27">
        <v>0</v>
      </c>
      <c r="V89" s="27">
        <v>0.38630136986301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17"/>
    </row>
    <row r="90" spans="2:30" ht="14.15" customHeight="1" x14ac:dyDescent="0.2">
      <c r="B90" s="39" t="s">
        <v>66</v>
      </c>
      <c r="C90" s="39"/>
      <c r="D90" s="39"/>
      <c r="E90" s="39"/>
      <c r="F90" s="40" t="s">
        <v>87</v>
      </c>
      <c r="G90" s="40"/>
      <c r="H90" s="18"/>
      <c r="I90" s="27">
        <v>32.9972602739726</v>
      </c>
      <c r="J90" s="27">
        <v>32.9972602739726</v>
      </c>
      <c r="K90" s="27">
        <v>0</v>
      </c>
      <c r="L90" s="27">
        <v>32.9643835616438</v>
      </c>
      <c r="M90" s="27">
        <v>0</v>
      </c>
      <c r="N90" s="27">
        <v>0.33150684931506003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3.2876712328767002E-2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17"/>
    </row>
    <row r="91" spans="2:30" ht="14.15" customHeight="1" x14ac:dyDescent="0.2">
      <c r="B91" s="39" t="s">
        <v>88</v>
      </c>
      <c r="C91" s="39"/>
      <c r="D91" s="39"/>
      <c r="E91" s="39"/>
      <c r="F91" s="40" t="s">
        <v>29</v>
      </c>
      <c r="G91" s="40"/>
      <c r="H91" s="18"/>
      <c r="I91" s="27">
        <v>185.38356164383501</v>
      </c>
      <c r="J91" s="27">
        <v>178.12876712328699</v>
      </c>
      <c r="K91" s="27">
        <v>7.2547945205479403</v>
      </c>
      <c r="L91" s="27">
        <v>165.235616438356</v>
      </c>
      <c r="M91" s="27">
        <v>5.6</v>
      </c>
      <c r="N91" s="27">
        <v>0</v>
      </c>
      <c r="O91" s="27">
        <v>0</v>
      </c>
      <c r="P91" s="27">
        <v>0</v>
      </c>
      <c r="Q91" s="27">
        <v>0</v>
      </c>
      <c r="R91" s="27">
        <v>8.9835616438356105</v>
      </c>
      <c r="S91" s="27">
        <v>1.27123287671232</v>
      </c>
      <c r="T91" s="27">
        <v>0.28767123287670998</v>
      </c>
      <c r="U91" s="27">
        <v>0</v>
      </c>
      <c r="V91" s="27">
        <v>3.6219178082191701</v>
      </c>
      <c r="W91" s="27">
        <v>0.38356164383560998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17"/>
    </row>
    <row r="92" spans="2:30" ht="14.15" customHeight="1" x14ac:dyDescent="0.2">
      <c r="B92" s="11"/>
      <c r="C92" s="39" t="s">
        <v>89</v>
      </c>
      <c r="D92" s="39"/>
      <c r="E92" s="39"/>
      <c r="F92" s="40" t="s">
        <v>20</v>
      </c>
      <c r="G92" s="40"/>
      <c r="H92" s="23"/>
      <c r="I92" s="27">
        <v>3.8027397260273901</v>
      </c>
      <c r="J92" s="27">
        <v>3.5068493150684898</v>
      </c>
      <c r="K92" s="27">
        <v>0.29589041095890001</v>
      </c>
      <c r="L92" s="27">
        <v>0.23287671232876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2.74520547945205</v>
      </c>
      <c r="S92" s="27">
        <v>0.10410958904108999</v>
      </c>
      <c r="T92" s="27">
        <v>0</v>
      </c>
      <c r="U92" s="27">
        <v>0</v>
      </c>
      <c r="V92" s="27">
        <v>0.52876712328766995</v>
      </c>
      <c r="W92" s="27">
        <v>0.19178082191779999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17"/>
    </row>
    <row r="93" spans="2:30" ht="14.15" customHeight="1" x14ac:dyDescent="0.2">
      <c r="B93" s="11"/>
      <c r="C93" s="39" t="s">
        <v>90</v>
      </c>
      <c r="D93" s="39"/>
      <c r="E93" s="39"/>
      <c r="F93" s="40" t="s">
        <v>20</v>
      </c>
      <c r="G93" s="40"/>
      <c r="H93" s="23"/>
      <c r="I93" s="27">
        <v>3.7369863013698601</v>
      </c>
      <c r="J93" s="27">
        <v>3.7369863013698601</v>
      </c>
      <c r="K93" s="27">
        <v>0</v>
      </c>
      <c r="L93" s="27">
        <v>0.28493150684931001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3.45205479452054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17"/>
    </row>
    <row r="94" spans="2:30" ht="14.15" customHeight="1" x14ac:dyDescent="0.2">
      <c r="B94" s="39" t="s">
        <v>91</v>
      </c>
      <c r="C94" s="39"/>
      <c r="D94" s="39"/>
      <c r="E94" s="39"/>
      <c r="F94" s="40" t="s">
        <v>92</v>
      </c>
      <c r="G94" s="40"/>
      <c r="H94" s="18"/>
      <c r="I94" s="27">
        <v>2002.4082191780799</v>
      </c>
      <c r="J94" s="27">
        <v>1838.56712328767</v>
      </c>
      <c r="K94" s="27">
        <v>163.84109589041</v>
      </c>
      <c r="L94" s="27">
        <v>481.77260273972598</v>
      </c>
      <c r="M94" s="27">
        <v>36.312328767123198</v>
      </c>
      <c r="N94" s="27">
        <v>0.29863013698629998</v>
      </c>
      <c r="O94" s="27">
        <v>4.9315068493151003E-2</v>
      </c>
      <c r="P94" s="27">
        <v>48.071232876712301</v>
      </c>
      <c r="Q94" s="27">
        <v>2</v>
      </c>
      <c r="R94" s="27">
        <v>1284.1506849315001</v>
      </c>
      <c r="S94" s="27">
        <v>124.34246575342399</v>
      </c>
      <c r="T94" s="27">
        <v>0.69863013698630005</v>
      </c>
      <c r="U94" s="27">
        <v>0</v>
      </c>
      <c r="V94" s="27">
        <v>23.671232876712299</v>
      </c>
      <c r="W94" s="27">
        <v>1.1534246575342399</v>
      </c>
      <c r="X94" s="27">
        <v>0.20273972602738999</v>
      </c>
      <c r="Y94" s="27">
        <v>3.2876712328767002E-2</v>
      </c>
      <c r="Z94" s="27">
        <v>0</v>
      </c>
      <c r="AA94" s="27">
        <v>0</v>
      </c>
      <c r="AB94" s="27">
        <v>0</v>
      </c>
      <c r="AC94" s="27">
        <v>0</v>
      </c>
      <c r="AD94" s="17"/>
    </row>
    <row r="95" spans="2:30" ht="14.15" customHeight="1" x14ac:dyDescent="0.2">
      <c r="B95" s="11"/>
      <c r="C95" s="39" t="s">
        <v>93</v>
      </c>
      <c r="D95" s="39"/>
      <c r="E95" s="39"/>
      <c r="F95" s="40" t="s">
        <v>20</v>
      </c>
      <c r="G95" s="40"/>
      <c r="H95" s="23"/>
      <c r="I95" s="27">
        <v>37.432876712328699</v>
      </c>
      <c r="J95" s="27">
        <v>37.421917808219099</v>
      </c>
      <c r="K95" s="27">
        <v>1.0958904109589E-2</v>
      </c>
      <c r="L95" s="27">
        <v>9.4164383561643792</v>
      </c>
      <c r="M95" s="27">
        <v>1.0958904109589E-2</v>
      </c>
      <c r="N95" s="27">
        <v>0</v>
      </c>
      <c r="O95" s="27">
        <v>0</v>
      </c>
      <c r="P95" s="27">
        <v>0</v>
      </c>
      <c r="Q95" s="27">
        <v>0</v>
      </c>
      <c r="R95" s="27">
        <v>27.2684931506849</v>
      </c>
      <c r="S95" s="27">
        <v>0</v>
      </c>
      <c r="T95" s="27">
        <v>2.4657534246574998E-2</v>
      </c>
      <c r="U95" s="27">
        <v>0</v>
      </c>
      <c r="V95" s="27">
        <v>0.71232876712327997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17"/>
    </row>
    <row r="96" spans="2:30" ht="14.15" customHeight="1" x14ac:dyDescent="0.2">
      <c r="B96" s="39" t="s">
        <v>94</v>
      </c>
      <c r="C96" s="39"/>
      <c r="D96" s="39"/>
      <c r="E96" s="39"/>
      <c r="F96" s="40" t="s">
        <v>92</v>
      </c>
      <c r="G96" s="40"/>
      <c r="H96" s="18"/>
      <c r="I96" s="27">
        <v>298.17808219177999</v>
      </c>
      <c r="J96" s="27">
        <v>270.550684931506</v>
      </c>
      <c r="K96" s="27">
        <v>27.627397260273899</v>
      </c>
      <c r="L96" s="27">
        <v>134.97534246575299</v>
      </c>
      <c r="M96" s="27">
        <v>11.931506849314999</v>
      </c>
      <c r="N96" s="27">
        <v>0.15616438356164</v>
      </c>
      <c r="O96" s="27">
        <v>0</v>
      </c>
      <c r="P96" s="27">
        <v>0</v>
      </c>
      <c r="Q96" s="27">
        <v>0</v>
      </c>
      <c r="R96" s="27">
        <v>128.38904109589001</v>
      </c>
      <c r="S96" s="27">
        <v>15.358904109589</v>
      </c>
      <c r="T96" s="27">
        <v>2.4657534246574998E-2</v>
      </c>
      <c r="U96" s="27">
        <v>0</v>
      </c>
      <c r="V96" s="27">
        <v>7.1260273972602697</v>
      </c>
      <c r="W96" s="27">
        <v>0.33698630136986002</v>
      </c>
      <c r="X96" s="27">
        <v>3.5616438356164001E-2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17"/>
    </row>
    <row r="97" spans="2:30" ht="14" customHeight="1" x14ac:dyDescent="0.2">
      <c r="B97" s="38"/>
      <c r="C97" s="38"/>
      <c r="D97" s="38"/>
      <c r="E97" s="38"/>
      <c r="F97" s="19"/>
      <c r="G97" s="19"/>
      <c r="H97" s="18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17"/>
    </row>
    <row r="98" spans="2:30" s="20" customFormat="1" ht="14.15" customHeight="1" x14ac:dyDescent="0.2">
      <c r="B98" s="41" t="s">
        <v>95</v>
      </c>
      <c r="C98" s="41"/>
      <c r="D98" s="41"/>
      <c r="E98" s="41"/>
      <c r="F98" s="41"/>
      <c r="G98" s="41"/>
      <c r="H98" s="21"/>
      <c r="I98" s="28">
        <v>3778.8465753424598</v>
      </c>
      <c r="J98" s="28">
        <v>3201.1945205479401</v>
      </c>
      <c r="K98" s="28">
        <v>577.65205479452004</v>
      </c>
      <c r="L98" s="28">
        <v>2572.08767123287</v>
      </c>
      <c r="M98" s="28">
        <v>520</v>
      </c>
      <c r="N98" s="28">
        <v>1.1671232876712301</v>
      </c>
      <c r="O98" s="28">
        <v>0</v>
      </c>
      <c r="P98" s="28">
        <v>8.3315068493150708</v>
      </c>
      <c r="Q98" s="28">
        <v>1</v>
      </c>
      <c r="R98" s="28">
        <v>563.70684931506798</v>
      </c>
      <c r="S98" s="28">
        <v>48.706849315068503</v>
      </c>
      <c r="T98" s="28">
        <v>8.3808219178082197</v>
      </c>
      <c r="U98" s="28">
        <v>2.1643835616438301</v>
      </c>
      <c r="V98" s="28">
        <v>48.438356164383499</v>
      </c>
      <c r="W98" s="28">
        <v>5.7616438356164403</v>
      </c>
      <c r="X98" s="28">
        <v>0.24657534246575</v>
      </c>
      <c r="Y98" s="28">
        <v>1.9178082191781E-2</v>
      </c>
      <c r="Z98" s="28">
        <v>0</v>
      </c>
      <c r="AA98" s="28">
        <v>0</v>
      </c>
      <c r="AB98" s="28">
        <v>2.7397260273970001E-3</v>
      </c>
      <c r="AC98" s="28">
        <v>0</v>
      </c>
      <c r="AD98" s="22"/>
    </row>
    <row r="99" spans="2:30" s="20" customFormat="1" ht="14" customHeight="1" x14ac:dyDescent="0.2">
      <c r="B99" s="37"/>
      <c r="C99" s="37"/>
      <c r="D99" s="37"/>
      <c r="E99" s="37"/>
      <c r="F99" s="37"/>
      <c r="G99" s="37"/>
      <c r="H99" s="21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2"/>
    </row>
    <row r="100" spans="2:30" ht="14.15" customHeight="1" x14ac:dyDescent="0.2">
      <c r="B100" s="39" t="s">
        <v>96</v>
      </c>
      <c r="C100" s="39"/>
      <c r="D100" s="39"/>
      <c r="E100" s="39"/>
      <c r="F100" s="42"/>
      <c r="G100" s="42"/>
      <c r="H100" s="18"/>
      <c r="I100" s="27">
        <v>287.720547945205</v>
      </c>
      <c r="J100" s="27">
        <v>285.11780821917802</v>
      </c>
      <c r="K100" s="27">
        <v>2.6027397260273899</v>
      </c>
      <c r="L100" s="27">
        <v>257.11232876712302</v>
      </c>
      <c r="M100" s="27">
        <v>0.96438356164382999</v>
      </c>
      <c r="N100" s="27">
        <v>0</v>
      </c>
      <c r="O100" s="27">
        <v>0</v>
      </c>
      <c r="P100" s="27">
        <v>0</v>
      </c>
      <c r="Q100" s="27">
        <v>0</v>
      </c>
      <c r="R100" s="27">
        <v>23.802739726027401</v>
      </c>
      <c r="S100" s="27">
        <v>1.36438356164383</v>
      </c>
      <c r="T100" s="27">
        <v>1.2109589041095801</v>
      </c>
      <c r="U100" s="27">
        <v>0</v>
      </c>
      <c r="V100" s="27">
        <v>2.9917808219177999</v>
      </c>
      <c r="W100" s="27">
        <v>0.27397260273972002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17"/>
    </row>
    <row r="101" spans="2:30" ht="14.15" customHeight="1" x14ac:dyDescent="0.2">
      <c r="B101" s="39" t="s">
        <v>97</v>
      </c>
      <c r="C101" s="39"/>
      <c r="D101" s="39"/>
      <c r="E101" s="39"/>
      <c r="F101" s="42"/>
      <c r="G101" s="42"/>
      <c r="H101" s="18"/>
      <c r="I101" s="27">
        <v>351.98082191780799</v>
      </c>
      <c r="J101" s="27">
        <v>347.68219178082097</v>
      </c>
      <c r="K101" s="27">
        <v>4.2986301369862998</v>
      </c>
      <c r="L101" s="27">
        <v>309.47945205479402</v>
      </c>
      <c r="M101" s="27">
        <v>1.8109589041095799</v>
      </c>
      <c r="N101" s="27">
        <v>0.16164383561643</v>
      </c>
      <c r="O101" s="27">
        <v>0</v>
      </c>
      <c r="P101" s="27">
        <v>0</v>
      </c>
      <c r="Q101" s="27">
        <v>0</v>
      </c>
      <c r="R101" s="27">
        <v>30.884931506849298</v>
      </c>
      <c r="S101" s="27">
        <v>1.84383561643835</v>
      </c>
      <c r="T101" s="27">
        <v>0.70136986301368998</v>
      </c>
      <c r="U101" s="27">
        <v>0</v>
      </c>
      <c r="V101" s="27">
        <v>6.5945205479451996</v>
      </c>
      <c r="W101" s="27">
        <v>0.64383561643834997</v>
      </c>
      <c r="X101" s="27">
        <v>2.1917808219177999E-2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17"/>
    </row>
    <row r="102" spans="2:30" ht="14.15" customHeight="1" x14ac:dyDescent="0.2">
      <c r="B102" s="11"/>
      <c r="C102" s="39" t="s">
        <v>98</v>
      </c>
      <c r="D102" s="39"/>
      <c r="E102" s="39"/>
      <c r="F102" s="40" t="s">
        <v>20</v>
      </c>
      <c r="G102" s="40"/>
      <c r="H102" s="23"/>
      <c r="I102" s="27">
        <v>2.02465753424657</v>
      </c>
      <c r="J102" s="27">
        <v>1.9452054794520499</v>
      </c>
      <c r="K102" s="27">
        <v>7.945205479452E-2</v>
      </c>
      <c r="L102" s="27">
        <v>0.33150684931506003</v>
      </c>
      <c r="M102" s="27">
        <v>2.7397260273970001E-3</v>
      </c>
      <c r="N102" s="27">
        <v>0</v>
      </c>
      <c r="O102" s="27">
        <v>0</v>
      </c>
      <c r="P102" s="27">
        <v>0</v>
      </c>
      <c r="Q102" s="27">
        <v>0</v>
      </c>
      <c r="R102" s="27">
        <v>1.20821917808219</v>
      </c>
      <c r="S102" s="27">
        <v>7.6712328767120003E-2</v>
      </c>
      <c r="T102" s="27">
        <v>0</v>
      </c>
      <c r="U102" s="27">
        <v>0</v>
      </c>
      <c r="V102" s="27">
        <v>0.40547945205479002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17"/>
    </row>
    <row r="103" spans="2:30" ht="14.15" customHeight="1" x14ac:dyDescent="0.2">
      <c r="B103" s="39" t="s">
        <v>99</v>
      </c>
      <c r="C103" s="39"/>
      <c r="D103" s="39"/>
      <c r="E103" s="39"/>
      <c r="F103" s="42"/>
      <c r="G103" s="42"/>
      <c r="H103" s="18"/>
      <c r="I103" s="27">
        <v>313.47945205479402</v>
      </c>
      <c r="J103" s="27">
        <v>308.939726027397</v>
      </c>
      <c r="K103" s="27">
        <v>4.5397260273972604</v>
      </c>
      <c r="L103" s="27">
        <v>280.605479452054</v>
      </c>
      <c r="M103" s="27">
        <v>1.10958904109589</v>
      </c>
      <c r="N103" s="27">
        <v>0</v>
      </c>
      <c r="O103" s="27">
        <v>0</v>
      </c>
      <c r="P103" s="27">
        <v>0</v>
      </c>
      <c r="Q103" s="27">
        <v>0</v>
      </c>
      <c r="R103" s="27">
        <v>24.295890410958901</v>
      </c>
      <c r="S103" s="27">
        <v>3.3698630136986298</v>
      </c>
      <c r="T103" s="27">
        <v>4.3835616438355998E-2</v>
      </c>
      <c r="U103" s="27">
        <v>0</v>
      </c>
      <c r="V103" s="27">
        <v>3.9945205479452</v>
      </c>
      <c r="W103" s="27">
        <v>6.0273972602739999E-2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17"/>
    </row>
    <row r="104" spans="2:30" ht="14.15" customHeight="1" x14ac:dyDescent="0.2">
      <c r="B104" s="39" t="s">
        <v>100</v>
      </c>
      <c r="C104" s="39"/>
      <c r="D104" s="39"/>
      <c r="E104" s="39"/>
      <c r="F104" s="42"/>
      <c r="G104" s="42"/>
      <c r="H104" s="18"/>
      <c r="I104" s="27">
        <v>384.104109589041</v>
      </c>
      <c r="J104" s="27">
        <v>384.104109589041</v>
      </c>
      <c r="K104" s="27">
        <v>0</v>
      </c>
      <c r="L104" s="27">
        <v>378.79726027397197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0.37534246575342001</v>
      </c>
      <c r="S104" s="27">
        <v>0</v>
      </c>
      <c r="T104" s="27">
        <v>0</v>
      </c>
      <c r="U104" s="27">
        <v>0</v>
      </c>
      <c r="V104" s="27">
        <v>4.9315068493150704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17"/>
    </row>
    <row r="105" spans="2:30" ht="14.15" customHeight="1" x14ac:dyDescent="0.2">
      <c r="B105" s="11"/>
      <c r="C105" s="39" t="s">
        <v>100</v>
      </c>
      <c r="D105" s="39"/>
      <c r="E105" s="39"/>
      <c r="F105" s="40" t="s">
        <v>20</v>
      </c>
      <c r="G105" s="40"/>
      <c r="H105" s="23"/>
      <c r="I105" s="27">
        <v>72.8</v>
      </c>
      <c r="J105" s="27">
        <v>68.9506849315068</v>
      </c>
      <c r="K105" s="27">
        <v>3.8493150684931501</v>
      </c>
      <c r="L105" s="27">
        <v>16.550684931506801</v>
      </c>
      <c r="M105" s="27">
        <v>0.78082191780820998</v>
      </c>
      <c r="N105" s="27">
        <v>0</v>
      </c>
      <c r="O105" s="27">
        <v>0</v>
      </c>
      <c r="P105" s="27">
        <v>0</v>
      </c>
      <c r="Q105" s="27">
        <v>0</v>
      </c>
      <c r="R105" s="27">
        <v>50.909589041095899</v>
      </c>
      <c r="S105" s="27">
        <v>3.06849315068493</v>
      </c>
      <c r="T105" s="27">
        <v>1.20273972602739</v>
      </c>
      <c r="U105" s="27">
        <v>0</v>
      </c>
      <c r="V105" s="27">
        <v>0.27671232876711999</v>
      </c>
      <c r="W105" s="27">
        <v>0</v>
      </c>
      <c r="X105" s="27">
        <v>1.0958904109589E-2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17"/>
    </row>
    <row r="106" spans="2:30" ht="14.15" customHeight="1" x14ac:dyDescent="0.2">
      <c r="B106" s="11"/>
      <c r="C106" s="39" t="s">
        <v>101</v>
      </c>
      <c r="D106" s="39"/>
      <c r="E106" s="39"/>
      <c r="F106" s="40" t="s">
        <v>20</v>
      </c>
      <c r="G106" s="40"/>
      <c r="H106" s="23"/>
      <c r="I106" s="27">
        <v>2.7671232876712302</v>
      </c>
      <c r="J106" s="27">
        <v>2.2164383561643799</v>
      </c>
      <c r="K106" s="27">
        <v>0.55068493150683995</v>
      </c>
      <c r="L106" s="27">
        <v>0.17808219178081999</v>
      </c>
      <c r="M106" s="27">
        <v>7.6712328767120003E-2</v>
      </c>
      <c r="N106" s="27">
        <v>0</v>
      </c>
      <c r="O106" s="27">
        <v>0</v>
      </c>
      <c r="P106" s="27">
        <v>0</v>
      </c>
      <c r="Q106" s="27">
        <v>0</v>
      </c>
      <c r="R106" s="27">
        <v>1.76986301369863</v>
      </c>
      <c r="S106" s="27">
        <v>0.47397260273971997</v>
      </c>
      <c r="T106" s="27">
        <v>0</v>
      </c>
      <c r="U106" s="27">
        <v>0</v>
      </c>
      <c r="V106" s="27">
        <v>0.26575342465752999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2.7397260273970001E-3</v>
      </c>
      <c r="AC106" s="27">
        <v>0</v>
      </c>
      <c r="AD106" s="17"/>
    </row>
    <row r="107" spans="2:30" ht="14.15" customHeight="1" x14ac:dyDescent="0.2">
      <c r="B107" s="11"/>
      <c r="C107" s="39" t="s">
        <v>102</v>
      </c>
      <c r="D107" s="39"/>
      <c r="E107" s="39"/>
      <c r="F107" s="40" t="s">
        <v>20</v>
      </c>
      <c r="G107" s="40"/>
      <c r="H107" s="23"/>
      <c r="I107" s="27">
        <v>10.408219178082099</v>
      </c>
      <c r="J107" s="27">
        <v>10.0876712328767</v>
      </c>
      <c r="K107" s="27">
        <v>0.32054794520548002</v>
      </c>
      <c r="L107" s="27">
        <v>1.90958904109589</v>
      </c>
      <c r="M107" s="27">
        <v>0.12328767123287</v>
      </c>
      <c r="N107" s="27">
        <v>0</v>
      </c>
      <c r="O107" s="27">
        <v>0</v>
      </c>
      <c r="P107" s="27">
        <v>0</v>
      </c>
      <c r="Q107" s="27">
        <v>0</v>
      </c>
      <c r="R107" s="27">
        <v>8.0164383561643806</v>
      </c>
      <c r="S107" s="27">
        <v>0.19726027397259999</v>
      </c>
      <c r="T107" s="27">
        <v>0</v>
      </c>
      <c r="U107" s="27">
        <v>0</v>
      </c>
      <c r="V107" s="27">
        <v>0.16164383561643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17"/>
    </row>
    <row r="108" spans="2:30" ht="14.15" customHeight="1" x14ac:dyDescent="0.2">
      <c r="B108" s="39" t="s">
        <v>103</v>
      </c>
      <c r="C108" s="39"/>
      <c r="D108" s="39"/>
      <c r="E108" s="39"/>
      <c r="F108" s="42"/>
      <c r="G108" s="42"/>
      <c r="H108" s="18"/>
      <c r="I108" s="27">
        <v>326.21643835616402</v>
      </c>
      <c r="J108" s="27">
        <v>0</v>
      </c>
      <c r="K108" s="27">
        <v>326.21643835616402</v>
      </c>
      <c r="L108" s="27">
        <v>0</v>
      </c>
      <c r="M108" s="27">
        <v>324.054794520548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2.16164383561643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17"/>
    </row>
    <row r="109" spans="2:30" ht="14.15" customHeight="1" x14ac:dyDescent="0.2">
      <c r="B109" s="39" t="s">
        <v>104</v>
      </c>
      <c r="C109" s="39"/>
      <c r="D109" s="39"/>
      <c r="E109" s="39"/>
      <c r="F109" s="40" t="s">
        <v>105</v>
      </c>
      <c r="G109" s="40"/>
      <c r="H109" s="18"/>
      <c r="I109" s="27">
        <v>68.9945205479452</v>
      </c>
      <c r="J109" s="27">
        <v>68.9945205479452</v>
      </c>
      <c r="K109" s="27">
        <v>0</v>
      </c>
      <c r="L109" s="27">
        <v>68.794520547945197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0.2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17"/>
    </row>
    <row r="110" spans="2:30" ht="14.15" customHeight="1" x14ac:dyDescent="0.2">
      <c r="B110" s="39" t="s">
        <v>106</v>
      </c>
      <c r="C110" s="39"/>
      <c r="D110" s="39"/>
      <c r="E110" s="39"/>
      <c r="F110" s="42"/>
      <c r="G110" s="42"/>
      <c r="H110" s="18"/>
      <c r="I110" s="27">
        <v>540.69315068493097</v>
      </c>
      <c r="J110" s="27">
        <v>540.69315068493097</v>
      </c>
      <c r="K110" s="27">
        <v>0</v>
      </c>
      <c r="L110" s="27">
        <v>534.84657534246503</v>
      </c>
      <c r="M110" s="27">
        <v>0</v>
      </c>
      <c r="N110" s="27">
        <v>0.69863013698630005</v>
      </c>
      <c r="O110" s="27">
        <v>0</v>
      </c>
      <c r="P110" s="27">
        <v>0</v>
      </c>
      <c r="Q110" s="27">
        <v>0</v>
      </c>
      <c r="R110" s="27">
        <v>1.9397260273972601</v>
      </c>
      <c r="S110" s="27">
        <v>0</v>
      </c>
      <c r="T110" s="27">
        <v>5.2054794520548002E-2</v>
      </c>
      <c r="U110" s="27">
        <v>0</v>
      </c>
      <c r="V110" s="27">
        <v>3.8547945205479399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17"/>
    </row>
    <row r="111" spans="2:30" ht="14.15" customHeight="1" x14ac:dyDescent="0.2">
      <c r="B111" s="11"/>
      <c r="C111" s="39" t="s">
        <v>107</v>
      </c>
      <c r="D111" s="39"/>
      <c r="E111" s="39"/>
      <c r="F111" s="40" t="s">
        <v>19</v>
      </c>
      <c r="G111" s="40"/>
      <c r="H111" s="23"/>
      <c r="I111" s="27">
        <v>199.15616438356099</v>
      </c>
      <c r="J111" s="27">
        <v>20.175342465753399</v>
      </c>
      <c r="K111" s="27">
        <v>178.98082191780799</v>
      </c>
      <c r="L111" s="27">
        <v>4.9561643835616396</v>
      </c>
      <c r="M111" s="27">
        <v>175.13972602739699</v>
      </c>
      <c r="N111" s="27">
        <v>0</v>
      </c>
      <c r="O111" s="27">
        <v>0</v>
      </c>
      <c r="P111" s="27">
        <v>0</v>
      </c>
      <c r="Q111" s="27">
        <v>0</v>
      </c>
      <c r="R111" s="27">
        <v>12.676712328767101</v>
      </c>
      <c r="S111" s="27">
        <v>3.0328767123287599</v>
      </c>
      <c r="T111" s="27">
        <v>0.10684931506849001</v>
      </c>
      <c r="U111" s="27">
        <v>0</v>
      </c>
      <c r="V111" s="27">
        <v>2.4027397260273902</v>
      </c>
      <c r="W111" s="27">
        <v>0.80821917808219002</v>
      </c>
      <c r="X111" s="27">
        <v>3.2876712328767002E-2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17"/>
    </row>
    <row r="112" spans="2:30" ht="14.15" customHeight="1" x14ac:dyDescent="0.2">
      <c r="B112" s="11"/>
      <c r="C112" s="39" t="s">
        <v>104</v>
      </c>
      <c r="D112" s="39"/>
      <c r="E112" s="39"/>
      <c r="F112" s="40" t="s">
        <v>20</v>
      </c>
      <c r="G112" s="40"/>
      <c r="H112" s="23"/>
      <c r="I112" s="27">
        <v>23.063013698630101</v>
      </c>
      <c r="J112" s="27">
        <v>23.063013698630101</v>
      </c>
      <c r="K112" s="27">
        <v>0</v>
      </c>
      <c r="L112" s="27">
        <v>3.7863013698630099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18.7369863013698</v>
      </c>
      <c r="S112" s="27">
        <v>0</v>
      </c>
      <c r="T112" s="27">
        <v>0.53972602739726006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17"/>
    </row>
    <row r="113" spans="2:30" ht="14.15" customHeight="1" x14ac:dyDescent="0.2">
      <c r="B113" s="39" t="s">
        <v>108</v>
      </c>
      <c r="C113" s="39"/>
      <c r="D113" s="39"/>
      <c r="E113" s="39"/>
      <c r="F113" s="42"/>
      <c r="G113" s="42"/>
      <c r="H113" s="18"/>
      <c r="I113" s="27">
        <v>611.03561643835599</v>
      </c>
      <c r="J113" s="27">
        <v>604.28493150684903</v>
      </c>
      <c r="K113" s="27">
        <v>6.75068493150685</v>
      </c>
      <c r="L113" s="27">
        <v>546.89589041095905</v>
      </c>
      <c r="M113" s="27">
        <v>1.7917808219178</v>
      </c>
      <c r="N113" s="27">
        <v>0</v>
      </c>
      <c r="O113" s="27">
        <v>0</v>
      </c>
      <c r="P113" s="27">
        <v>0</v>
      </c>
      <c r="Q113" s="27">
        <v>0</v>
      </c>
      <c r="R113" s="27">
        <v>51.673972602739703</v>
      </c>
      <c r="S113" s="27">
        <v>4.4493150684931502</v>
      </c>
      <c r="T113" s="27">
        <v>0.63013698630137005</v>
      </c>
      <c r="U113" s="27">
        <v>0.23561643835616</v>
      </c>
      <c r="V113" s="27">
        <v>5.0712328767123296</v>
      </c>
      <c r="W113" s="27">
        <v>0.27397260273972002</v>
      </c>
      <c r="X113" s="27">
        <v>1.3698630136986001E-2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17"/>
    </row>
    <row r="114" spans="2:30" ht="14.15" customHeight="1" x14ac:dyDescent="0.2">
      <c r="B114" s="11"/>
      <c r="C114" s="39" t="s">
        <v>109</v>
      </c>
      <c r="D114" s="39"/>
      <c r="E114" s="39"/>
      <c r="F114" s="40" t="s">
        <v>20</v>
      </c>
      <c r="G114" s="40"/>
      <c r="H114" s="23"/>
      <c r="I114" s="27">
        <v>16.350684931506802</v>
      </c>
      <c r="J114" s="27">
        <v>14.8054794520547</v>
      </c>
      <c r="K114" s="27">
        <v>1.54520547945205</v>
      </c>
      <c r="L114" s="27">
        <v>4.6958904109589001</v>
      </c>
      <c r="M114" s="27">
        <v>0.13972602739726001</v>
      </c>
      <c r="N114" s="27">
        <v>0</v>
      </c>
      <c r="O114" s="27">
        <v>0</v>
      </c>
      <c r="P114" s="27">
        <v>0</v>
      </c>
      <c r="Q114" s="27">
        <v>0</v>
      </c>
      <c r="R114" s="27">
        <v>9.5397260273972595</v>
      </c>
      <c r="S114" s="27">
        <v>1.40547945205479</v>
      </c>
      <c r="T114" s="27">
        <v>0</v>
      </c>
      <c r="U114" s="27">
        <v>0</v>
      </c>
      <c r="V114" s="27">
        <v>0.56986301369863002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17"/>
    </row>
    <row r="115" spans="2:30" ht="14.15" customHeight="1" x14ac:dyDescent="0.2">
      <c r="B115" s="11"/>
      <c r="C115" s="39" t="s">
        <v>110</v>
      </c>
      <c r="D115" s="39"/>
      <c r="E115" s="39"/>
      <c r="F115" s="40" t="s">
        <v>20</v>
      </c>
      <c r="G115" s="40"/>
      <c r="H115" s="23"/>
      <c r="I115" s="27">
        <v>5.9095890410958898</v>
      </c>
      <c r="J115" s="27">
        <v>5.24657534246575</v>
      </c>
      <c r="K115" s="27">
        <v>0.66301369863013004</v>
      </c>
      <c r="L115" s="27">
        <v>3.0493150684931498</v>
      </c>
      <c r="M115" s="27">
        <v>6.0273972602739999E-2</v>
      </c>
      <c r="N115" s="27">
        <v>0</v>
      </c>
      <c r="O115" s="27">
        <v>0</v>
      </c>
      <c r="P115" s="27">
        <v>0</v>
      </c>
      <c r="Q115" s="27">
        <v>0</v>
      </c>
      <c r="R115" s="27">
        <v>2.1041095890410899</v>
      </c>
      <c r="S115" s="27">
        <v>0.60273972602739001</v>
      </c>
      <c r="T115" s="27">
        <v>0</v>
      </c>
      <c r="U115" s="27">
        <v>0</v>
      </c>
      <c r="V115" s="27">
        <v>9.31506849315E-2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17"/>
    </row>
    <row r="116" spans="2:30" ht="14.15" customHeight="1" x14ac:dyDescent="0.2">
      <c r="B116" s="39" t="s">
        <v>106</v>
      </c>
      <c r="C116" s="39"/>
      <c r="D116" s="39"/>
      <c r="E116" s="39"/>
      <c r="F116" s="40" t="s">
        <v>92</v>
      </c>
      <c r="G116" s="40"/>
      <c r="H116" s="18"/>
      <c r="I116" s="27">
        <v>540.34794520547905</v>
      </c>
      <c r="J116" s="27">
        <v>493.093150684931</v>
      </c>
      <c r="K116" s="27">
        <v>47.254794520547897</v>
      </c>
      <c r="L116" s="27">
        <v>156.93698630136899</v>
      </c>
      <c r="M116" s="27">
        <v>13.945205479452</v>
      </c>
      <c r="N116" s="27">
        <v>0.30684931506849</v>
      </c>
      <c r="O116" s="27">
        <v>0</v>
      </c>
      <c r="P116" s="27">
        <v>8.3315068493150708</v>
      </c>
      <c r="Q116" s="27">
        <v>1</v>
      </c>
      <c r="R116" s="27">
        <v>310.30684931506801</v>
      </c>
      <c r="S116" s="27">
        <v>28.821917808219101</v>
      </c>
      <c r="T116" s="27">
        <v>3.8931506849314998</v>
      </c>
      <c r="U116" s="27">
        <v>1.92876712328767</v>
      </c>
      <c r="V116" s="27">
        <v>13.4575342465753</v>
      </c>
      <c r="W116" s="27">
        <v>1.5397260273972599</v>
      </c>
      <c r="X116" s="27">
        <v>0.16712328767123</v>
      </c>
      <c r="Y116" s="27">
        <v>1.9178082191781E-2</v>
      </c>
      <c r="Z116" s="27">
        <v>0</v>
      </c>
      <c r="AA116" s="27">
        <v>0</v>
      </c>
      <c r="AB116" s="27">
        <v>0</v>
      </c>
      <c r="AC116" s="27">
        <v>0</v>
      </c>
      <c r="AD116" s="17"/>
    </row>
    <row r="117" spans="2:30" ht="14.15" customHeight="1" x14ac:dyDescent="0.2">
      <c r="B117" s="11"/>
      <c r="C117" s="39" t="s">
        <v>111</v>
      </c>
      <c r="D117" s="39"/>
      <c r="E117" s="39"/>
      <c r="F117" s="40" t="s">
        <v>20</v>
      </c>
      <c r="G117" s="40"/>
      <c r="H117" s="23"/>
      <c r="I117" s="27">
        <v>12.717808219178</v>
      </c>
      <c r="J117" s="27">
        <v>12.717808219178</v>
      </c>
      <c r="K117" s="27">
        <v>0</v>
      </c>
      <c r="L117" s="27">
        <v>2.6410958904109498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7.4027397260273897</v>
      </c>
      <c r="S117" s="27">
        <v>0</v>
      </c>
      <c r="T117" s="27">
        <v>0</v>
      </c>
      <c r="U117" s="27">
        <v>0</v>
      </c>
      <c r="V117" s="27">
        <v>2.6739726027397199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17"/>
    </row>
    <row r="118" spans="2:30" ht="14.15" customHeight="1" x14ac:dyDescent="0.2">
      <c r="B118" s="11"/>
      <c r="C118" s="39" t="s">
        <v>112</v>
      </c>
      <c r="D118" s="39"/>
      <c r="E118" s="39"/>
      <c r="F118" s="40" t="s">
        <v>20</v>
      </c>
      <c r="G118" s="40"/>
      <c r="H118" s="23"/>
      <c r="I118" s="27">
        <v>9.0767123287671208</v>
      </c>
      <c r="J118" s="27">
        <v>9.0767123287671208</v>
      </c>
      <c r="K118" s="27">
        <v>0</v>
      </c>
      <c r="L118" s="27">
        <v>0.52054794520547998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8.0630136986301295</v>
      </c>
      <c r="S118" s="27">
        <v>0</v>
      </c>
      <c r="T118" s="27">
        <v>0</v>
      </c>
      <c r="U118" s="27">
        <v>0</v>
      </c>
      <c r="V118" s="27">
        <v>0.49315068493149999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17"/>
    </row>
    <row r="119" spans="2:30" ht="14" customHeight="1" x14ac:dyDescent="0.2">
      <c r="B119" s="11"/>
      <c r="C119" s="38"/>
      <c r="D119" s="38"/>
      <c r="E119" s="38"/>
      <c r="F119" s="19"/>
      <c r="G119" s="19"/>
      <c r="H119" s="23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17"/>
    </row>
    <row r="120" spans="2:30" s="20" customFormat="1" ht="14.15" customHeight="1" x14ac:dyDescent="0.2">
      <c r="B120" s="41" t="s">
        <v>113</v>
      </c>
      <c r="C120" s="41"/>
      <c r="D120" s="41"/>
      <c r="E120" s="41"/>
      <c r="F120" s="41"/>
      <c r="G120" s="41"/>
      <c r="H120" s="21"/>
      <c r="I120" s="28">
        <v>7400.8712328767097</v>
      </c>
      <c r="J120" s="28">
        <v>6653.4904109588997</v>
      </c>
      <c r="K120" s="28">
        <v>747.38082191780802</v>
      </c>
      <c r="L120" s="28">
        <v>5227.0301369863</v>
      </c>
      <c r="M120" s="28">
        <v>567.91506849314999</v>
      </c>
      <c r="N120" s="28">
        <v>1.2602739726027401</v>
      </c>
      <c r="O120" s="28">
        <v>0</v>
      </c>
      <c r="P120" s="28">
        <v>19.9945205479452</v>
      </c>
      <c r="Q120" s="28">
        <v>1</v>
      </c>
      <c r="R120" s="28">
        <v>1293.9315068493099</v>
      </c>
      <c r="S120" s="28">
        <v>162.94794520547899</v>
      </c>
      <c r="T120" s="28">
        <v>14.7671232876712</v>
      </c>
      <c r="U120" s="28">
        <v>5.3205479452054796</v>
      </c>
      <c r="V120" s="28">
        <v>97.380821917808206</v>
      </c>
      <c r="W120" s="28">
        <v>10.175342465753401</v>
      </c>
      <c r="X120" s="28">
        <v>0.38630136986301</v>
      </c>
      <c r="Y120" s="28">
        <v>2.1917808219177999E-2</v>
      </c>
      <c r="Z120" s="28">
        <v>0</v>
      </c>
      <c r="AA120" s="28">
        <v>0</v>
      </c>
      <c r="AB120" s="28">
        <v>0</v>
      </c>
      <c r="AC120" s="28">
        <v>0</v>
      </c>
      <c r="AD120" s="22"/>
    </row>
    <row r="121" spans="2:30" s="20" customFormat="1" ht="14" customHeight="1" x14ac:dyDescent="0.2">
      <c r="B121" s="37"/>
      <c r="C121" s="37"/>
      <c r="D121" s="37"/>
      <c r="E121" s="37"/>
      <c r="F121" s="37"/>
      <c r="G121" s="37"/>
      <c r="H121" s="21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2"/>
    </row>
    <row r="122" spans="2:30" ht="14.15" customHeight="1" x14ac:dyDescent="0.2">
      <c r="B122" s="39" t="s">
        <v>114</v>
      </c>
      <c r="C122" s="39"/>
      <c r="D122" s="39"/>
      <c r="E122" s="39"/>
      <c r="F122" s="42"/>
      <c r="G122" s="42"/>
      <c r="H122" s="18"/>
      <c r="I122" s="27">
        <v>913.58082191780795</v>
      </c>
      <c r="J122" s="27">
        <v>913.58082191780795</v>
      </c>
      <c r="K122" s="27">
        <v>0</v>
      </c>
      <c r="L122" s="27">
        <v>898.79178082191697</v>
      </c>
      <c r="M122" s="27">
        <v>0</v>
      </c>
      <c r="N122" s="27">
        <v>4.1095890410958999E-2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14.789041095890401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17"/>
    </row>
    <row r="123" spans="2:30" ht="14.15" customHeight="1" x14ac:dyDescent="0.2">
      <c r="B123" s="11"/>
      <c r="C123" s="39" t="s">
        <v>115</v>
      </c>
      <c r="D123" s="39"/>
      <c r="E123" s="39"/>
      <c r="F123" s="40" t="s">
        <v>20</v>
      </c>
      <c r="G123" s="40"/>
      <c r="H123" s="23"/>
      <c r="I123" s="27">
        <v>68.331506849315005</v>
      </c>
      <c r="J123" s="27">
        <v>62.073972602739701</v>
      </c>
      <c r="K123" s="27">
        <v>6.2575342465753403</v>
      </c>
      <c r="L123" s="27">
        <v>16.4931506849315</v>
      </c>
      <c r="M123" s="27">
        <v>1.70684931506849</v>
      </c>
      <c r="N123" s="27">
        <v>2.7397260273973E-2</v>
      </c>
      <c r="O123" s="27">
        <v>0</v>
      </c>
      <c r="P123" s="27">
        <v>0</v>
      </c>
      <c r="Q123" s="27">
        <v>0</v>
      </c>
      <c r="R123" s="27">
        <v>44.172602739726003</v>
      </c>
      <c r="S123" s="27">
        <v>4.5342465753424603</v>
      </c>
      <c r="T123" s="27">
        <v>0.56438356164382997</v>
      </c>
      <c r="U123" s="27">
        <v>0</v>
      </c>
      <c r="V123" s="27">
        <v>0.81369863013697996</v>
      </c>
      <c r="W123" s="27">
        <v>1.6438356164384001E-2</v>
      </c>
      <c r="X123" s="27">
        <v>3.0136986301369999E-2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17"/>
    </row>
    <row r="124" spans="2:30" ht="14.15" customHeight="1" x14ac:dyDescent="0.2">
      <c r="B124" s="11"/>
      <c r="C124" s="39" t="s">
        <v>116</v>
      </c>
      <c r="D124" s="39"/>
      <c r="E124" s="39"/>
      <c r="F124" s="40" t="s">
        <v>20</v>
      </c>
      <c r="G124" s="40"/>
      <c r="H124" s="23"/>
      <c r="I124" s="27">
        <v>11.002739726027301</v>
      </c>
      <c r="J124" s="27">
        <v>10.1013698630136</v>
      </c>
      <c r="K124" s="27">
        <v>0.90136986301369004</v>
      </c>
      <c r="L124" s="27">
        <v>3.6493150684931499</v>
      </c>
      <c r="M124" s="27">
        <v>0.20547945205479001</v>
      </c>
      <c r="N124" s="27">
        <v>0</v>
      </c>
      <c r="O124" s="27">
        <v>0</v>
      </c>
      <c r="P124" s="27">
        <v>0</v>
      </c>
      <c r="Q124" s="27">
        <v>0</v>
      </c>
      <c r="R124" s="27">
        <v>5.9753424657534202</v>
      </c>
      <c r="S124" s="27">
        <v>0.69589041095890003</v>
      </c>
      <c r="T124" s="27">
        <v>5.2054794520548002E-2</v>
      </c>
      <c r="U124" s="27">
        <v>0</v>
      </c>
      <c r="V124" s="27">
        <v>0.42465753424656999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17"/>
    </row>
    <row r="125" spans="2:30" ht="14.15" customHeight="1" x14ac:dyDescent="0.2">
      <c r="B125" s="39" t="s">
        <v>117</v>
      </c>
      <c r="C125" s="39"/>
      <c r="D125" s="39"/>
      <c r="E125" s="39"/>
      <c r="F125" s="42"/>
      <c r="G125" s="42"/>
      <c r="H125" s="18"/>
      <c r="I125" s="27">
        <v>1130.85205479452</v>
      </c>
      <c r="J125" s="27">
        <v>1130.85205479452</v>
      </c>
      <c r="K125" s="27">
        <v>0</v>
      </c>
      <c r="L125" s="27">
        <v>1115.6219178082099</v>
      </c>
      <c r="M125" s="27">
        <v>0</v>
      </c>
      <c r="N125" s="27">
        <v>0.29863013698629998</v>
      </c>
      <c r="O125" s="27">
        <v>0</v>
      </c>
      <c r="P125" s="27">
        <v>0</v>
      </c>
      <c r="Q125" s="27">
        <v>0</v>
      </c>
      <c r="R125" s="27">
        <v>2.4191780821917801</v>
      </c>
      <c r="S125" s="27">
        <v>0</v>
      </c>
      <c r="T125" s="27">
        <v>0</v>
      </c>
      <c r="U125" s="27">
        <v>0</v>
      </c>
      <c r="V125" s="27">
        <v>12.8109589041095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17"/>
    </row>
    <row r="126" spans="2:30" ht="14.15" customHeight="1" x14ac:dyDescent="0.2">
      <c r="B126" s="11"/>
      <c r="C126" s="43" t="s">
        <v>118</v>
      </c>
      <c r="D126" s="43"/>
      <c r="E126" s="43"/>
      <c r="F126" s="40" t="s">
        <v>20</v>
      </c>
      <c r="G126" s="40"/>
      <c r="H126" s="23"/>
      <c r="I126" s="27">
        <v>69.909589041095799</v>
      </c>
      <c r="J126" s="27">
        <v>61.904109589041099</v>
      </c>
      <c r="K126" s="27">
        <v>8.0054794520547894</v>
      </c>
      <c r="L126" s="27">
        <v>10.054794520547899</v>
      </c>
      <c r="M126" s="27">
        <v>2.0794520547945199</v>
      </c>
      <c r="N126" s="27">
        <v>0</v>
      </c>
      <c r="O126" s="27">
        <v>0</v>
      </c>
      <c r="P126" s="27">
        <v>0</v>
      </c>
      <c r="Q126" s="27">
        <v>0</v>
      </c>
      <c r="R126" s="27">
        <v>51.575342465753401</v>
      </c>
      <c r="S126" s="27">
        <v>5.8767123287671197</v>
      </c>
      <c r="T126" s="27">
        <v>8.7671232876709998E-2</v>
      </c>
      <c r="U126" s="27">
        <v>0</v>
      </c>
      <c r="V126" s="27">
        <v>0.18630136986300999</v>
      </c>
      <c r="W126" s="27">
        <v>4.9315068493151003E-2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17"/>
    </row>
    <row r="127" spans="2:30" ht="14.15" customHeight="1" x14ac:dyDescent="0.2">
      <c r="B127" s="11"/>
      <c r="C127" s="39" t="s">
        <v>119</v>
      </c>
      <c r="D127" s="39"/>
      <c r="E127" s="39"/>
      <c r="F127" s="40" t="s">
        <v>20</v>
      </c>
      <c r="G127" s="40"/>
      <c r="H127" s="23"/>
      <c r="I127" s="27">
        <v>15.3068493150684</v>
      </c>
      <c r="J127" s="27">
        <v>13.419178082191699</v>
      </c>
      <c r="K127" s="27">
        <v>1.88767123287671</v>
      </c>
      <c r="L127" s="27">
        <v>2.5506849315068498</v>
      </c>
      <c r="M127" s="27">
        <v>0.43835616438356001</v>
      </c>
      <c r="N127" s="27">
        <v>0</v>
      </c>
      <c r="O127" s="27">
        <v>0</v>
      </c>
      <c r="P127" s="27">
        <v>0</v>
      </c>
      <c r="Q127" s="27">
        <v>0</v>
      </c>
      <c r="R127" s="27">
        <v>10.331506849315</v>
      </c>
      <c r="S127" s="27">
        <v>1.4493150684931499</v>
      </c>
      <c r="T127" s="27">
        <v>9.0410958904109995E-2</v>
      </c>
      <c r="U127" s="27">
        <v>0</v>
      </c>
      <c r="V127" s="27">
        <v>0.44657534246574998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17"/>
    </row>
    <row r="128" spans="2:30" ht="14.15" customHeight="1" x14ac:dyDescent="0.2">
      <c r="B128" s="11"/>
      <c r="C128" s="39" t="s">
        <v>120</v>
      </c>
      <c r="D128" s="39"/>
      <c r="E128" s="39"/>
      <c r="F128" s="40" t="s">
        <v>20</v>
      </c>
      <c r="G128" s="40"/>
      <c r="H128" s="23"/>
      <c r="I128" s="27">
        <v>74.531506849314994</v>
      </c>
      <c r="J128" s="27">
        <v>66.405479452054806</v>
      </c>
      <c r="K128" s="27">
        <v>8.1260273972602697</v>
      </c>
      <c r="L128" s="27">
        <v>16.575342465753401</v>
      </c>
      <c r="M128" s="27">
        <v>3.1698630136986301</v>
      </c>
      <c r="N128" s="27">
        <v>0</v>
      </c>
      <c r="O128" s="27">
        <v>0</v>
      </c>
      <c r="P128" s="27">
        <v>0</v>
      </c>
      <c r="Q128" s="27">
        <v>0</v>
      </c>
      <c r="R128" s="27">
        <v>46.263013698630097</v>
      </c>
      <c r="S128" s="27">
        <v>4.91232876712328</v>
      </c>
      <c r="T128" s="27">
        <v>0.78630136986301002</v>
      </c>
      <c r="U128" s="27">
        <v>2.1917808219177999E-2</v>
      </c>
      <c r="V128" s="27">
        <v>2.7616438356164301</v>
      </c>
      <c r="W128" s="27">
        <v>0</v>
      </c>
      <c r="X128" s="27">
        <v>1.9178082191781E-2</v>
      </c>
      <c r="Y128" s="27">
        <v>2.1917808219177999E-2</v>
      </c>
      <c r="Z128" s="27">
        <v>0</v>
      </c>
      <c r="AA128" s="27">
        <v>0</v>
      </c>
      <c r="AB128" s="27">
        <v>0</v>
      </c>
      <c r="AC128" s="27">
        <v>0</v>
      </c>
      <c r="AD128" s="17"/>
    </row>
    <row r="129" spans="2:30" ht="14.15" customHeight="1" x14ac:dyDescent="0.2">
      <c r="B129" s="11"/>
      <c r="C129" s="39" t="s">
        <v>121</v>
      </c>
      <c r="D129" s="39"/>
      <c r="E129" s="39"/>
      <c r="F129" s="40" t="s">
        <v>20</v>
      </c>
      <c r="G129" s="40"/>
      <c r="H129" s="23"/>
      <c r="I129" s="27">
        <v>11.8958904109589</v>
      </c>
      <c r="J129" s="27">
        <v>10.687671232876699</v>
      </c>
      <c r="K129" s="27">
        <v>1.20821917808219</v>
      </c>
      <c r="L129" s="27">
        <v>3.4684931506849299</v>
      </c>
      <c r="M129" s="27">
        <v>0.10958904109589</v>
      </c>
      <c r="N129" s="27">
        <v>0</v>
      </c>
      <c r="O129" s="27">
        <v>0</v>
      </c>
      <c r="P129" s="27">
        <v>0</v>
      </c>
      <c r="Q129" s="27">
        <v>0</v>
      </c>
      <c r="R129" s="27">
        <v>6.4246575342465704</v>
      </c>
      <c r="S129" s="27">
        <v>1.0986301369863001</v>
      </c>
      <c r="T129" s="27">
        <v>2.4657534246574998E-2</v>
      </c>
      <c r="U129" s="27">
        <v>0</v>
      </c>
      <c r="V129" s="27">
        <v>0.76986301369862997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17"/>
    </row>
    <row r="130" spans="2:30" ht="14.15" customHeight="1" x14ac:dyDescent="0.2">
      <c r="B130" s="11"/>
      <c r="C130" s="39" t="s">
        <v>122</v>
      </c>
      <c r="D130" s="39"/>
      <c r="E130" s="39"/>
      <c r="F130" s="40" t="s">
        <v>20</v>
      </c>
      <c r="G130" s="40"/>
      <c r="H130" s="23"/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17"/>
    </row>
    <row r="131" spans="2:30" ht="14.15" customHeight="1" x14ac:dyDescent="0.2">
      <c r="B131" s="39" t="s">
        <v>123</v>
      </c>
      <c r="C131" s="39"/>
      <c r="D131" s="39"/>
      <c r="E131" s="39"/>
      <c r="F131" s="40" t="s">
        <v>68</v>
      </c>
      <c r="G131" s="40"/>
      <c r="H131" s="18"/>
      <c r="I131" s="27">
        <v>127.690410958904</v>
      </c>
      <c r="J131" s="27">
        <v>107.991780821917</v>
      </c>
      <c r="K131" s="27">
        <v>19.698630136986299</v>
      </c>
      <c r="L131" s="27">
        <v>107.194520547945</v>
      </c>
      <c r="M131" s="27">
        <v>19.361643835616398</v>
      </c>
      <c r="N131" s="27">
        <v>0</v>
      </c>
      <c r="O131" s="27">
        <v>0</v>
      </c>
      <c r="P131" s="27">
        <v>7.6712328767120003E-2</v>
      </c>
      <c r="Q131" s="27">
        <v>0</v>
      </c>
      <c r="R131" s="27">
        <v>0.56438356164382997</v>
      </c>
      <c r="S131" s="27">
        <v>0.11780821917808</v>
      </c>
      <c r="T131" s="27">
        <v>0</v>
      </c>
      <c r="U131" s="27">
        <v>0</v>
      </c>
      <c r="V131" s="27">
        <v>0.15616438356164</v>
      </c>
      <c r="W131" s="27">
        <v>0.21917808219178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17"/>
    </row>
    <row r="132" spans="2:30" ht="14.15" customHeight="1" x14ac:dyDescent="0.2">
      <c r="B132" s="39" t="s">
        <v>124</v>
      </c>
      <c r="C132" s="39"/>
      <c r="D132" s="39"/>
      <c r="E132" s="39"/>
      <c r="F132" s="42"/>
      <c r="G132" s="42"/>
      <c r="H132" s="18"/>
      <c r="I132" s="27">
        <v>1075.6794520547901</v>
      </c>
      <c r="J132" s="27">
        <v>1075.6794520547901</v>
      </c>
      <c r="K132" s="27">
        <v>0</v>
      </c>
      <c r="L132" s="27">
        <v>1065.24931506849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0.35342465753424002</v>
      </c>
      <c r="S132" s="27">
        <v>0</v>
      </c>
      <c r="T132" s="27">
        <v>0</v>
      </c>
      <c r="U132" s="27">
        <v>0</v>
      </c>
      <c r="V132" s="27">
        <v>10.076712328767099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17"/>
    </row>
    <row r="133" spans="2:30" ht="14.15" customHeight="1" x14ac:dyDescent="0.2">
      <c r="B133" s="11"/>
      <c r="C133" s="39" t="s">
        <v>125</v>
      </c>
      <c r="D133" s="39"/>
      <c r="E133" s="39"/>
      <c r="F133" s="40" t="s">
        <v>20</v>
      </c>
      <c r="G133" s="40"/>
      <c r="H133" s="23"/>
      <c r="I133" s="27">
        <v>5.7315068493150703</v>
      </c>
      <c r="J133" s="27">
        <v>5.3534246575342399</v>
      </c>
      <c r="K133" s="27">
        <v>0.37808219178081998</v>
      </c>
      <c r="L133" s="27">
        <v>2.1013698630136899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2.1890410958904098</v>
      </c>
      <c r="S133" s="27">
        <v>0</v>
      </c>
      <c r="T133" s="27">
        <v>0.67945205479451998</v>
      </c>
      <c r="U133" s="27">
        <v>0.37808219178081998</v>
      </c>
      <c r="V133" s="27">
        <v>0.38356164383560998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17"/>
    </row>
    <row r="134" spans="2:30" ht="14.15" customHeight="1" x14ac:dyDescent="0.2">
      <c r="B134" s="39" t="s">
        <v>126</v>
      </c>
      <c r="C134" s="39"/>
      <c r="D134" s="39"/>
      <c r="E134" s="39"/>
      <c r="F134" s="42"/>
      <c r="G134" s="42"/>
      <c r="H134" s="18"/>
      <c r="I134" s="27">
        <v>782.77808219178098</v>
      </c>
      <c r="J134" s="27">
        <v>641.58356164383497</v>
      </c>
      <c r="K134" s="27">
        <v>141.19452054794499</v>
      </c>
      <c r="L134" s="27">
        <v>637.76712328767098</v>
      </c>
      <c r="M134" s="27">
        <v>141.065753424657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3.81643835616438</v>
      </c>
      <c r="W134" s="27">
        <v>0.12876712328767001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17"/>
    </row>
    <row r="135" spans="2:30" ht="14.15" customHeight="1" x14ac:dyDescent="0.2">
      <c r="B135" s="39" t="s">
        <v>127</v>
      </c>
      <c r="C135" s="39"/>
      <c r="D135" s="39"/>
      <c r="E135" s="39"/>
      <c r="F135" s="40" t="s">
        <v>56</v>
      </c>
      <c r="G135" s="40"/>
      <c r="H135" s="18"/>
      <c r="I135" s="27">
        <v>638.10136986301302</v>
      </c>
      <c r="J135" s="27">
        <v>638.10136986301302</v>
      </c>
      <c r="K135" s="27">
        <v>0</v>
      </c>
      <c r="L135" s="27">
        <v>633.65479452054797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4.4465753424657501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17"/>
    </row>
    <row r="136" spans="2:30" ht="14.15" customHeight="1" x14ac:dyDescent="0.2">
      <c r="B136" s="39" t="s">
        <v>128</v>
      </c>
      <c r="C136" s="39"/>
      <c r="D136" s="39"/>
      <c r="E136" s="39"/>
      <c r="F136" s="42"/>
      <c r="G136" s="42"/>
      <c r="H136" s="18"/>
      <c r="I136" s="27">
        <v>350.202739726027</v>
      </c>
      <c r="J136" s="27">
        <v>0</v>
      </c>
      <c r="K136" s="27">
        <v>350.202739726027</v>
      </c>
      <c r="L136" s="27">
        <v>0</v>
      </c>
      <c r="M136" s="27">
        <v>345.05205479452002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5.1506849315068504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17"/>
    </row>
    <row r="137" spans="2:30" ht="14.15" customHeight="1" x14ac:dyDescent="0.2">
      <c r="B137" s="39" t="s">
        <v>129</v>
      </c>
      <c r="C137" s="39"/>
      <c r="D137" s="39"/>
      <c r="E137" s="39"/>
      <c r="F137" s="40" t="s">
        <v>29</v>
      </c>
      <c r="G137" s="40"/>
      <c r="H137" s="18"/>
      <c r="I137" s="27">
        <v>155.534246575342</v>
      </c>
      <c r="J137" s="27">
        <v>155.534246575342</v>
      </c>
      <c r="K137" s="27">
        <v>0</v>
      </c>
      <c r="L137" s="27">
        <v>149.857534246575</v>
      </c>
      <c r="M137" s="27">
        <v>0</v>
      </c>
      <c r="N137" s="27">
        <v>0.81369863013697996</v>
      </c>
      <c r="O137" s="27">
        <v>0</v>
      </c>
      <c r="P137" s="27">
        <v>0</v>
      </c>
      <c r="Q137" s="27">
        <v>0</v>
      </c>
      <c r="R137" s="27">
        <v>0.36438356164383001</v>
      </c>
      <c r="S137" s="27">
        <v>0</v>
      </c>
      <c r="T137" s="27">
        <v>0</v>
      </c>
      <c r="U137" s="27">
        <v>0</v>
      </c>
      <c r="V137" s="27">
        <v>5.3123287671232804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17"/>
    </row>
    <row r="138" spans="2:30" ht="14.15" customHeight="1" x14ac:dyDescent="0.2">
      <c r="B138" s="11"/>
      <c r="C138" s="39" t="s">
        <v>129</v>
      </c>
      <c r="D138" s="39"/>
      <c r="E138" s="39"/>
      <c r="F138" s="40" t="s">
        <v>20</v>
      </c>
      <c r="G138" s="40"/>
      <c r="H138" s="23"/>
      <c r="I138" s="27">
        <v>77.054794520547901</v>
      </c>
      <c r="J138" s="27">
        <v>68.375342465753405</v>
      </c>
      <c r="K138" s="27">
        <v>8.6794520547945204</v>
      </c>
      <c r="L138" s="27">
        <v>23.372602739725998</v>
      </c>
      <c r="M138" s="27">
        <v>2.4849315068493101</v>
      </c>
      <c r="N138" s="27">
        <v>0</v>
      </c>
      <c r="O138" s="27">
        <v>0</v>
      </c>
      <c r="P138" s="27">
        <v>0</v>
      </c>
      <c r="Q138" s="27">
        <v>0</v>
      </c>
      <c r="R138" s="27">
        <v>44.295890410958897</v>
      </c>
      <c r="S138" s="27">
        <v>5.8109589041095902</v>
      </c>
      <c r="T138" s="27">
        <v>0.11506849315068</v>
      </c>
      <c r="U138" s="27">
        <v>0</v>
      </c>
      <c r="V138" s="27">
        <v>0.59178082191780002</v>
      </c>
      <c r="W138" s="27">
        <v>0.38356164383560998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17"/>
    </row>
    <row r="139" spans="2:30" ht="14.15" customHeight="1" x14ac:dyDescent="0.2">
      <c r="B139" s="39" t="s">
        <v>114</v>
      </c>
      <c r="C139" s="39"/>
      <c r="D139" s="39"/>
      <c r="E139" s="39"/>
      <c r="F139" s="40" t="s">
        <v>92</v>
      </c>
      <c r="G139" s="40"/>
      <c r="H139" s="18"/>
      <c r="I139" s="27">
        <v>218.501369863013</v>
      </c>
      <c r="J139" s="27">
        <v>195.75068493150599</v>
      </c>
      <c r="K139" s="27">
        <v>22.7506849315068</v>
      </c>
      <c r="L139" s="27">
        <v>77.654794520547895</v>
      </c>
      <c r="M139" s="27">
        <v>9.8027397260273901</v>
      </c>
      <c r="N139" s="27">
        <v>0</v>
      </c>
      <c r="O139" s="27">
        <v>0</v>
      </c>
      <c r="P139" s="27">
        <v>0</v>
      </c>
      <c r="Q139" s="27">
        <v>0</v>
      </c>
      <c r="R139" s="27">
        <v>111.706849315068</v>
      </c>
      <c r="S139" s="27">
        <v>11.3123287671232</v>
      </c>
      <c r="T139" s="27">
        <v>1.02465753424657</v>
      </c>
      <c r="U139" s="27">
        <v>0.52876712328766995</v>
      </c>
      <c r="V139" s="27">
        <v>5.3315068493150601</v>
      </c>
      <c r="W139" s="27">
        <v>1.1068493150684899</v>
      </c>
      <c r="X139" s="27">
        <v>3.2876712328767002E-2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17"/>
    </row>
    <row r="140" spans="2:30" ht="14.15" customHeight="1" x14ac:dyDescent="0.2">
      <c r="B140" s="11"/>
      <c r="C140" s="39" t="s">
        <v>130</v>
      </c>
      <c r="D140" s="39"/>
      <c r="E140" s="39"/>
      <c r="F140" s="40" t="s">
        <v>20</v>
      </c>
      <c r="G140" s="40"/>
      <c r="H140" s="23"/>
      <c r="I140" s="27">
        <v>22.438356164383499</v>
      </c>
      <c r="J140" s="27">
        <v>19.8</v>
      </c>
      <c r="K140" s="27">
        <v>2.63835616438356</v>
      </c>
      <c r="L140" s="27">
        <v>2.2958904109588998</v>
      </c>
      <c r="M140" s="27">
        <v>0.16164383561643</v>
      </c>
      <c r="N140" s="27">
        <v>0</v>
      </c>
      <c r="O140" s="27">
        <v>0</v>
      </c>
      <c r="P140" s="27">
        <v>0</v>
      </c>
      <c r="Q140" s="27">
        <v>0</v>
      </c>
      <c r="R140" s="27">
        <v>17.2054794520547</v>
      </c>
      <c r="S140" s="27">
        <v>2.4767123287671202</v>
      </c>
      <c r="T140" s="27">
        <v>2.4657534246574998E-2</v>
      </c>
      <c r="U140" s="27">
        <v>0</v>
      </c>
      <c r="V140" s="27">
        <v>0.27397260273972002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17"/>
    </row>
    <row r="141" spans="2:30" ht="14.15" customHeight="1" x14ac:dyDescent="0.2">
      <c r="B141" s="11"/>
      <c r="C141" s="39" t="s">
        <v>131</v>
      </c>
      <c r="D141" s="39"/>
      <c r="E141" s="39"/>
      <c r="F141" s="40" t="s">
        <v>20</v>
      </c>
      <c r="G141" s="40"/>
      <c r="H141" s="23"/>
      <c r="I141" s="27">
        <v>25.041095890410901</v>
      </c>
      <c r="J141" s="27">
        <v>23.602739726027401</v>
      </c>
      <c r="K141" s="27">
        <v>1.4383561643835601</v>
      </c>
      <c r="L141" s="27">
        <v>3.5890410958904102</v>
      </c>
      <c r="M141" s="27">
        <v>0.46301369863012998</v>
      </c>
      <c r="N141" s="27">
        <v>0</v>
      </c>
      <c r="O141" s="27">
        <v>0</v>
      </c>
      <c r="P141" s="27">
        <v>0</v>
      </c>
      <c r="Q141" s="27">
        <v>0</v>
      </c>
      <c r="R141" s="27">
        <v>17.9534246575342</v>
      </c>
      <c r="S141" s="27">
        <v>0.97534246575341998</v>
      </c>
      <c r="T141" s="27">
        <v>4.9315068493151003E-2</v>
      </c>
      <c r="U141" s="27">
        <v>0</v>
      </c>
      <c r="V141" s="27">
        <v>2.0109589041095801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17"/>
    </row>
    <row r="142" spans="2:30" ht="14.15" customHeight="1" x14ac:dyDescent="0.2">
      <c r="B142" s="39" t="s">
        <v>117</v>
      </c>
      <c r="C142" s="39"/>
      <c r="D142" s="39"/>
      <c r="E142" s="39"/>
      <c r="F142" s="40" t="s">
        <v>92</v>
      </c>
      <c r="G142" s="40"/>
      <c r="H142" s="18"/>
      <c r="I142" s="27">
        <v>1303.8328767123201</v>
      </c>
      <c r="J142" s="27">
        <v>1158.0246575342401</v>
      </c>
      <c r="K142" s="27">
        <v>145.808219178082</v>
      </c>
      <c r="L142" s="27">
        <v>360.45753424657499</v>
      </c>
      <c r="M142" s="27">
        <v>35.624657534246502</v>
      </c>
      <c r="N142" s="27">
        <v>7.945205479452E-2</v>
      </c>
      <c r="O142" s="27">
        <v>0</v>
      </c>
      <c r="P142" s="27">
        <v>19.917808219177999</v>
      </c>
      <c r="Q142" s="27">
        <v>1</v>
      </c>
      <c r="R142" s="27">
        <v>748.38356164383504</v>
      </c>
      <c r="S142" s="27">
        <v>103.61369863013699</v>
      </c>
      <c r="T142" s="27">
        <v>6.5205479452054798</v>
      </c>
      <c r="U142" s="27">
        <v>2.9013698630136902</v>
      </c>
      <c r="V142" s="27">
        <v>22.534246575342401</v>
      </c>
      <c r="W142" s="27">
        <v>2.6684931506849301</v>
      </c>
      <c r="X142" s="27">
        <v>0.21095890410957999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17"/>
    </row>
    <row r="143" spans="2:30" ht="14.15" customHeight="1" x14ac:dyDescent="0.2">
      <c r="B143" s="11"/>
      <c r="C143" s="39" t="s">
        <v>132</v>
      </c>
      <c r="D143" s="39"/>
      <c r="E143" s="39"/>
      <c r="F143" s="40" t="s">
        <v>20</v>
      </c>
      <c r="G143" s="40"/>
      <c r="H143" s="23"/>
      <c r="I143" s="27">
        <v>68.156164383561602</v>
      </c>
      <c r="J143" s="27">
        <v>61.4684931506849</v>
      </c>
      <c r="K143" s="27">
        <v>6.6876712328767098</v>
      </c>
      <c r="L143" s="27">
        <v>22.101369863013701</v>
      </c>
      <c r="M143" s="27">
        <v>1.0958904109589001</v>
      </c>
      <c r="N143" s="27">
        <v>0</v>
      </c>
      <c r="O143" s="27">
        <v>0</v>
      </c>
      <c r="P143" s="27">
        <v>0</v>
      </c>
      <c r="Q143" s="27">
        <v>0</v>
      </c>
      <c r="R143" s="27">
        <v>34.923287671232799</v>
      </c>
      <c r="S143" s="27">
        <v>5.5342465753424603</v>
      </c>
      <c r="T143" s="27">
        <v>2.1917808219177999E-2</v>
      </c>
      <c r="U143" s="27">
        <v>2.7397260273970001E-3</v>
      </c>
      <c r="V143" s="27">
        <v>4.4219178082191801</v>
      </c>
      <c r="W143" s="27">
        <v>5.4794520547945001E-2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17"/>
    </row>
    <row r="144" spans="2:30" ht="14.15" customHeight="1" x14ac:dyDescent="0.2">
      <c r="B144" s="39" t="s">
        <v>124</v>
      </c>
      <c r="C144" s="39"/>
      <c r="D144" s="39"/>
      <c r="E144" s="39"/>
      <c r="F144" s="40" t="s">
        <v>92</v>
      </c>
      <c r="G144" s="40"/>
      <c r="H144" s="18"/>
      <c r="I144" s="27">
        <v>254.71780821917801</v>
      </c>
      <c r="J144" s="27">
        <v>233.2</v>
      </c>
      <c r="K144" s="27">
        <v>21.517808219178001</v>
      </c>
      <c r="L144" s="27">
        <v>74.528767123287594</v>
      </c>
      <c r="M144" s="27">
        <v>5.0931506849314996</v>
      </c>
      <c r="N144" s="27">
        <v>0</v>
      </c>
      <c r="O144" s="27">
        <v>0</v>
      </c>
      <c r="P144" s="27">
        <v>0</v>
      </c>
      <c r="Q144" s="27">
        <v>0</v>
      </c>
      <c r="R144" s="27">
        <v>148.830136986301</v>
      </c>
      <c r="S144" s="27">
        <v>14.539726027397201</v>
      </c>
      <c r="T144" s="27">
        <v>4.7260273972602702</v>
      </c>
      <c r="U144" s="27">
        <v>1.4876712328767101</v>
      </c>
      <c r="V144" s="27">
        <v>5.02191780821917</v>
      </c>
      <c r="W144" s="27">
        <v>0.3972602739726</v>
      </c>
      <c r="X144" s="27">
        <v>9.31506849315E-2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17"/>
    </row>
    <row r="145" spans="2:30" ht="14" customHeight="1" x14ac:dyDescent="0.2">
      <c r="B145" s="38"/>
      <c r="C145" s="38"/>
      <c r="D145" s="38"/>
      <c r="E145" s="38"/>
      <c r="F145" s="19"/>
      <c r="G145" s="19"/>
      <c r="H145" s="18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17"/>
    </row>
    <row r="146" spans="2:30" s="20" customFormat="1" ht="14.15" customHeight="1" x14ac:dyDescent="0.2">
      <c r="B146" s="41" t="s">
        <v>133</v>
      </c>
      <c r="C146" s="41"/>
      <c r="D146" s="41"/>
      <c r="E146" s="41"/>
      <c r="F146" s="41"/>
      <c r="G146" s="41"/>
      <c r="H146" s="21"/>
      <c r="I146" s="28">
        <v>4031.1808219178001</v>
      </c>
      <c r="J146" s="28">
        <v>3566.7671232876701</v>
      </c>
      <c r="K146" s="28">
        <v>464.41369863013699</v>
      </c>
      <c r="L146" s="28">
        <v>3257.5479452054801</v>
      </c>
      <c r="M146" s="28">
        <v>435.17260273972602</v>
      </c>
      <c r="N146" s="28">
        <v>0.22191780821917001</v>
      </c>
      <c r="O146" s="28">
        <v>0</v>
      </c>
      <c r="P146" s="28">
        <v>4.0986301369862996</v>
      </c>
      <c r="Q146" s="28">
        <v>0</v>
      </c>
      <c r="R146" s="28">
        <v>262.73972602739701</v>
      </c>
      <c r="S146" s="28">
        <v>25.550684931506801</v>
      </c>
      <c r="T146" s="28">
        <v>1.6082191780821899</v>
      </c>
      <c r="U146" s="28">
        <v>0.20547945205479001</v>
      </c>
      <c r="V146" s="28">
        <v>40.561643835616401</v>
      </c>
      <c r="W146" s="28">
        <v>3.4739726027397202</v>
      </c>
      <c r="X146" s="28">
        <v>0.21095890410957999</v>
      </c>
      <c r="Y146" s="28">
        <v>1.0958904109589E-2</v>
      </c>
      <c r="Z146" s="28">
        <v>0</v>
      </c>
      <c r="AA146" s="28">
        <v>0</v>
      </c>
      <c r="AB146" s="28">
        <v>0</v>
      </c>
      <c r="AC146" s="28">
        <v>0</v>
      </c>
      <c r="AD146" s="22"/>
    </row>
    <row r="147" spans="2:30" s="20" customFormat="1" ht="14" customHeight="1" x14ac:dyDescent="0.2">
      <c r="B147" s="37"/>
      <c r="C147" s="37"/>
      <c r="D147" s="37"/>
      <c r="E147" s="37"/>
      <c r="F147" s="37"/>
      <c r="G147" s="37"/>
      <c r="H147" s="21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2"/>
    </row>
    <row r="148" spans="2:30" ht="14.15" customHeight="1" x14ac:dyDescent="0.2">
      <c r="B148" s="39" t="s">
        <v>134</v>
      </c>
      <c r="C148" s="39"/>
      <c r="D148" s="39"/>
      <c r="E148" s="39"/>
      <c r="F148" s="42"/>
      <c r="G148" s="42"/>
      <c r="H148" s="18"/>
      <c r="I148" s="27">
        <v>253.16986301369801</v>
      </c>
      <c r="J148" s="27">
        <v>252.13424657534199</v>
      </c>
      <c r="K148" s="27">
        <v>1.0356164383561599</v>
      </c>
      <c r="L148" s="27">
        <v>243.46575342465701</v>
      </c>
      <c r="M148" s="27">
        <v>0.61917808219178005</v>
      </c>
      <c r="N148" s="27">
        <v>0</v>
      </c>
      <c r="O148" s="27">
        <v>0</v>
      </c>
      <c r="P148" s="27">
        <v>0</v>
      </c>
      <c r="Q148" s="27">
        <v>0</v>
      </c>
      <c r="R148" s="27">
        <v>7.2794520547945201</v>
      </c>
      <c r="S148" s="27">
        <v>0.29315068493149998</v>
      </c>
      <c r="T148" s="27">
        <v>9.0410958904109995E-2</v>
      </c>
      <c r="U148" s="27">
        <v>0</v>
      </c>
      <c r="V148" s="27">
        <v>1.2986301369863</v>
      </c>
      <c r="W148" s="27">
        <v>0.12328767123287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17"/>
    </row>
    <row r="149" spans="2:30" ht="14.15" customHeight="1" x14ac:dyDescent="0.2">
      <c r="B149" s="39" t="s">
        <v>135</v>
      </c>
      <c r="C149" s="39"/>
      <c r="D149" s="39"/>
      <c r="E149" s="39"/>
      <c r="F149" s="42"/>
      <c r="G149" s="42"/>
      <c r="H149" s="18"/>
      <c r="I149" s="27">
        <v>358.90958904109499</v>
      </c>
      <c r="J149" s="27">
        <v>353.54794520547898</v>
      </c>
      <c r="K149" s="27">
        <v>5.3616438356164302</v>
      </c>
      <c r="L149" s="27">
        <v>332.665753424657</v>
      </c>
      <c r="M149" s="27">
        <v>1.8958904109589001</v>
      </c>
      <c r="N149" s="27">
        <v>0</v>
      </c>
      <c r="O149" s="27">
        <v>0</v>
      </c>
      <c r="P149" s="27">
        <v>0</v>
      </c>
      <c r="Q149" s="27">
        <v>0</v>
      </c>
      <c r="R149" s="27">
        <v>17.013698630136901</v>
      </c>
      <c r="S149" s="27">
        <v>3.4657534246575299</v>
      </c>
      <c r="T149" s="27">
        <v>0</v>
      </c>
      <c r="U149" s="27">
        <v>0</v>
      </c>
      <c r="V149" s="27">
        <v>3.8520547945205399</v>
      </c>
      <c r="W149" s="27">
        <v>0</v>
      </c>
      <c r="X149" s="27">
        <v>1.6438356164384001E-2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17"/>
    </row>
    <row r="150" spans="2:30" ht="14.15" customHeight="1" x14ac:dyDescent="0.2">
      <c r="B150" s="11"/>
      <c r="C150" s="39" t="s">
        <v>136</v>
      </c>
      <c r="D150" s="39"/>
      <c r="E150" s="39"/>
      <c r="F150" s="40" t="s">
        <v>20</v>
      </c>
      <c r="G150" s="40"/>
      <c r="H150" s="23"/>
      <c r="I150" s="27">
        <v>5.7561643835616403</v>
      </c>
      <c r="J150" s="27">
        <v>5.1698630136986301</v>
      </c>
      <c r="K150" s="27">
        <v>0.58630136986300996</v>
      </c>
      <c r="L150" s="27">
        <v>0.59726027397259995</v>
      </c>
      <c r="M150" s="27">
        <v>0.12054794520547001</v>
      </c>
      <c r="N150" s="27">
        <v>0</v>
      </c>
      <c r="O150" s="27">
        <v>0</v>
      </c>
      <c r="P150" s="27">
        <v>0</v>
      </c>
      <c r="Q150" s="27">
        <v>0</v>
      </c>
      <c r="R150" s="27">
        <v>3.8958904109588999</v>
      </c>
      <c r="S150" s="27">
        <v>0.43287671232876002</v>
      </c>
      <c r="T150" s="27">
        <v>0</v>
      </c>
      <c r="U150" s="27">
        <v>0</v>
      </c>
      <c r="V150" s="27">
        <v>0.67671232876711995</v>
      </c>
      <c r="W150" s="27">
        <v>3.2876712328767002E-2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17"/>
    </row>
    <row r="151" spans="2:30" ht="14.15" customHeight="1" x14ac:dyDescent="0.2">
      <c r="B151" s="39" t="s">
        <v>137</v>
      </c>
      <c r="C151" s="39"/>
      <c r="D151" s="39"/>
      <c r="E151" s="39"/>
      <c r="F151" s="40" t="s">
        <v>56</v>
      </c>
      <c r="G151" s="40"/>
      <c r="H151" s="18"/>
      <c r="I151" s="27">
        <v>817.34520547945203</v>
      </c>
      <c r="J151" s="27">
        <v>817.098630136986</v>
      </c>
      <c r="K151" s="27">
        <v>0.24657534246575</v>
      </c>
      <c r="L151" s="27">
        <v>806.94246575342402</v>
      </c>
      <c r="M151" s="27">
        <v>6.0273972602739999E-2</v>
      </c>
      <c r="N151" s="27">
        <v>0</v>
      </c>
      <c r="O151" s="27">
        <v>0</v>
      </c>
      <c r="P151" s="27">
        <v>0</v>
      </c>
      <c r="Q151" s="27">
        <v>0</v>
      </c>
      <c r="R151" s="27">
        <v>2.5890410958904102</v>
      </c>
      <c r="S151" s="27">
        <v>0.18630136986300999</v>
      </c>
      <c r="T151" s="27">
        <v>7.1232876712319995E-2</v>
      </c>
      <c r="U151" s="27">
        <v>0</v>
      </c>
      <c r="V151" s="27">
        <v>7.4958904109589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17"/>
    </row>
    <row r="152" spans="2:30" ht="14.15" customHeight="1" x14ac:dyDescent="0.2">
      <c r="B152" s="39" t="s">
        <v>138</v>
      </c>
      <c r="C152" s="39"/>
      <c r="D152" s="39"/>
      <c r="E152" s="39"/>
      <c r="F152" s="42"/>
      <c r="G152" s="42"/>
      <c r="H152" s="18"/>
      <c r="I152" s="27">
        <v>562.36438356164297</v>
      </c>
      <c r="J152" s="27">
        <v>546.37808219177998</v>
      </c>
      <c r="K152" s="27">
        <v>15.986301369863</v>
      </c>
      <c r="L152" s="27">
        <v>453.33150684931502</v>
      </c>
      <c r="M152" s="27">
        <v>6.9095890410958898</v>
      </c>
      <c r="N152" s="27">
        <v>0.17534246575342</v>
      </c>
      <c r="O152" s="27">
        <v>0</v>
      </c>
      <c r="P152" s="27">
        <v>0</v>
      </c>
      <c r="Q152" s="27">
        <v>0</v>
      </c>
      <c r="R152" s="27">
        <v>87.673972602739696</v>
      </c>
      <c r="S152" s="27">
        <v>7.9945205479452</v>
      </c>
      <c r="T152" s="27">
        <v>3.0136986301369999E-2</v>
      </c>
      <c r="U152" s="27">
        <v>0</v>
      </c>
      <c r="V152" s="27">
        <v>5.27671232876712</v>
      </c>
      <c r="W152" s="27">
        <v>1.0821917808219099</v>
      </c>
      <c r="X152" s="27">
        <v>6.5753424657529994E-2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17"/>
    </row>
    <row r="153" spans="2:30" ht="14.15" customHeight="1" x14ac:dyDescent="0.2">
      <c r="B153" s="11"/>
      <c r="C153" s="39" t="s">
        <v>139</v>
      </c>
      <c r="D153" s="39"/>
      <c r="E153" s="39"/>
      <c r="F153" s="40" t="s">
        <v>20</v>
      </c>
      <c r="G153" s="40"/>
      <c r="H153" s="23"/>
      <c r="I153" s="27">
        <v>4.7315068493150703</v>
      </c>
      <c r="J153" s="27">
        <v>3.6136986301369798</v>
      </c>
      <c r="K153" s="27">
        <v>1.11780821917808</v>
      </c>
      <c r="L153" s="27">
        <v>7.1232876712319995E-2</v>
      </c>
      <c r="M153" s="27">
        <v>1.0958904109589E-2</v>
      </c>
      <c r="N153" s="27">
        <v>0</v>
      </c>
      <c r="O153" s="27">
        <v>0</v>
      </c>
      <c r="P153" s="27">
        <v>0</v>
      </c>
      <c r="Q153" s="27">
        <v>0</v>
      </c>
      <c r="R153" s="27">
        <v>3.3506849315068501</v>
      </c>
      <c r="S153" s="27">
        <v>1.1068493150684899</v>
      </c>
      <c r="T153" s="27">
        <v>0</v>
      </c>
      <c r="U153" s="27">
        <v>0</v>
      </c>
      <c r="V153" s="27">
        <v>0.19178082191779999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17"/>
    </row>
    <row r="154" spans="2:30" ht="14.15" customHeight="1" x14ac:dyDescent="0.2">
      <c r="B154" s="39" t="s">
        <v>140</v>
      </c>
      <c r="C154" s="39"/>
      <c r="D154" s="39"/>
      <c r="E154" s="39"/>
      <c r="F154" s="42"/>
      <c r="G154" s="42"/>
      <c r="H154" s="18"/>
      <c r="I154" s="27">
        <v>672.96164383561597</v>
      </c>
      <c r="J154" s="27">
        <v>672.96164383561597</v>
      </c>
      <c r="K154" s="27">
        <v>0</v>
      </c>
      <c r="L154" s="27">
        <v>663.46027397260195</v>
      </c>
      <c r="M154" s="27">
        <v>0</v>
      </c>
      <c r="N154" s="27">
        <v>4.6575342465752997E-2</v>
      </c>
      <c r="O154" s="27">
        <v>0</v>
      </c>
      <c r="P154" s="27">
        <v>0</v>
      </c>
      <c r="Q154" s="27">
        <v>0</v>
      </c>
      <c r="R154" s="27">
        <v>0.98356164383560996</v>
      </c>
      <c r="S154" s="27">
        <v>0</v>
      </c>
      <c r="T154" s="27">
        <v>5.7534246575342E-2</v>
      </c>
      <c r="U154" s="27">
        <v>0</v>
      </c>
      <c r="V154" s="27">
        <v>8.4602739726027405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17"/>
    </row>
    <row r="155" spans="2:30" ht="14.15" customHeight="1" x14ac:dyDescent="0.2">
      <c r="B155" s="11"/>
      <c r="C155" s="39" t="s">
        <v>141</v>
      </c>
      <c r="D155" s="39"/>
      <c r="E155" s="39"/>
      <c r="F155" s="40" t="s">
        <v>19</v>
      </c>
      <c r="G155" s="40"/>
      <c r="H155" s="23"/>
      <c r="I155" s="27">
        <v>228.065753424657</v>
      </c>
      <c r="J155" s="27">
        <v>227.158904109589</v>
      </c>
      <c r="K155" s="27">
        <v>0.90684931506848998</v>
      </c>
      <c r="L155" s="27">
        <v>222.22739726027399</v>
      </c>
      <c r="M155" s="27">
        <v>0.26027397260273999</v>
      </c>
      <c r="N155" s="27">
        <v>0</v>
      </c>
      <c r="O155" s="27">
        <v>0</v>
      </c>
      <c r="P155" s="27">
        <v>0</v>
      </c>
      <c r="Q155" s="27">
        <v>0</v>
      </c>
      <c r="R155" s="27">
        <v>2.0520547945205401</v>
      </c>
      <c r="S155" s="27">
        <v>4.3835616438355998E-2</v>
      </c>
      <c r="T155" s="27">
        <v>0</v>
      </c>
      <c r="U155" s="27">
        <v>0</v>
      </c>
      <c r="V155" s="27">
        <v>2.8794520547945202</v>
      </c>
      <c r="W155" s="27">
        <v>0.60273972602739001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17"/>
    </row>
    <row r="156" spans="2:30" ht="14.15" customHeight="1" x14ac:dyDescent="0.2">
      <c r="B156" s="11"/>
      <c r="C156" s="43" t="s">
        <v>142</v>
      </c>
      <c r="D156" s="43"/>
      <c r="E156" s="43"/>
      <c r="F156" s="40" t="s">
        <v>20</v>
      </c>
      <c r="G156" s="40"/>
      <c r="H156" s="23"/>
      <c r="I156" s="27">
        <v>6.5917808219178102</v>
      </c>
      <c r="J156" s="27">
        <v>5.7972602739725998</v>
      </c>
      <c r="K156" s="27">
        <v>0.7945205479452</v>
      </c>
      <c r="L156" s="27">
        <v>0.43835616438356001</v>
      </c>
      <c r="M156" s="27">
        <v>0.30410958904108998</v>
      </c>
      <c r="N156" s="27">
        <v>0</v>
      </c>
      <c r="O156" s="27">
        <v>0</v>
      </c>
      <c r="P156" s="27">
        <v>0</v>
      </c>
      <c r="Q156" s="27">
        <v>0</v>
      </c>
      <c r="R156" s="27">
        <v>5.0027397260273903</v>
      </c>
      <c r="S156" s="27">
        <v>0.48493150684931002</v>
      </c>
      <c r="T156" s="27">
        <v>3.8356164383562E-2</v>
      </c>
      <c r="U156" s="27">
        <v>0</v>
      </c>
      <c r="V156" s="27">
        <v>0.31780821917808</v>
      </c>
      <c r="W156" s="27">
        <v>5.4794520547950002E-3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17"/>
    </row>
    <row r="157" spans="2:30" ht="14.15" customHeight="1" x14ac:dyDescent="0.2">
      <c r="B157" s="11"/>
      <c r="C157" s="39" t="s">
        <v>143</v>
      </c>
      <c r="D157" s="39"/>
      <c r="E157" s="39"/>
      <c r="F157" s="40" t="s">
        <v>20</v>
      </c>
      <c r="G157" s="40"/>
      <c r="H157" s="23"/>
      <c r="I157" s="27">
        <v>9.8328767123287601</v>
      </c>
      <c r="J157" s="27">
        <v>9.5369863013698595</v>
      </c>
      <c r="K157" s="27">
        <v>0.29589041095890001</v>
      </c>
      <c r="L157" s="27">
        <v>1.02465753424657</v>
      </c>
      <c r="M157" s="27">
        <v>2.4657534246574998E-2</v>
      </c>
      <c r="N157" s="27">
        <v>0</v>
      </c>
      <c r="O157" s="27">
        <v>0</v>
      </c>
      <c r="P157" s="27">
        <v>0</v>
      </c>
      <c r="Q157" s="27">
        <v>0</v>
      </c>
      <c r="R157" s="27">
        <v>8.1232876712328697</v>
      </c>
      <c r="S157" s="27">
        <v>0.27123287671231999</v>
      </c>
      <c r="T157" s="27">
        <v>7.1232876712319995E-2</v>
      </c>
      <c r="U157" s="27">
        <v>0</v>
      </c>
      <c r="V157" s="27">
        <v>0.31780821917808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17"/>
    </row>
    <row r="158" spans="2:30" ht="14.15" customHeight="1" x14ac:dyDescent="0.2">
      <c r="B158" s="11"/>
      <c r="C158" s="39" t="s">
        <v>144</v>
      </c>
      <c r="D158" s="39"/>
      <c r="E158" s="39"/>
      <c r="F158" s="40" t="s">
        <v>20</v>
      </c>
      <c r="G158" s="40"/>
      <c r="H158" s="23"/>
      <c r="I158" s="27">
        <v>0.98630136986300998</v>
      </c>
      <c r="J158" s="27">
        <v>0.73424657534245996</v>
      </c>
      <c r="K158" s="27">
        <v>0.25205479452054003</v>
      </c>
      <c r="L158" s="27">
        <v>6.5753424657529994E-2</v>
      </c>
      <c r="M158" s="27">
        <v>7.3972602739720006E-2</v>
      </c>
      <c r="N158" s="27">
        <v>0</v>
      </c>
      <c r="O158" s="27">
        <v>0</v>
      </c>
      <c r="P158" s="27">
        <v>0</v>
      </c>
      <c r="Q158" s="27">
        <v>0</v>
      </c>
      <c r="R158" s="27">
        <v>0.53698630136986003</v>
      </c>
      <c r="S158" s="27">
        <v>0.17808219178081999</v>
      </c>
      <c r="T158" s="27">
        <v>0</v>
      </c>
      <c r="U158" s="27">
        <v>0</v>
      </c>
      <c r="V158" s="27">
        <v>0.13150684931505999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17"/>
    </row>
    <row r="159" spans="2:30" ht="14.15" customHeight="1" x14ac:dyDescent="0.2">
      <c r="B159" s="39" t="s">
        <v>145</v>
      </c>
      <c r="C159" s="39"/>
      <c r="D159" s="39"/>
      <c r="E159" s="39"/>
      <c r="F159" s="42"/>
      <c r="G159" s="42"/>
      <c r="H159" s="18"/>
      <c r="I159" s="27">
        <v>348.81369863013703</v>
      </c>
      <c r="J159" s="27">
        <v>346.40547945205401</v>
      </c>
      <c r="K159" s="27">
        <v>2.4082191780821902</v>
      </c>
      <c r="L159" s="27">
        <v>329.09041095890399</v>
      </c>
      <c r="M159" s="27">
        <v>0.56438356164382997</v>
      </c>
      <c r="N159" s="27">
        <v>0</v>
      </c>
      <c r="O159" s="27">
        <v>0</v>
      </c>
      <c r="P159" s="27">
        <v>0</v>
      </c>
      <c r="Q159" s="27">
        <v>0</v>
      </c>
      <c r="R159" s="27">
        <v>13.2273972602739</v>
      </c>
      <c r="S159" s="27">
        <v>1.7643835616438299</v>
      </c>
      <c r="T159" s="27">
        <v>0</v>
      </c>
      <c r="U159" s="27">
        <v>0</v>
      </c>
      <c r="V159" s="27">
        <v>4.0493150684931498</v>
      </c>
      <c r="W159" s="27">
        <v>7.945205479452E-2</v>
      </c>
      <c r="X159" s="27">
        <v>3.8356164383562E-2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17"/>
    </row>
    <row r="160" spans="2:30" ht="14.15" customHeight="1" x14ac:dyDescent="0.2">
      <c r="B160" s="11"/>
      <c r="C160" s="39" t="s">
        <v>146</v>
      </c>
      <c r="D160" s="39"/>
      <c r="E160" s="39"/>
      <c r="F160" s="40" t="s">
        <v>20</v>
      </c>
      <c r="G160" s="40"/>
      <c r="H160" s="23"/>
      <c r="I160" s="27">
        <v>17.191780821917799</v>
      </c>
      <c r="J160" s="27">
        <v>15.202739726027399</v>
      </c>
      <c r="K160" s="27">
        <v>1.9890410958904099</v>
      </c>
      <c r="L160" s="27">
        <v>2.7917808219178002</v>
      </c>
      <c r="M160" s="27">
        <v>0.32876712328766999</v>
      </c>
      <c r="N160" s="27">
        <v>0</v>
      </c>
      <c r="O160" s="27">
        <v>0</v>
      </c>
      <c r="P160" s="27">
        <v>0</v>
      </c>
      <c r="Q160" s="27">
        <v>0</v>
      </c>
      <c r="R160" s="27">
        <v>11.3397260273972</v>
      </c>
      <c r="S160" s="27">
        <v>1.66027397260274</v>
      </c>
      <c r="T160" s="27">
        <v>5.2054794520548002E-2</v>
      </c>
      <c r="U160" s="27">
        <v>0</v>
      </c>
      <c r="V160" s="27">
        <v>1.01917808219178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17"/>
    </row>
    <row r="161" spans="2:30" ht="14.15" customHeight="1" x14ac:dyDescent="0.2">
      <c r="B161" s="11"/>
      <c r="C161" s="39" t="s">
        <v>147</v>
      </c>
      <c r="D161" s="39"/>
      <c r="E161" s="39"/>
      <c r="F161" s="40" t="s">
        <v>20</v>
      </c>
      <c r="G161" s="40"/>
      <c r="H161" s="23"/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17"/>
    </row>
    <row r="162" spans="2:30" ht="14.15" customHeight="1" x14ac:dyDescent="0.2">
      <c r="B162" s="11"/>
      <c r="C162" s="39" t="s">
        <v>148</v>
      </c>
      <c r="D162" s="39"/>
      <c r="E162" s="39"/>
      <c r="F162" s="40" t="s">
        <v>20</v>
      </c>
      <c r="G162" s="40"/>
      <c r="H162" s="23"/>
      <c r="I162" s="27">
        <v>12.643835616438301</v>
      </c>
      <c r="J162" s="27">
        <v>12.054794520547899</v>
      </c>
      <c r="K162" s="27">
        <v>0.58904109589040998</v>
      </c>
      <c r="L162" s="27">
        <v>0.98630136986300998</v>
      </c>
      <c r="M162" s="27">
        <v>0.20547945205479001</v>
      </c>
      <c r="N162" s="27">
        <v>0</v>
      </c>
      <c r="O162" s="27">
        <v>0</v>
      </c>
      <c r="P162" s="27">
        <v>0</v>
      </c>
      <c r="Q162" s="27">
        <v>0</v>
      </c>
      <c r="R162" s="27">
        <v>10.2383561643835</v>
      </c>
      <c r="S162" s="27">
        <v>0.38356164383560998</v>
      </c>
      <c r="T162" s="27">
        <v>1.6438356164384001E-2</v>
      </c>
      <c r="U162" s="27">
        <v>0</v>
      </c>
      <c r="V162" s="27">
        <v>0.81369863013697996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17"/>
    </row>
    <row r="163" spans="2:30" ht="14.15" customHeight="1" x14ac:dyDescent="0.2">
      <c r="B163" s="39" t="s">
        <v>149</v>
      </c>
      <c r="C163" s="39"/>
      <c r="D163" s="39"/>
      <c r="E163" s="39"/>
      <c r="F163" s="42"/>
      <c r="G163" s="42"/>
      <c r="H163" s="18"/>
      <c r="I163" s="27">
        <v>197.180821917808</v>
      </c>
      <c r="J163" s="27">
        <v>0</v>
      </c>
      <c r="K163" s="27">
        <v>197.180821917808</v>
      </c>
      <c r="L163" s="27">
        <v>0</v>
      </c>
      <c r="M163" s="27">
        <v>196.19178082191701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0.70136986301368998</v>
      </c>
      <c r="T163" s="27">
        <v>0</v>
      </c>
      <c r="U163" s="27">
        <v>0</v>
      </c>
      <c r="V163" s="27">
        <v>0</v>
      </c>
      <c r="W163" s="27">
        <v>0.28767123287670998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17"/>
    </row>
    <row r="164" spans="2:30" ht="14.15" customHeight="1" x14ac:dyDescent="0.2">
      <c r="B164" s="39" t="s">
        <v>150</v>
      </c>
      <c r="C164" s="39"/>
      <c r="D164" s="39"/>
      <c r="E164" s="39"/>
      <c r="F164" s="40" t="s">
        <v>56</v>
      </c>
      <c r="G164" s="40"/>
      <c r="H164" s="18"/>
      <c r="I164" s="27">
        <v>380.75616438356099</v>
      </c>
      <c r="J164" s="27">
        <v>156.065753424657</v>
      </c>
      <c r="K164" s="27">
        <v>224.69041095890401</v>
      </c>
      <c r="L164" s="27">
        <v>154.6</v>
      </c>
      <c r="M164" s="27">
        <v>223.97808219178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1.4657534246575299</v>
      </c>
      <c r="W164" s="27">
        <v>0.71232876712327997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17"/>
    </row>
    <row r="165" spans="2:30" ht="14.15" customHeight="1" x14ac:dyDescent="0.2">
      <c r="B165" s="39" t="s">
        <v>140</v>
      </c>
      <c r="C165" s="39"/>
      <c r="D165" s="39"/>
      <c r="E165" s="39"/>
      <c r="F165" s="40" t="s">
        <v>92</v>
      </c>
      <c r="G165" s="40"/>
      <c r="H165" s="18"/>
      <c r="I165" s="27">
        <v>153.879452054794</v>
      </c>
      <c r="J165" s="27">
        <v>142.906849315068</v>
      </c>
      <c r="K165" s="27">
        <v>10.972602739726</v>
      </c>
      <c r="L165" s="27">
        <v>45.789041095890397</v>
      </c>
      <c r="M165" s="27">
        <v>3.6246575342465701</v>
      </c>
      <c r="N165" s="27">
        <v>0</v>
      </c>
      <c r="O165" s="27">
        <v>0</v>
      </c>
      <c r="P165" s="27">
        <v>4.0986301369862996</v>
      </c>
      <c r="Q165" s="27">
        <v>0</v>
      </c>
      <c r="R165" s="27">
        <v>89.432876712328707</v>
      </c>
      <c r="S165" s="27">
        <v>6.5835616438356102</v>
      </c>
      <c r="T165" s="27">
        <v>1.18082191780821</v>
      </c>
      <c r="U165" s="27">
        <v>0.20547945205479001</v>
      </c>
      <c r="V165" s="27">
        <v>2.31506849315068</v>
      </c>
      <c r="W165" s="27">
        <v>0.54794520547945003</v>
      </c>
      <c r="X165" s="27">
        <v>9.0410958904109995E-2</v>
      </c>
      <c r="Y165" s="27">
        <v>1.0958904109589E-2</v>
      </c>
      <c r="Z165" s="27">
        <v>0</v>
      </c>
      <c r="AA165" s="27">
        <v>0</v>
      </c>
      <c r="AB165" s="27">
        <v>0</v>
      </c>
      <c r="AC165" s="27">
        <v>0</v>
      </c>
      <c r="AD165" s="17"/>
    </row>
    <row r="166" spans="2:30" ht="14" customHeight="1" x14ac:dyDescent="0.2">
      <c r="B166" s="38"/>
      <c r="C166" s="38"/>
      <c r="D166" s="38"/>
      <c r="E166" s="38"/>
      <c r="F166" s="19"/>
      <c r="G166" s="19"/>
      <c r="H166" s="18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17"/>
    </row>
    <row r="167" spans="2:30" s="20" customFormat="1" ht="14.15" customHeight="1" x14ac:dyDescent="0.2">
      <c r="B167" s="41" t="s">
        <v>151</v>
      </c>
      <c r="C167" s="41"/>
      <c r="D167" s="41"/>
      <c r="E167" s="41"/>
      <c r="F167" s="41"/>
      <c r="G167" s="41"/>
      <c r="H167" s="21"/>
      <c r="I167" s="28">
        <v>1773.7534246575301</v>
      </c>
      <c r="J167" s="28">
        <v>1684.7890410958901</v>
      </c>
      <c r="K167" s="28">
        <v>88.9643835616438</v>
      </c>
      <c r="L167" s="28">
        <v>1493.85205479452</v>
      </c>
      <c r="M167" s="28">
        <v>70.295890410958904</v>
      </c>
      <c r="N167" s="28">
        <v>0.32876712328766999</v>
      </c>
      <c r="O167" s="28">
        <v>0</v>
      </c>
      <c r="P167" s="28">
        <v>0</v>
      </c>
      <c r="Q167" s="28">
        <v>0</v>
      </c>
      <c r="R167" s="28">
        <v>170.77808219177999</v>
      </c>
      <c r="S167" s="28">
        <v>15.936986301369799</v>
      </c>
      <c r="T167" s="28">
        <v>1.38082191780821</v>
      </c>
      <c r="U167" s="28">
        <v>0.56164383561643005</v>
      </c>
      <c r="V167" s="28">
        <v>18.616438356164299</v>
      </c>
      <c r="W167" s="28">
        <v>2.1698630136986301</v>
      </c>
      <c r="X167" s="28">
        <v>0.16164383561643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2"/>
    </row>
    <row r="168" spans="2:30" s="20" customFormat="1" ht="14" customHeight="1" x14ac:dyDescent="0.2">
      <c r="B168" s="37"/>
      <c r="C168" s="37"/>
      <c r="D168" s="37"/>
      <c r="E168" s="37"/>
      <c r="F168" s="37"/>
      <c r="G168" s="37"/>
      <c r="H168" s="21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2"/>
    </row>
    <row r="169" spans="2:30" ht="14.15" customHeight="1" x14ac:dyDescent="0.2">
      <c r="B169" s="39" t="s">
        <v>152</v>
      </c>
      <c r="C169" s="39"/>
      <c r="D169" s="39"/>
      <c r="E169" s="39"/>
      <c r="F169" s="42"/>
      <c r="G169" s="42"/>
      <c r="H169" s="18"/>
      <c r="I169" s="27">
        <v>413.18630136986297</v>
      </c>
      <c r="J169" s="27">
        <v>410.671232876712</v>
      </c>
      <c r="K169" s="27">
        <v>2.5150684931506802</v>
      </c>
      <c r="L169" s="27">
        <v>387.72328767123201</v>
      </c>
      <c r="M169" s="27">
        <v>0.28767123287670998</v>
      </c>
      <c r="N169" s="27">
        <v>0</v>
      </c>
      <c r="O169" s="27">
        <v>0</v>
      </c>
      <c r="P169" s="27">
        <v>0</v>
      </c>
      <c r="Q169" s="27">
        <v>0</v>
      </c>
      <c r="R169" s="27">
        <v>19.9561643835616</v>
      </c>
      <c r="S169" s="27">
        <v>1.91232876712328</v>
      </c>
      <c r="T169" s="27">
        <v>4.3835616438355998E-2</v>
      </c>
      <c r="U169" s="27">
        <v>4.1095890410958999E-2</v>
      </c>
      <c r="V169" s="27">
        <v>2.9479452054794502</v>
      </c>
      <c r="W169" s="27">
        <v>0.27397260273972002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17"/>
    </row>
    <row r="170" spans="2:30" ht="14.15" customHeight="1" x14ac:dyDescent="0.2">
      <c r="B170" s="39" t="s">
        <v>153</v>
      </c>
      <c r="C170" s="39"/>
      <c r="D170" s="39"/>
      <c r="E170" s="39"/>
      <c r="F170" s="42"/>
      <c r="G170" s="42"/>
      <c r="H170" s="18"/>
      <c r="I170" s="27">
        <v>544.43013698630102</v>
      </c>
      <c r="J170" s="27">
        <v>531.60273972602704</v>
      </c>
      <c r="K170" s="27">
        <v>12.8273972602739</v>
      </c>
      <c r="L170" s="27">
        <v>462.25205479452001</v>
      </c>
      <c r="M170" s="27">
        <v>6.2273972602739702</v>
      </c>
      <c r="N170" s="27">
        <v>0.28767123287670998</v>
      </c>
      <c r="O170" s="27">
        <v>0</v>
      </c>
      <c r="P170" s="27">
        <v>0</v>
      </c>
      <c r="Q170" s="27">
        <v>0</v>
      </c>
      <c r="R170" s="27">
        <v>63.824657534246498</v>
      </c>
      <c r="S170" s="27">
        <v>5.8273972602739699</v>
      </c>
      <c r="T170" s="27">
        <v>0.38082191780821001</v>
      </c>
      <c r="U170" s="27">
        <v>0.16438356164383</v>
      </c>
      <c r="V170" s="27">
        <v>5.0876712328767102</v>
      </c>
      <c r="W170" s="27">
        <v>0.60821917808218995</v>
      </c>
      <c r="X170" s="27">
        <v>5.7534246575342E-2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17"/>
    </row>
    <row r="171" spans="2:30" ht="14.15" customHeight="1" x14ac:dyDescent="0.2">
      <c r="B171" s="11"/>
      <c r="C171" s="39" t="s">
        <v>154</v>
      </c>
      <c r="D171" s="39"/>
      <c r="E171" s="39"/>
      <c r="F171" s="40" t="s">
        <v>20</v>
      </c>
      <c r="G171" s="40"/>
      <c r="H171" s="23"/>
      <c r="I171" s="27">
        <v>10.9013698630137</v>
      </c>
      <c r="J171" s="27">
        <v>10.9013698630137</v>
      </c>
      <c r="K171" s="27">
        <v>0</v>
      </c>
      <c r="L171" s="27">
        <v>2.0767123287671199</v>
      </c>
      <c r="M171" s="27">
        <v>0</v>
      </c>
      <c r="N171" s="27">
        <v>4.1095890410958999E-2</v>
      </c>
      <c r="O171" s="27">
        <v>0</v>
      </c>
      <c r="P171" s="27">
        <v>0</v>
      </c>
      <c r="Q171" s="27">
        <v>0</v>
      </c>
      <c r="R171" s="27">
        <v>8.6931506849314992</v>
      </c>
      <c r="S171" s="27">
        <v>0</v>
      </c>
      <c r="T171" s="27">
        <v>0.12602739726027001</v>
      </c>
      <c r="U171" s="27">
        <v>0</v>
      </c>
      <c r="V171" s="27">
        <v>5.4794520547950002E-3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17"/>
    </row>
    <row r="172" spans="2:30" ht="14.15" customHeight="1" x14ac:dyDescent="0.2">
      <c r="B172" s="39" t="s">
        <v>155</v>
      </c>
      <c r="C172" s="39"/>
      <c r="D172" s="39"/>
      <c r="E172" s="39"/>
      <c r="F172" s="42"/>
      <c r="G172" s="42"/>
      <c r="H172" s="18"/>
      <c r="I172" s="27">
        <v>523.621917808219</v>
      </c>
      <c r="J172" s="27">
        <v>517.97808219178</v>
      </c>
      <c r="K172" s="27">
        <v>5.6438356164383503</v>
      </c>
      <c r="L172" s="27">
        <v>482.40273972602699</v>
      </c>
      <c r="M172" s="27">
        <v>0.78082191780820998</v>
      </c>
      <c r="N172" s="27">
        <v>0</v>
      </c>
      <c r="O172" s="27">
        <v>0</v>
      </c>
      <c r="P172" s="27">
        <v>0</v>
      </c>
      <c r="Q172" s="27">
        <v>0</v>
      </c>
      <c r="R172" s="27">
        <v>28.369863013698598</v>
      </c>
      <c r="S172" s="27">
        <v>4.8383561643835602</v>
      </c>
      <c r="T172" s="27">
        <v>0.61095890410957998</v>
      </c>
      <c r="U172" s="27">
        <v>2.4657534246574998E-2</v>
      </c>
      <c r="V172" s="27">
        <v>6.5945205479451996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17"/>
    </row>
    <row r="173" spans="2:30" ht="14.15" customHeight="1" x14ac:dyDescent="0.2">
      <c r="B173" s="11"/>
      <c r="C173" s="39" t="s">
        <v>156</v>
      </c>
      <c r="D173" s="39"/>
      <c r="E173" s="39"/>
      <c r="F173" s="40" t="s">
        <v>19</v>
      </c>
      <c r="G173" s="40"/>
      <c r="H173" s="23"/>
      <c r="I173" s="27">
        <v>69.315068493150704</v>
      </c>
      <c r="J173" s="27">
        <v>5.3342465753424602</v>
      </c>
      <c r="K173" s="27">
        <v>63.9808219178082</v>
      </c>
      <c r="L173" s="27">
        <v>1.0383561643835599</v>
      </c>
      <c r="M173" s="27">
        <v>61.4821917808219</v>
      </c>
      <c r="N173" s="27">
        <v>0</v>
      </c>
      <c r="O173" s="27">
        <v>0</v>
      </c>
      <c r="P173" s="27">
        <v>0</v>
      </c>
      <c r="Q173" s="27">
        <v>0</v>
      </c>
      <c r="R173" s="27">
        <v>3.9972602739726</v>
      </c>
      <c r="S173" s="27">
        <v>0.88219178082190997</v>
      </c>
      <c r="T173" s="27">
        <v>5.2054794520548002E-2</v>
      </c>
      <c r="U173" s="27">
        <v>0.33150684931506003</v>
      </c>
      <c r="V173" s="27">
        <v>0.24657534246575</v>
      </c>
      <c r="W173" s="27">
        <v>1.2849315068493099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17"/>
    </row>
    <row r="174" spans="2:30" ht="14.15" customHeight="1" x14ac:dyDescent="0.2">
      <c r="B174" s="11"/>
      <c r="C174" s="39" t="s">
        <v>157</v>
      </c>
      <c r="D174" s="39"/>
      <c r="E174" s="39"/>
      <c r="F174" s="40" t="s">
        <v>20</v>
      </c>
      <c r="G174" s="40"/>
      <c r="H174" s="23"/>
      <c r="I174" s="27">
        <v>3.2575342465753399</v>
      </c>
      <c r="J174" s="27">
        <v>3.2575342465753399</v>
      </c>
      <c r="K174" s="27">
        <v>0</v>
      </c>
      <c r="L174" s="27">
        <v>0.36164383561642999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2.7561643835616398</v>
      </c>
      <c r="S174" s="27">
        <v>0</v>
      </c>
      <c r="T174" s="27">
        <v>0</v>
      </c>
      <c r="U174" s="27">
        <v>0</v>
      </c>
      <c r="V174" s="27">
        <v>0.13972602739726001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17"/>
    </row>
    <row r="175" spans="2:30" ht="14.15" customHeight="1" x14ac:dyDescent="0.2">
      <c r="B175" s="11"/>
      <c r="C175" s="39" t="s">
        <v>158</v>
      </c>
      <c r="D175" s="39"/>
      <c r="E175" s="39"/>
      <c r="F175" s="40" t="s">
        <v>20</v>
      </c>
      <c r="G175" s="40"/>
      <c r="H175" s="23"/>
      <c r="I175" s="27">
        <v>4.3150684931506804</v>
      </c>
      <c r="J175" s="27">
        <v>4.2657534246575297</v>
      </c>
      <c r="K175" s="27">
        <v>4.9315068493151003E-2</v>
      </c>
      <c r="L175" s="27">
        <v>0.19178082191779999</v>
      </c>
      <c r="M175" s="27">
        <v>5.4794520547950002E-3</v>
      </c>
      <c r="N175" s="27">
        <v>0</v>
      </c>
      <c r="O175" s="27">
        <v>0</v>
      </c>
      <c r="P175" s="27">
        <v>0</v>
      </c>
      <c r="Q175" s="27">
        <v>0</v>
      </c>
      <c r="R175" s="27">
        <v>3.9315068493150598</v>
      </c>
      <c r="S175" s="27">
        <v>4.1095890410958999E-2</v>
      </c>
      <c r="T175" s="27">
        <v>0</v>
      </c>
      <c r="U175" s="27">
        <v>0</v>
      </c>
      <c r="V175" s="27">
        <v>7.3972602739720006E-2</v>
      </c>
      <c r="W175" s="27">
        <v>2.7397260273970001E-3</v>
      </c>
      <c r="X175" s="27">
        <v>6.8493150684930004E-2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17"/>
    </row>
    <row r="176" spans="2:30" ht="14.15" customHeight="1" x14ac:dyDescent="0.2">
      <c r="B176" s="11"/>
      <c r="C176" s="39" t="s">
        <v>159</v>
      </c>
      <c r="D176" s="39"/>
      <c r="E176" s="39"/>
      <c r="F176" s="40" t="s">
        <v>20</v>
      </c>
      <c r="G176" s="40"/>
      <c r="H176" s="23"/>
      <c r="I176" s="27">
        <v>1.22465753424657</v>
      </c>
      <c r="J176" s="27">
        <v>1.2</v>
      </c>
      <c r="K176" s="27">
        <v>2.4657534246574998E-2</v>
      </c>
      <c r="L176" s="27">
        <v>0.41095890410958003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0.62191780821916998</v>
      </c>
      <c r="S176" s="27">
        <v>2.4657534246574998E-2</v>
      </c>
      <c r="T176" s="27">
        <v>0</v>
      </c>
      <c r="U176" s="27">
        <v>0</v>
      </c>
      <c r="V176" s="27">
        <v>0.16712328767123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17"/>
    </row>
    <row r="177" spans="2:30" ht="14.15" customHeight="1" x14ac:dyDescent="0.2">
      <c r="B177" s="39" t="s">
        <v>160</v>
      </c>
      <c r="C177" s="39"/>
      <c r="D177" s="39"/>
      <c r="E177" s="39"/>
      <c r="F177" s="42"/>
      <c r="G177" s="42"/>
      <c r="H177" s="18"/>
      <c r="I177" s="27">
        <v>202.00821917808199</v>
      </c>
      <c r="J177" s="27">
        <v>198.08493150684899</v>
      </c>
      <c r="K177" s="27">
        <v>3.9232876712328699</v>
      </c>
      <c r="L177" s="27">
        <v>156.88219178082099</v>
      </c>
      <c r="M177" s="27">
        <v>1.5123287671232799</v>
      </c>
      <c r="N177" s="27">
        <v>0</v>
      </c>
      <c r="O177" s="27">
        <v>0</v>
      </c>
      <c r="P177" s="27">
        <v>0</v>
      </c>
      <c r="Q177" s="27">
        <v>0</v>
      </c>
      <c r="R177" s="27">
        <v>37.704109589041103</v>
      </c>
      <c r="S177" s="27">
        <v>2.41095890410958</v>
      </c>
      <c r="T177" s="27">
        <v>0.11506849315068</v>
      </c>
      <c r="U177" s="27">
        <v>0</v>
      </c>
      <c r="V177" s="27">
        <v>3.3479452054794501</v>
      </c>
      <c r="W177" s="27">
        <v>0</v>
      </c>
      <c r="X177" s="27">
        <v>3.5616438356164001E-2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17"/>
    </row>
    <row r="178" spans="2:30" ht="14.15" customHeight="1" x14ac:dyDescent="0.2">
      <c r="B178" s="11"/>
      <c r="C178" s="39" t="s">
        <v>161</v>
      </c>
      <c r="D178" s="39"/>
      <c r="E178" s="39"/>
      <c r="F178" s="40" t="s">
        <v>20</v>
      </c>
      <c r="G178" s="40"/>
      <c r="H178" s="23"/>
      <c r="I178" s="27">
        <v>1.4931506849314999</v>
      </c>
      <c r="J178" s="27">
        <v>1.4931506849314999</v>
      </c>
      <c r="K178" s="27">
        <v>0</v>
      </c>
      <c r="L178" s="27">
        <v>0.51232876712328002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0.92328767123287003</v>
      </c>
      <c r="S178" s="27">
        <v>0</v>
      </c>
      <c r="T178" s="27">
        <v>5.2054794520548002E-2</v>
      </c>
      <c r="U178" s="27">
        <v>0</v>
      </c>
      <c r="V178" s="27">
        <v>5.4794520547950002E-3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17"/>
    </row>
    <row r="179" spans="2:30" ht="14" customHeight="1" x14ac:dyDescent="0.2">
      <c r="B179" s="11"/>
      <c r="C179" s="38"/>
      <c r="D179" s="38"/>
      <c r="E179" s="38"/>
      <c r="F179" s="19"/>
      <c r="G179" s="19"/>
      <c r="H179" s="23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17"/>
    </row>
    <row r="180" spans="2:30" s="20" customFormat="1" ht="14.15" customHeight="1" x14ac:dyDescent="0.2">
      <c r="B180" s="41" t="s">
        <v>162</v>
      </c>
      <c r="C180" s="41"/>
      <c r="D180" s="41"/>
      <c r="E180" s="41"/>
      <c r="F180" s="41"/>
      <c r="G180" s="41"/>
      <c r="H180" s="21"/>
      <c r="I180" s="28">
        <v>4538.85205479452</v>
      </c>
      <c r="J180" s="28">
        <v>4229.7698630136902</v>
      </c>
      <c r="K180" s="28">
        <v>309.08219178082101</v>
      </c>
      <c r="L180" s="28">
        <v>3558.89589041095</v>
      </c>
      <c r="M180" s="28">
        <v>239.934246575342</v>
      </c>
      <c r="N180" s="28">
        <v>1.74794520547945</v>
      </c>
      <c r="O180" s="28">
        <v>0</v>
      </c>
      <c r="P180" s="28">
        <v>14.189041095890399</v>
      </c>
      <c r="Q180" s="28">
        <v>2</v>
      </c>
      <c r="R180" s="28">
        <v>582.75068493150604</v>
      </c>
      <c r="S180" s="28">
        <v>60.791780821917797</v>
      </c>
      <c r="T180" s="28">
        <v>7.1863013698630098</v>
      </c>
      <c r="U180" s="28">
        <v>1.3287671232876701</v>
      </c>
      <c r="V180" s="28">
        <v>66.482191780821907</v>
      </c>
      <c r="W180" s="28">
        <v>5.02739726027397</v>
      </c>
      <c r="X180" s="28">
        <v>0.26575342465752999</v>
      </c>
      <c r="Y180" s="28">
        <v>0</v>
      </c>
      <c r="Z180" s="28">
        <v>0</v>
      </c>
      <c r="AA180" s="28">
        <v>0</v>
      </c>
      <c r="AB180" s="28">
        <v>0</v>
      </c>
      <c r="AC180" s="28">
        <v>0</v>
      </c>
      <c r="AD180" s="22"/>
    </row>
    <row r="181" spans="2:30" s="20" customFormat="1" ht="14" customHeight="1" x14ac:dyDescent="0.2">
      <c r="B181" s="37"/>
      <c r="C181" s="37"/>
      <c r="D181" s="37"/>
      <c r="E181" s="37"/>
      <c r="F181" s="37"/>
      <c r="G181" s="37"/>
      <c r="H181" s="21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2"/>
    </row>
    <row r="182" spans="2:30" ht="14.15" customHeight="1" x14ac:dyDescent="0.2">
      <c r="B182" s="39" t="s">
        <v>163</v>
      </c>
      <c r="C182" s="39"/>
      <c r="D182" s="39"/>
      <c r="E182" s="39"/>
      <c r="F182" s="40" t="s">
        <v>105</v>
      </c>
      <c r="G182" s="40"/>
      <c r="H182" s="18"/>
      <c r="I182" s="27">
        <v>98.9780821917808</v>
      </c>
      <c r="J182" s="27">
        <v>80.542465753424594</v>
      </c>
      <c r="K182" s="27">
        <v>18.435616438356099</v>
      </c>
      <c r="L182" s="27">
        <v>80.542465753424594</v>
      </c>
      <c r="M182" s="27">
        <v>18.435616438356099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17"/>
    </row>
    <row r="183" spans="2:30" ht="14.15" customHeight="1" x14ac:dyDescent="0.2">
      <c r="B183" s="39" t="s">
        <v>164</v>
      </c>
      <c r="C183" s="39"/>
      <c r="D183" s="39"/>
      <c r="E183" s="39"/>
      <c r="F183" s="42"/>
      <c r="G183" s="42"/>
      <c r="H183" s="18"/>
      <c r="I183" s="27">
        <v>757.28767123287605</v>
      </c>
      <c r="J183" s="27">
        <v>757.28767123287605</v>
      </c>
      <c r="K183" s="27">
        <v>0</v>
      </c>
      <c r="L183" s="27">
        <v>745.75890410958903</v>
      </c>
      <c r="M183" s="27">
        <v>0</v>
      </c>
      <c r="N183" s="27">
        <v>0.92328767123287003</v>
      </c>
      <c r="O183" s="27">
        <v>0</v>
      </c>
      <c r="P183" s="27">
        <v>0</v>
      </c>
      <c r="Q183" s="27">
        <v>0</v>
      </c>
      <c r="R183" s="27">
        <v>0.41917808219177999</v>
      </c>
      <c r="S183" s="27">
        <v>0</v>
      </c>
      <c r="T183" s="27">
        <v>0</v>
      </c>
      <c r="U183" s="27">
        <v>0</v>
      </c>
      <c r="V183" s="27">
        <v>11.1095890410958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17"/>
    </row>
    <row r="184" spans="2:30" ht="14.15" customHeight="1" x14ac:dyDescent="0.2">
      <c r="B184" s="11"/>
      <c r="C184" s="39" t="s">
        <v>165</v>
      </c>
      <c r="D184" s="39"/>
      <c r="E184" s="39"/>
      <c r="F184" s="40" t="s">
        <v>20</v>
      </c>
      <c r="G184" s="40"/>
      <c r="H184" s="23"/>
      <c r="I184" s="27">
        <v>9.77534246575342</v>
      </c>
      <c r="J184" s="27">
        <v>9.3534246575342408</v>
      </c>
      <c r="K184" s="27">
        <v>0.42191780821917002</v>
      </c>
      <c r="L184" s="27">
        <v>2.67671232876712</v>
      </c>
      <c r="M184" s="27">
        <v>0.12328767123287</v>
      </c>
      <c r="N184" s="27">
        <v>0</v>
      </c>
      <c r="O184" s="27">
        <v>0</v>
      </c>
      <c r="P184" s="27">
        <v>0</v>
      </c>
      <c r="Q184" s="27">
        <v>0</v>
      </c>
      <c r="R184" s="27">
        <v>5.6136986301369802</v>
      </c>
      <c r="S184" s="27">
        <v>0.29863013698629998</v>
      </c>
      <c r="T184" s="27">
        <v>0</v>
      </c>
      <c r="U184" s="27">
        <v>0</v>
      </c>
      <c r="V184" s="27">
        <v>1.06301369863013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17"/>
    </row>
    <row r="185" spans="2:30" ht="14.15" customHeight="1" x14ac:dyDescent="0.2">
      <c r="B185" s="11"/>
      <c r="C185" s="39" t="s">
        <v>166</v>
      </c>
      <c r="D185" s="39"/>
      <c r="E185" s="39"/>
      <c r="F185" s="40" t="s">
        <v>20</v>
      </c>
      <c r="G185" s="40"/>
      <c r="H185" s="23"/>
      <c r="I185" s="27">
        <v>27.2657534246575</v>
      </c>
      <c r="J185" s="27">
        <v>24.536986301369801</v>
      </c>
      <c r="K185" s="27">
        <v>2.7287671232876698</v>
      </c>
      <c r="L185" s="27">
        <v>4.7123287671232799</v>
      </c>
      <c r="M185" s="27">
        <v>0.42465753424656999</v>
      </c>
      <c r="N185" s="27">
        <v>0</v>
      </c>
      <c r="O185" s="27">
        <v>0</v>
      </c>
      <c r="P185" s="27">
        <v>0</v>
      </c>
      <c r="Q185" s="27">
        <v>0</v>
      </c>
      <c r="R185" s="27">
        <v>19.180821917808199</v>
      </c>
      <c r="S185" s="27">
        <v>2.1945205479452001</v>
      </c>
      <c r="T185" s="27">
        <v>0.14520547945205001</v>
      </c>
      <c r="U185" s="27">
        <v>9.0410958904109995E-2</v>
      </c>
      <c r="V185" s="27">
        <v>0.49863013698629999</v>
      </c>
      <c r="W185" s="27">
        <v>1.9178082191781E-2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17"/>
    </row>
    <row r="186" spans="2:30" ht="14.15" customHeight="1" x14ac:dyDescent="0.2">
      <c r="B186" s="11"/>
      <c r="C186" s="39" t="s">
        <v>167</v>
      </c>
      <c r="D186" s="39"/>
      <c r="E186" s="39"/>
      <c r="F186" s="40" t="s">
        <v>20</v>
      </c>
      <c r="G186" s="40"/>
      <c r="H186" s="23"/>
      <c r="I186" s="27">
        <v>30.616438356164299</v>
      </c>
      <c r="J186" s="27">
        <v>28.021917808219101</v>
      </c>
      <c r="K186" s="27">
        <v>2.5945205479452</v>
      </c>
      <c r="L186" s="27">
        <v>6.6904109589041099</v>
      </c>
      <c r="M186" s="27">
        <v>0.67945205479451998</v>
      </c>
      <c r="N186" s="27">
        <v>0</v>
      </c>
      <c r="O186" s="27">
        <v>0</v>
      </c>
      <c r="P186" s="27">
        <v>0</v>
      </c>
      <c r="Q186" s="27">
        <v>0</v>
      </c>
      <c r="R186" s="27">
        <v>19.405479452054699</v>
      </c>
      <c r="S186" s="27">
        <v>1.50410958904109</v>
      </c>
      <c r="T186" s="27">
        <v>2.1917808219177999E-2</v>
      </c>
      <c r="U186" s="27">
        <v>0</v>
      </c>
      <c r="V186" s="27">
        <v>1.88219178082191</v>
      </c>
      <c r="W186" s="27">
        <v>0.41095890410958003</v>
      </c>
      <c r="X186" s="27">
        <v>2.1917808219177999E-2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17"/>
    </row>
    <row r="187" spans="2:30" ht="14.15" customHeight="1" x14ac:dyDescent="0.2">
      <c r="B187" s="11"/>
      <c r="C187" s="39" t="s">
        <v>168</v>
      </c>
      <c r="D187" s="39"/>
      <c r="E187" s="39"/>
      <c r="F187" s="40" t="s">
        <v>20</v>
      </c>
      <c r="G187" s="40"/>
      <c r="H187" s="23"/>
      <c r="I187" s="27">
        <v>0.11506849315068</v>
      </c>
      <c r="J187" s="27">
        <v>7.1232876712319995E-2</v>
      </c>
      <c r="K187" s="27">
        <v>4.3835616438355998E-2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2.4657534246574998E-2</v>
      </c>
      <c r="S187" s="27">
        <v>0</v>
      </c>
      <c r="T187" s="27">
        <v>4.6575342465752997E-2</v>
      </c>
      <c r="U187" s="27">
        <v>4.3835616438355998E-2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17"/>
    </row>
    <row r="188" spans="2:30" ht="14.15" customHeight="1" x14ac:dyDescent="0.2">
      <c r="B188" s="43" t="s">
        <v>169</v>
      </c>
      <c r="C188" s="43"/>
      <c r="D188" s="43"/>
      <c r="E188" s="43"/>
      <c r="F188" s="44"/>
      <c r="G188" s="44"/>
      <c r="H188" s="18"/>
      <c r="I188" s="27">
        <v>193.26849315068401</v>
      </c>
      <c r="J188" s="27">
        <v>0</v>
      </c>
      <c r="K188" s="27">
        <v>193.26849315068401</v>
      </c>
      <c r="L188" s="27">
        <v>0</v>
      </c>
      <c r="M188" s="27">
        <v>193.021917808219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0.24657534246575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17"/>
    </row>
    <row r="189" spans="2:30" ht="14.15" customHeight="1" x14ac:dyDescent="0.2">
      <c r="B189" s="39" t="s">
        <v>170</v>
      </c>
      <c r="C189" s="39"/>
      <c r="D189" s="39"/>
      <c r="E189" s="39"/>
      <c r="F189" s="42"/>
      <c r="G189" s="42"/>
      <c r="H189" s="18"/>
      <c r="I189" s="27">
        <v>419.35342465753399</v>
      </c>
      <c r="J189" s="27">
        <v>416.890410958904</v>
      </c>
      <c r="K189" s="27">
        <v>2.4630136986301299</v>
      </c>
      <c r="L189" s="27">
        <v>384.79178082191697</v>
      </c>
      <c r="M189" s="27">
        <v>0.93424657534246003</v>
      </c>
      <c r="N189" s="27">
        <v>0</v>
      </c>
      <c r="O189" s="27">
        <v>0</v>
      </c>
      <c r="P189" s="27">
        <v>0</v>
      </c>
      <c r="Q189" s="27">
        <v>0</v>
      </c>
      <c r="R189" s="27">
        <v>27.786301369863001</v>
      </c>
      <c r="S189" s="27">
        <v>1.4191780821917801</v>
      </c>
      <c r="T189" s="27">
        <v>0.66575342465752996</v>
      </c>
      <c r="U189" s="27">
        <v>0</v>
      </c>
      <c r="V189" s="27">
        <v>3.6465753424657499</v>
      </c>
      <c r="W189" s="27">
        <v>0.10958904109589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17"/>
    </row>
    <row r="190" spans="2:30" ht="14.15" customHeight="1" x14ac:dyDescent="0.2">
      <c r="B190" s="11"/>
      <c r="C190" s="39" t="s">
        <v>170</v>
      </c>
      <c r="D190" s="39"/>
      <c r="E190" s="39"/>
      <c r="F190" s="40" t="s">
        <v>20</v>
      </c>
      <c r="G190" s="40"/>
      <c r="H190" s="23"/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17"/>
    </row>
    <row r="191" spans="2:30" ht="14.15" customHeight="1" x14ac:dyDescent="0.2">
      <c r="B191" s="11"/>
      <c r="C191" s="39" t="s">
        <v>171</v>
      </c>
      <c r="D191" s="39"/>
      <c r="E191" s="39"/>
      <c r="F191" s="40" t="s">
        <v>20</v>
      </c>
      <c r="G191" s="40"/>
      <c r="H191" s="23"/>
      <c r="I191" s="27">
        <v>18.517808219178001</v>
      </c>
      <c r="J191" s="27">
        <v>17.2356164383561</v>
      </c>
      <c r="K191" s="27">
        <v>1.2821917808219101</v>
      </c>
      <c r="L191" s="27">
        <v>6.0054794520547903</v>
      </c>
      <c r="M191" s="27">
        <v>0.23835616438356</v>
      </c>
      <c r="N191" s="27">
        <v>0</v>
      </c>
      <c r="O191" s="27">
        <v>0</v>
      </c>
      <c r="P191" s="27">
        <v>0</v>
      </c>
      <c r="Q191" s="27">
        <v>0</v>
      </c>
      <c r="R191" s="27">
        <v>10.9780821917808</v>
      </c>
      <c r="S191" s="27">
        <v>1.04383561643835</v>
      </c>
      <c r="T191" s="27">
        <v>0.10136986301369</v>
      </c>
      <c r="U191" s="27">
        <v>0</v>
      </c>
      <c r="V191" s="27">
        <v>8.4931506849310001E-2</v>
      </c>
      <c r="W191" s="27">
        <v>0</v>
      </c>
      <c r="X191" s="27">
        <v>6.5753424657529994E-2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17"/>
    </row>
    <row r="192" spans="2:30" ht="14.15" customHeight="1" x14ac:dyDescent="0.2">
      <c r="B192" s="11"/>
      <c r="C192" s="39" t="s">
        <v>172</v>
      </c>
      <c r="D192" s="39"/>
      <c r="E192" s="39"/>
      <c r="F192" s="40" t="s">
        <v>20</v>
      </c>
      <c r="G192" s="40"/>
      <c r="H192" s="23"/>
      <c r="I192" s="27">
        <v>1.2109589041095801</v>
      </c>
      <c r="J192" s="27">
        <v>1.2109589041095801</v>
      </c>
      <c r="K192" s="27">
        <v>0</v>
      </c>
      <c r="L192" s="27">
        <v>8.4931506849310001E-2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1.11232876712328</v>
      </c>
      <c r="S192" s="27">
        <v>0</v>
      </c>
      <c r="T192" s="27">
        <v>0</v>
      </c>
      <c r="U192" s="27">
        <v>0</v>
      </c>
      <c r="V192" s="27">
        <v>1.3698630136986001E-2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17"/>
    </row>
    <row r="193" spans="2:30" ht="14.15" customHeight="1" x14ac:dyDescent="0.2">
      <c r="B193" s="11"/>
      <c r="C193" s="39" t="s">
        <v>173</v>
      </c>
      <c r="D193" s="39"/>
      <c r="E193" s="39"/>
      <c r="F193" s="40" t="s">
        <v>20</v>
      </c>
      <c r="G193" s="40"/>
      <c r="H193" s="23"/>
      <c r="I193" s="27">
        <v>1.0054794520547901</v>
      </c>
      <c r="J193" s="27">
        <v>1.0054794520547901</v>
      </c>
      <c r="K193" s="27">
        <v>0</v>
      </c>
      <c r="L193" s="27">
        <v>2.1917808219177999E-2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0.86849315068493005</v>
      </c>
      <c r="S193" s="27">
        <v>0</v>
      </c>
      <c r="T193" s="27">
        <v>0</v>
      </c>
      <c r="U193" s="27">
        <v>0</v>
      </c>
      <c r="V193" s="27">
        <v>0.11506849315068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17"/>
    </row>
    <row r="194" spans="2:30" ht="14.15" customHeight="1" x14ac:dyDescent="0.2">
      <c r="B194" s="39" t="s">
        <v>174</v>
      </c>
      <c r="C194" s="39"/>
      <c r="D194" s="39"/>
      <c r="E194" s="39"/>
      <c r="F194" s="42"/>
      <c r="G194" s="42"/>
      <c r="H194" s="18"/>
      <c r="I194" s="27">
        <v>371.54246575342398</v>
      </c>
      <c r="J194" s="27">
        <v>366.91232876712297</v>
      </c>
      <c r="K194" s="27">
        <v>4.6301369863013697</v>
      </c>
      <c r="L194" s="27">
        <v>295.36438356164302</v>
      </c>
      <c r="M194" s="27">
        <v>1.7342465753424601</v>
      </c>
      <c r="N194" s="27">
        <v>0.37260273972601998</v>
      </c>
      <c r="O194" s="27">
        <v>0</v>
      </c>
      <c r="P194" s="27">
        <v>0</v>
      </c>
      <c r="Q194" s="27">
        <v>0</v>
      </c>
      <c r="R194" s="27">
        <v>64.939726027397199</v>
      </c>
      <c r="S194" s="27">
        <v>1.91232876712328</v>
      </c>
      <c r="T194" s="27">
        <v>0.13150684931505999</v>
      </c>
      <c r="U194" s="27">
        <v>0</v>
      </c>
      <c r="V194" s="27">
        <v>6.4465753424657501</v>
      </c>
      <c r="W194" s="27">
        <v>0.98356164383560996</v>
      </c>
      <c r="X194" s="27">
        <v>3.0136986301369999E-2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17"/>
    </row>
    <row r="195" spans="2:30" ht="14.15" customHeight="1" x14ac:dyDescent="0.2">
      <c r="B195" s="11"/>
      <c r="C195" s="39" t="s">
        <v>175</v>
      </c>
      <c r="D195" s="39"/>
      <c r="E195" s="39"/>
      <c r="F195" s="40" t="s">
        <v>20</v>
      </c>
      <c r="G195" s="40"/>
      <c r="H195" s="23"/>
      <c r="I195" s="27">
        <v>5.6602739726027398</v>
      </c>
      <c r="J195" s="27">
        <v>5.5890410958904102</v>
      </c>
      <c r="K195" s="27">
        <v>7.1232876712319995E-2</v>
      </c>
      <c r="L195" s="27">
        <v>1.4986301369863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2.5561643835616401</v>
      </c>
      <c r="S195" s="27">
        <v>4.6575342465752997E-2</v>
      </c>
      <c r="T195" s="27">
        <v>0</v>
      </c>
      <c r="U195" s="27">
        <v>2.4657534246574998E-2</v>
      </c>
      <c r="V195" s="27">
        <v>1.5342465753424599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17"/>
    </row>
    <row r="196" spans="2:30" ht="14.15" customHeight="1" x14ac:dyDescent="0.2">
      <c r="B196" s="11"/>
      <c r="C196" s="39" t="s">
        <v>176</v>
      </c>
      <c r="D196" s="39"/>
      <c r="E196" s="39"/>
      <c r="F196" s="40" t="s">
        <v>20</v>
      </c>
      <c r="G196" s="40"/>
      <c r="H196" s="23"/>
      <c r="I196" s="27">
        <v>0.87945205479452004</v>
      </c>
      <c r="J196" s="27">
        <v>0.76712328767122995</v>
      </c>
      <c r="K196" s="27">
        <v>0.11232876712327999</v>
      </c>
      <c r="L196" s="27">
        <v>0.29041095890411001</v>
      </c>
      <c r="M196" s="27">
        <v>0.11232876712327999</v>
      </c>
      <c r="N196" s="27">
        <v>0</v>
      </c>
      <c r="O196" s="27">
        <v>0</v>
      </c>
      <c r="P196" s="27">
        <v>0</v>
      </c>
      <c r="Q196" s="27">
        <v>0</v>
      </c>
      <c r="R196" s="27">
        <v>0.35068493150683999</v>
      </c>
      <c r="S196" s="27">
        <v>0</v>
      </c>
      <c r="T196" s="27">
        <v>3.0136986301369999E-2</v>
      </c>
      <c r="U196" s="27">
        <v>0</v>
      </c>
      <c r="V196" s="27">
        <v>9.5890410958899996E-2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17"/>
    </row>
    <row r="197" spans="2:30" ht="14.15" customHeight="1" x14ac:dyDescent="0.2">
      <c r="B197" s="39" t="s">
        <v>177</v>
      </c>
      <c r="C197" s="39"/>
      <c r="D197" s="39"/>
      <c r="E197" s="39"/>
      <c r="F197" s="42"/>
      <c r="G197" s="42"/>
      <c r="H197" s="18"/>
      <c r="I197" s="27">
        <v>757.08493150684899</v>
      </c>
      <c r="J197" s="27">
        <v>750.49589041095805</v>
      </c>
      <c r="K197" s="27">
        <v>6.5890410958904102</v>
      </c>
      <c r="L197" s="27">
        <v>715.53150684931495</v>
      </c>
      <c r="M197" s="27">
        <v>1.2410958904109499</v>
      </c>
      <c r="N197" s="27">
        <v>0</v>
      </c>
      <c r="O197" s="27">
        <v>0</v>
      </c>
      <c r="P197" s="27">
        <v>0</v>
      </c>
      <c r="Q197" s="27">
        <v>0</v>
      </c>
      <c r="R197" s="27">
        <v>30.090410958904101</v>
      </c>
      <c r="S197" s="27">
        <v>5.0164383561643797</v>
      </c>
      <c r="T197" s="27">
        <v>0.26301369863013002</v>
      </c>
      <c r="U197" s="27">
        <v>0.21095890410957999</v>
      </c>
      <c r="V197" s="27">
        <v>4.61095890410959</v>
      </c>
      <c r="W197" s="27">
        <v>0.12054794520547001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17"/>
    </row>
    <row r="198" spans="2:30" ht="14.15" customHeight="1" x14ac:dyDescent="0.2">
      <c r="B198" s="11"/>
      <c r="C198" s="39" t="s">
        <v>178</v>
      </c>
      <c r="D198" s="39"/>
      <c r="E198" s="39"/>
      <c r="F198" s="40" t="s">
        <v>20</v>
      </c>
      <c r="G198" s="40"/>
      <c r="H198" s="23"/>
      <c r="I198" s="27">
        <v>3.6136986301369798</v>
      </c>
      <c r="J198" s="27">
        <v>3.6136986301369798</v>
      </c>
      <c r="K198" s="27">
        <v>0</v>
      </c>
      <c r="L198" s="27">
        <v>0.15342465753424001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3.3369863013698602</v>
      </c>
      <c r="S198" s="27">
        <v>0</v>
      </c>
      <c r="T198" s="27">
        <v>0</v>
      </c>
      <c r="U198" s="27">
        <v>0</v>
      </c>
      <c r="V198" s="27">
        <v>0.12328767123287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17"/>
    </row>
    <row r="199" spans="2:30" ht="14.15" customHeight="1" x14ac:dyDescent="0.2">
      <c r="B199" s="39" t="s">
        <v>179</v>
      </c>
      <c r="C199" s="39"/>
      <c r="D199" s="39"/>
      <c r="E199" s="39"/>
      <c r="F199" s="42"/>
      <c r="G199" s="42"/>
      <c r="H199" s="18"/>
      <c r="I199" s="27">
        <v>113.769863013698</v>
      </c>
      <c r="J199" s="27">
        <v>107.997260273972</v>
      </c>
      <c r="K199" s="27">
        <v>5.77260273972602</v>
      </c>
      <c r="L199" s="27">
        <v>74.652054794520495</v>
      </c>
      <c r="M199" s="27">
        <v>2.2630136986301301</v>
      </c>
      <c r="N199" s="27">
        <v>0.16712328767123</v>
      </c>
      <c r="O199" s="27">
        <v>0</v>
      </c>
      <c r="P199" s="27">
        <v>0</v>
      </c>
      <c r="Q199" s="27">
        <v>0</v>
      </c>
      <c r="R199" s="27">
        <v>28</v>
      </c>
      <c r="S199" s="27">
        <v>2.6739726027397199</v>
      </c>
      <c r="T199" s="27">
        <v>0.31780821917808</v>
      </c>
      <c r="U199" s="27">
        <v>0</v>
      </c>
      <c r="V199" s="27">
        <v>5.02739726027397</v>
      </c>
      <c r="W199" s="27">
        <v>0.83561643835615995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17"/>
    </row>
    <row r="200" spans="2:30" ht="14.15" customHeight="1" x14ac:dyDescent="0.2">
      <c r="B200" s="11"/>
      <c r="C200" s="39" t="s">
        <v>180</v>
      </c>
      <c r="D200" s="39"/>
      <c r="E200" s="39"/>
      <c r="F200" s="40" t="s">
        <v>20</v>
      </c>
      <c r="G200" s="40"/>
      <c r="H200" s="23"/>
      <c r="I200" s="27">
        <v>3.6520547945205402</v>
      </c>
      <c r="J200" s="27">
        <v>3.5890410958904102</v>
      </c>
      <c r="K200" s="27">
        <v>6.3013698630129997E-2</v>
      </c>
      <c r="L200" s="27">
        <v>0.99452054794519995</v>
      </c>
      <c r="M200" s="27">
        <v>3.8356164383562E-2</v>
      </c>
      <c r="N200" s="27">
        <v>0</v>
      </c>
      <c r="O200" s="27">
        <v>0</v>
      </c>
      <c r="P200" s="27">
        <v>0</v>
      </c>
      <c r="Q200" s="27">
        <v>0</v>
      </c>
      <c r="R200" s="27">
        <v>2.4328767123287598</v>
      </c>
      <c r="S200" s="27">
        <v>0</v>
      </c>
      <c r="T200" s="27">
        <v>0</v>
      </c>
      <c r="U200" s="27">
        <v>0</v>
      </c>
      <c r="V200" s="27">
        <v>0.16164383561643</v>
      </c>
      <c r="W200" s="27">
        <v>2.4657534246574998E-2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17"/>
    </row>
    <row r="201" spans="2:30" ht="14.15" customHeight="1" x14ac:dyDescent="0.2">
      <c r="B201" s="11"/>
      <c r="C201" s="39" t="s">
        <v>181</v>
      </c>
      <c r="D201" s="39"/>
      <c r="E201" s="39"/>
      <c r="F201" s="40" t="s">
        <v>20</v>
      </c>
      <c r="G201" s="40"/>
      <c r="H201" s="23"/>
      <c r="I201" s="27">
        <v>3.73150684931506</v>
      </c>
      <c r="J201" s="27">
        <v>3.4438356164383501</v>
      </c>
      <c r="K201" s="27">
        <v>0.28767123287670998</v>
      </c>
      <c r="L201" s="27">
        <v>0.95068493150684996</v>
      </c>
      <c r="M201" s="27">
        <v>1.9178082191781E-2</v>
      </c>
      <c r="N201" s="27">
        <v>0</v>
      </c>
      <c r="O201" s="27">
        <v>0</v>
      </c>
      <c r="P201" s="27">
        <v>0</v>
      </c>
      <c r="Q201" s="27">
        <v>0</v>
      </c>
      <c r="R201" s="27">
        <v>2.2657534246575302</v>
      </c>
      <c r="S201" s="27">
        <v>0.19726027397259999</v>
      </c>
      <c r="T201" s="27">
        <v>0</v>
      </c>
      <c r="U201" s="27">
        <v>0</v>
      </c>
      <c r="V201" s="27">
        <v>0.22739726027397</v>
      </c>
      <c r="W201" s="27">
        <v>7.1232876712319995E-2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17"/>
    </row>
    <row r="202" spans="2:30" ht="14.15" customHeight="1" x14ac:dyDescent="0.2">
      <c r="B202" s="39" t="s">
        <v>182</v>
      </c>
      <c r="C202" s="39"/>
      <c r="D202" s="39"/>
      <c r="E202" s="39"/>
      <c r="F202" s="42"/>
      <c r="G202" s="42"/>
      <c r="H202" s="18"/>
      <c r="I202" s="27">
        <v>346.46575342465701</v>
      </c>
      <c r="J202" s="27">
        <v>346.46575342465701</v>
      </c>
      <c r="K202" s="27">
        <v>0</v>
      </c>
      <c r="L202" s="27">
        <v>343.890410958904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2.5753424657534199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17"/>
    </row>
    <row r="203" spans="2:30" ht="14.15" customHeight="1" x14ac:dyDescent="0.2">
      <c r="B203" s="11"/>
      <c r="C203" s="39" t="s">
        <v>182</v>
      </c>
      <c r="D203" s="39"/>
      <c r="E203" s="39"/>
      <c r="F203" s="40" t="s">
        <v>20</v>
      </c>
      <c r="G203" s="40"/>
      <c r="H203" s="23"/>
      <c r="I203" s="27">
        <v>69.0082191780822</v>
      </c>
      <c r="J203" s="27">
        <v>60.594520547945201</v>
      </c>
      <c r="K203" s="27">
        <v>8.4136986301369792</v>
      </c>
      <c r="L203" s="27">
        <v>17.882191780821898</v>
      </c>
      <c r="M203" s="27">
        <v>2.1890410958904098</v>
      </c>
      <c r="N203" s="27">
        <v>0</v>
      </c>
      <c r="O203" s="27">
        <v>0</v>
      </c>
      <c r="P203" s="27">
        <v>0</v>
      </c>
      <c r="Q203" s="27">
        <v>0</v>
      </c>
      <c r="R203" s="27">
        <v>36.241095890410897</v>
      </c>
      <c r="S203" s="27">
        <v>5.89041095890411</v>
      </c>
      <c r="T203" s="27">
        <v>1.73150684931506</v>
      </c>
      <c r="U203" s="27">
        <v>2.1917808219177999E-2</v>
      </c>
      <c r="V203" s="27">
        <v>4.7260273972602702</v>
      </c>
      <c r="W203" s="27">
        <v>0.31232876712328</v>
      </c>
      <c r="X203" s="27">
        <v>1.3698630136986001E-2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17"/>
    </row>
    <row r="204" spans="2:30" ht="14.15" customHeight="1" x14ac:dyDescent="0.2">
      <c r="B204" s="11"/>
      <c r="C204" s="39" t="s">
        <v>183</v>
      </c>
      <c r="D204" s="39"/>
      <c r="E204" s="39"/>
      <c r="F204" s="40" t="s">
        <v>20</v>
      </c>
      <c r="G204" s="40"/>
      <c r="H204" s="23"/>
      <c r="I204" s="27">
        <v>6.6876712328767098</v>
      </c>
      <c r="J204" s="27">
        <v>5.6821917808219098</v>
      </c>
      <c r="K204" s="27">
        <v>1.0054794520547901</v>
      </c>
      <c r="L204" s="27">
        <v>2.2931506849315002</v>
      </c>
      <c r="M204" s="27">
        <v>0.15068493150684001</v>
      </c>
      <c r="N204" s="27">
        <v>0</v>
      </c>
      <c r="O204" s="27">
        <v>0</v>
      </c>
      <c r="P204" s="27">
        <v>0</v>
      </c>
      <c r="Q204" s="27">
        <v>0</v>
      </c>
      <c r="R204" s="27">
        <v>2.7178082191780799</v>
      </c>
      <c r="S204" s="27">
        <v>0.85479452054794003</v>
      </c>
      <c r="T204" s="27">
        <v>0.10410958904108999</v>
      </c>
      <c r="U204" s="27">
        <v>0</v>
      </c>
      <c r="V204" s="27">
        <v>0.56712328767122999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17"/>
    </row>
    <row r="205" spans="2:30" ht="14.15" customHeight="1" x14ac:dyDescent="0.2">
      <c r="B205" s="39" t="s">
        <v>184</v>
      </c>
      <c r="C205" s="39"/>
      <c r="D205" s="39"/>
      <c r="E205" s="39"/>
      <c r="F205" s="42"/>
      <c r="G205" s="42"/>
      <c r="H205" s="18"/>
      <c r="I205" s="27">
        <v>229.15616438356099</v>
      </c>
      <c r="J205" s="27">
        <v>229.15616438356099</v>
      </c>
      <c r="K205" s="27">
        <v>0</v>
      </c>
      <c r="L205" s="27">
        <v>228.60821917808201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0.54794520547945003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17"/>
    </row>
    <row r="206" spans="2:30" ht="14.15" customHeight="1" x14ac:dyDescent="0.2">
      <c r="B206" s="11"/>
      <c r="C206" s="39" t="s">
        <v>185</v>
      </c>
      <c r="D206" s="39"/>
      <c r="E206" s="39"/>
      <c r="F206" s="40" t="s">
        <v>19</v>
      </c>
      <c r="G206" s="40"/>
      <c r="H206" s="23"/>
      <c r="I206" s="27">
        <v>5.1589041095890398</v>
      </c>
      <c r="J206" s="27">
        <v>4.9589041095890396</v>
      </c>
      <c r="K206" s="27">
        <v>0.2</v>
      </c>
      <c r="L206" s="27">
        <v>2.2958904109588998</v>
      </c>
      <c r="M206" s="27">
        <v>0.19452054794519999</v>
      </c>
      <c r="N206" s="27">
        <v>0</v>
      </c>
      <c r="O206" s="27">
        <v>0</v>
      </c>
      <c r="P206" s="27">
        <v>0</v>
      </c>
      <c r="Q206" s="27">
        <v>0</v>
      </c>
      <c r="R206" s="27">
        <v>1.9945205479452</v>
      </c>
      <c r="S206" s="27">
        <v>0</v>
      </c>
      <c r="T206" s="27">
        <v>0</v>
      </c>
      <c r="U206" s="27">
        <v>5.4794520547950002E-3</v>
      </c>
      <c r="V206" s="27">
        <v>0.66849315068492998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17"/>
    </row>
    <row r="207" spans="2:30" ht="14.15" customHeight="1" x14ac:dyDescent="0.2">
      <c r="B207" s="11"/>
      <c r="C207" s="39" t="s">
        <v>186</v>
      </c>
      <c r="D207" s="39"/>
      <c r="E207" s="39"/>
      <c r="F207" s="40" t="s">
        <v>20</v>
      </c>
      <c r="G207" s="40"/>
      <c r="H207" s="23"/>
      <c r="I207" s="27">
        <v>111.709589041095</v>
      </c>
      <c r="J207" s="27">
        <v>99.687671232876696</v>
      </c>
      <c r="K207" s="27">
        <v>12.021917808219101</v>
      </c>
      <c r="L207" s="27">
        <v>19.600000000000001</v>
      </c>
      <c r="M207" s="27">
        <v>2.20273972602739</v>
      </c>
      <c r="N207" s="27">
        <v>0</v>
      </c>
      <c r="O207" s="27">
        <v>0</v>
      </c>
      <c r="P207" s="27">
        <v>0</v>
      </c>
      <c r="Q207" s="27">
        <v>0</v>
      </c>
      <c r="R207" s="27">
        <v>74.115068493150702</v>
      </c>
      <c r="S207" s="27">
        <v>9.4054794520547897</v>
      </c>
      <c r="T207" s="27">
        <v>2.0410958904109502</v>
      </c>
      <c r="U207" s="27">
        <v>0.24931506849314999</v>
      </c>
      <c r="V207" s="27">
        <v>3.9150684931506801</v>
      </c>
      <c r="W207" s="27">
        <v>0.16438356164383</v>
      </c>
      <c r="X207" s="27">
        <v>1.6438356164384001E-2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17"/>
    </row>
    <row r="208" spans="2:30" ht="14.15" customHeight="1" x14ac:dyDescent="0.2">
      <c r="B208" s="11"/>
      <c r="C208" s="39" t="s">
        <v>187</v>
      </c>
      <c r="D208" s="39"/>
      <c r="E208" s="39"/>
      <c r="F208" s="40" t="s">
        <v>20</v>
      </c>
      <c r="G208" s="40"/>
      <c r="H208" s="23"/>
      <c r="I208" s="27">
        <v>2.6849315068493098</v>
      </c>
      <c r="J208" s="27">
        <v>2.5342465753424599</v>
      </c>
      <c r="K208" s="27">
        <v>0.15068493150684001</v>
      </c>
      <c r="L208" s="27">
        <v>0.29589041095890001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2.0849315068493102</v>
      </c>
      <c r="S208" s="27">
        <v>9.0410958904109995E-2</v>
      </c>
      <c r="T208" s="27">
        <v>0</v>
      </c>
      <c r="U208" s="27">
        <v>5.4794520547950002E-3</v>
      </c>
      <c r="V208" s="27">
        <v>0.15342465753424001</v>
      </c>
      <c r="W208" s="27">
        <v>5.4794520547945001E-2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17"/>
    </row>
    <row r="209" spans="1:30" ht="14.15" customHeight="1" x14ac:dyDescent="0.2">
      <c r="B209" s="39" t="s">
        <v>188</v>
      </c>
      <c r="C209" s="39"/>
      <c r="D209" s="39"/>
      <c r="E209" s="39"/>
      <c r="F209" s="40" t="s">
        <v>29</v>
      </c>
      <c r="G209" s="40"/>
      <c r="H209" s="18"/>
      <c r="I209" s="27">
        <v>474.994520547945</v>
      </c>
      <c r="J209" s="27">
        <v>471.75342465753403</v>
      </c>
      <c r="K209" s="27">
        <v>3.2410958904109601</v>
      </c>
      <c r="L209" s="27">
        <v>446.69863013698603</v>
      </c>
      <c r="M209" s="27">
        <v>0.46575342465753</v>
      </c>
      <c r="N209" s="27">
        <v>0.12054794520547001</v>
      </c>
      <c r="O209" s="27">
        <v>0</v>
      </c>
      <c r="P209" s="27">
        <v>0</v>
      </c>
      <c r="Q209" s="27">
        <v>0</v>
      </c>
      <c r="R209" s="27">
        <v>20.827397260273901</v>
      </c>
      <c r="S209" s="27">
        <v>2.77534246575342</v>
      </c>
      <c r="T209" s="27">
        <v>2.1917808219177999E-2</v>
      </c>
      <c r="U209" s="27">
        <v>0</v>
      </c>
      <c r="V209" s="27">
        <v>4.1863013698630098</v>
      </c>
      <c r="W209" s="27">
        <v>0</v>
      </c>
      <c r="X209" s="27">
        <v>1.9178082191781E-2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17"/>
    </row>
    <row r="210" spans="1:30" ht="14.15" customHeight="1" x14ac:dyDescent="0.2">
      <c r="B210" s="39" t="s">
        <v>164</v>
      </c>
      <c r="C210" s="39"/>
      <c r="D210" s="39"/>
      <c r="E210" s="39"/>
      <c r="F210" s="40" t="s">
        <v>92</v>
      </c>
      <c r="G210" s="40"/>
      <c r="H210" s="18"/>
      <c r="I210" s="27">
        <v>368.63013698630101</v>
      </c>
      <c r="J210" s="27">
        <v>334.85753424657503</v>
      </c>
      <c r="K210" s="27">
        <v>33.772602739725997</v>
      </c>
      <c r="L210" s="27">
        <v>131.48767123287601</v>
      </c>
      <c r="M210" s="27">
        <v>10.8328767123287</v>
      </c>
      <c r="N210" s="27">
        <v>0.16438356164383</v>
      </c>
      <c r="O210" s="27">
        <v>0</v>
      </c>
      <c r="P210" s="27">
        <v>14.189041095890399</v>
      </c>
      <c r="Q210" s="27">
        <v>2</v>
      </c>
      <c r="R210" s="27">
        <v>181.16438356164301</v>
      </c>
      <c r="S210" s="27">
        <v>20.356164383561602</v>
      </c>
      <c r="T210" s="27">
        <v>0.96986301369863004</v>
      </c>
      <c r="U210" s="27">
        <v>0.36438356164383001</v>
      </c>
      <c r="V210" s="27">
        <v>6.9780821917808202</v>
      </c>
      <c r="W210" s="27">
        <v>0.21917808219178</v>
      </c>
      <c r="X210" s="27">
        <v>6.8493150684930004E-2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17"/>
    </row>
    <row r="211" spans="1:30" ht="14.15" customHeight="1" x14ac:dyDescent="0.2">
      <c r="B211" s="11"/>
      <c r="C211" s="39" t="s">
        <v>189</v>
      </c>
      <c r="D211" s="39"/>
      <c r="E211" s="39"/>
      <c r="F211" s="40" t="s">
        <v>20</v>
      </c>
      <c r="G211" s="40"/>
      <c r="H211" s="23"/>
      <c r="I211" s="27">
        <v>107.027397260274</v>
      </c>
      <c r="J211" s="27">
        <v>95.515068493150594</v>
      </c>
      <c r="K211" s="27">
        <v>11.512328767123201</v>
      </c>
      <c r="L211" s="27">
        <v>45.123287671232802</v>
      </c>
      <c r="M211" s="27">
        <v>4.63287671232876</v>
      </c>
      <c r="N211" s="27">
        <v>0</v>
      </c>
      <c r="O211" s="27">
        <v>0</v>
      </c>
      <c r="P211" s="27">
        <v>0</v>
      </c>
      <c r="Q211" s="27">
        <v>0</v>
      </c>
      <c r="R211" s="27">
        <v>44.243835616438297</v>
      </c>
      <c r="S211" s="27">
        <v>5.1123287671232802</v>
      </c>
      <c r="T211" s="27">
        <v>0.59452054794520004</v>
      </c>
      <c r="U211" s="27">
        <v>0.31232876712328</v>
      </c>
      <c r="V211" s="27">
        <v>5.52328767123287</v>
      </c>
      <c r="W211" s="27">
        <v>1.45479452054794</v>
      </c>
      <c r="X211" s="27">
        <v>3.0136986301369999E-2</v>
      </c>
      <c r="Y211" s="27">
        <v>0</v>
      </c>
      <c r="Z211" s="27">
        <v>0</v>
      </c>
      <c r="AA211" s="27">
        <v>0</v>
      </c>
      <c r="AB211" s="27">
        <v>0</v>
      </c>
      <c r="AC211" s="27">
        <v>0</v>
      </c>
      <c r="AD211" s="17"/>
    </row>
    <row r="212" spans="1:30" ht="14" customHeight="1" x14ac:dyDescent="0.2">
      <c r="B212" s="11"/>
      <c r="C212" s="38"/>
      <c r="D212" s="38"/>
      <c r="E212" s="38"/>
      <c r="F212" s="19"/>
      <c r="G212" s="19"/>
      <c r="H212" s="23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17"/>
    </row>
    <row r="213" spans="1:30" s="20" customFormat="1" ht="14.15" customHeight="1" x14ac:dyDescent="0.2">
      <c r="B213" s="41" t="s">
        <v>190</v>
      </c>
      <c r="C213" s="41"/>
      <c r="D213" s="41"/>
      <c r="E213" s="41"/>
      <c r="F213" s="41"/>
      <c r="G213" s="41"/>
      <c r="H213" s="21"/>
      <c r="I213" s="28">
        <v>0.29041095890411001</v>
      </c>
      <c r="J213" s="28">
        <v>0.29041095890411001</v>
      </c>
      <c r="K213" s="28">
        <v>0</v>
      </c>
      <c r="L213" s="28">
        <v>0</v>
      </c>
      <c r="M213" s="28">
        <v>0</v>
      </c>
      <c r="N213" s="28">
        <v>0</v>
      </c>
      <c r="O213" s="28">
        <v>0</v>
      </c>
      <c r="P213" s="28">
        <v>0</v>
      </c>
      <c r="Q213" s="28">
        <v>0</v>
      </c>
      <c r="R213" s="28">
        <v>0.25479452054794</v>
      </c>
      <c r="S213" s="28">
        <v>0</v>
      </c>
      <c r="T213" s="28">
        <v>3.5616438356164001E-2</v>
      </c>
      <c r="U213" s="28">
        <v>0</v>
      </c>
      <c r="V213" s="28">
        <v>0</v>
      </c>
      <c r="W213" s="28">
        <v>0</v>
      </c>
      <c r="X213" s="28">
        <v>0</v>
      </c>
      <c r="Y213" s="28">
        <v>0</v>
      </c>
      <c r="Z213" s="28">
        <v>0</v>
      </c>
      <c r="AA213" s="28">
        <v>0</v>
      </c>
      <c r="AB213" s="28">
        <v>0</v>
      </c>
      <c r="AC213" s="28">
        <v>0</v>
      </c>
      <c r="AD213" s="22"/>
    </row>
    <row r="214" spans="1:30" s="20" customFormat="1" ht="14" customHeight="1" x14ac:dyDescent="0.2">
      <c r="B214" s="37"/>
      <c r="C214" s="37"/>
      <c r="D214" s="37"/>
      <c r="E214" s="37"/>
      <c r="F214" s="37"/>
      <c r="G214" s="37"/>
      <c r="H214" s="21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2"/>
    </row>
    <row r="215" spans="1:30" s="11" customFormat="1" ht="4.5" customHeight="1" x14ac:dyDescent="0.2">
      <c r="A215" s="24"/>
      <c r="B215" s="24"/>
      <c r="C215" s="24"/>
      <c r="D215" s="24"/>
      <c r="E215" s="24"/>
      <c r="F215" s="24"/>
      <c r="G215" s="24"/>
      <c r="H215" s="25"/>
      <c r="I215" s="26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</row>
    <row r="216" spans="1:30" ht="4.5" customHeight="1" x14ac:dyDescent="0.2">
      <c r="AC216" s="5"/>
    </row>
    <row r="217" spans="1:30" x14ac:dyDescent="0.2">
      <c r="AC217" s="4"/>
    </row>
    <row r="218" spans="1:30" x14ac:dyDescent="0.2">
      <c r="AC218" s="4"/>
    </row>
    <row r="219" spans="1:30" x14ac:dyDescent="0.2">
      <c r="AC219" s="4"/>
    </row>
    <row r="220" spans="1:30" hidden="1" x14ac:dyDescent="0.2">
      <c r="AC220" s="4"/>
    </row>
    <row r="221" spans="1:30" hidden="1" x14ac:dyDescent="0.2">
      <c r="AC221" s="4"/>
    </row>
    <row r="222" spans="1:30" hidden="1" x14ac:dyDescent="0.2">
      <c r="AC222" s="4"/>
    </row>
    <row r="223" spans="1:30" hidden="1" x14ac:dyDescent="0.2">
      <c r="AC223" s="4"/>
    </row>
    <row r="224" spans="1:30" hidden="1" x14ac:dyDescent="0.2">
      <c r="AC224" s="4"/>
    </row>
    <row r="225" spans="29:29" hidden="1" x14ac:dyDescent="0.2">
      <c r="AC225" s="4"/>
    </row>
    <row r="226" spans="29:29" hidden="1" x14ac:dyDescent="0.2">
      <c r="AC226" s="4"/>
    </row>
    <row r="227" spans="29:29" hidden="1" x14ac:dyDescent="0.2">
      <c r="AC227" s="4"/>
    </row>
    <row r="228" spans="29:29" hidden="1" x14ac:dyDescent="0.2">
      <c r="AC228" s="4"/>
    </row>
    <row r="229" spans="29:29" hidden="1" x14ac:dyDescent="0.2">
      <c r="AC229" s="4"/>
    </row>
    <row r="230" spans="29:29" hidden="1" x14ac:dyDescent="0.2">
      <c r="AC230" s="4"/>
    </row>
    <row r="231" spans="29:29" hidden="1" x14ac:dyDescent="0.2">
      <c r="AC231" s="4"/>
    </row>
    <row r="232" spans="29:29" hidden="1" x14ac:dyDescent="0.2">
      <c r="AC232" s="4"/>
    </row>
    <row r="233" spans="29:29" hidden="1" x14ac:dyDescent="0.2">
      <c r="AC233" s="4"/>
    </row>
    <row r="234" spans="29:29" hidden="1" x14ac:dyDescent="0.2">
      <c r="AC234" s="4"/>
    </row>
    <row r="235" spans="29:29" hidden="1" x14ac:dyDescent="0.2">
      <c r="AC235" s="4"/>
    </row>
    <row r="236" spans="29:29" hidden="1" x14ac:dyDescent="0.2">
      <c r="AC236" s="4"/>
    </row>
    <row r="237" spans="29:29" hidden="1" x14ac:dyDescent="0.2">
      <c r="AC237" s="4"/>
    </row>
    <row r="238" spans="29:29" hidden="1" x14ac:dyDescent="0.2">
      <c r="AC238" s="4"/>
    </row>
    <row r="239" spans="29:29" hidden="1" x14ac:dyDescent="0.2">
      <c r="AC239" s="4"/>
    </row>
    <row r="240" spans="29:29" hidden="1" x14ac:dyDescent="0.2">
      <c r="AC240" s="4"/>
    </row>
    <row r="241" spans="29:29" hidden="1" x14ac:dyDescent="0.2">
      <c r="AC241" s="4"/>
    </row>
    <row r="242" spans="29:29" hidden="1" x14ac:dyDescent="0.2">
      <c r="AC242" s="4"/>
    </row>
    <row r="243" spans="29:29" hidden="1" x14ac:dyDescent="0.2">
      <c r="AC243" s="4"/>
    </row>
    <row r="244" spans="29:29" hidden="1" x14ac:dyDescent="0.2">
      <c r="AC244" s="4"/>
    </row>
    <row r="245" spans="29:29" hidden="1" x14ac:dyDescent="0.2">
      <c r="AC245" s="4"/>
    </row>
    <row r="246" spans="29:29" hidden="1" x14ac:dyDescent="0.2">
      <c r="AC246" s="4"/>
    </row>
    <row r="247" spans="29:29" hidden="1" x14ac:dyDescent="0.2">
      <c r="AC247" s="4"/>
    </row>
    <row r="248" spans="29:29" hidden="1" x14ac:dyDescent="0.2">
      <c r="AC248" s="4"/>
    </row>
    <row r="249" spans="29:29" hidden="1" x14ac:dyDescent="0.2">
      <c r="AC249" s="4"/>
    </row>
    <row r="250" spans="29:29" hidden="1" x14ac:dyDescent="0.2">
      <c r="AC250" s="4"/>
    </row>
    <row r="251" spans="29:29" hidden="1" x14ac:dyDescent="0.2">
      <c r="AC251" s="4"/>
    </row>
    <row r="252" spans="29:29" hidden="1" x14ac:dyDescent="0.2">
      <c r="AC252" s="4"/>
    </row>
    <row r="253" spans="29:29" hidden="1" x14ac:dyDescent="0.2">
      <c r="AC253" s="4"/>
    </row>
    <row r="254" spans="29:29" hidden="1" x14ac:dyDescent="0.2">
      <c r="AC254" s="4"/>
    </row>
    <row r="255" spans="29:29" hidden="1" x14ac:dyDescent="0.2">
      <c r="AC255" s="4"/>
    </row>
    <row r="256" spans="29:29" hidden="1" x14ac:dyDescent="0.2">
      <c r="AC256" s="4"/>
    </row>
    <row r="257" spans="29:29" hidden="1" x14ac:dyDescent="0.2">
      <c r="AC257" s="4"/>
    </row>
    <row r="258" spans="29:29" hidden="1" x14ac:dyDescent="0.2">
      <c r="AC258" s="4"/>
    </row>
    <row r="259" spans="29:29" hidden="1" x14ac:dyDescent="0.2">
      <c r="AC259" s="4"/>
    </row>
    <row r="260" spans="29:29" hidden="1" x14ac:dyDescent="0.2">
      <c r="AC260" s="4"/>
    </row>
    <row r="261" spans="29:29" hidden="1" x14ac:dyDescent="0.2">
      <c r="AC261" s="4"/>
    </row>
    <row r="262" spans="29:29" hidden="1" x14ac:dyDescent="0.2">
      <c r="AC262" s="4"/>
    </row>
    <row r="263" spans="29:29" hidden="1" x14ac:dyDescent="0.2">
      <c r="AC263" s="4"/>
    </row>
    <row r="264" spans="29:29" hidden="1" x14ac:dyDescent="0.2">
      <c r="AC264" s="4"/>
    </row>
    <row r="265" spans="29:29" hidden="1" x14ac:dyDescent="0.2">
      <c r="AC265" s="4"/>
    </row>
    <row r="266" spans="29:29" hidden="1" x14ac:dyDescent="0.2">
      <c r="AC266" s="4"/>
    </row>
    <row r="267" spans="29:29" hidden="1" x14ac:dyDescent="0.2">
      <c r="AC267" s="4"/>
    </row>
    <row r="268" spans="29:29" hidden="1" x14ac:dyDescent="0.2">
      <c r="AC268" s="4"/>
    </row>
    <row r="269" spans="29:29" hidden="1" x14ac:dyDescent="0.2">
      <c r="AC269" s="4"/>
    </row>
    <row r="270" spans="29:29" hidden="1" x14ac:dyDescent="0.2">
      <c r="AC270" s="4"/>
    </row>
    <row r="271" spans="29:29" hidden="1" x14ac:dyDescent="0.2">
      <c r="AC271" s="4"/>
    </row>
    <row r="272" spans="29:29" hidden="1" x14ac:dyDescent="0.2">
      <c r="AC272" s="4"/>
    </row>
    <row r="273" spans="29:29" hidden="1" x14ac:dyDescent="0.2">
      <c r="AC273" s="4"/>
    </row>
    <row r="274" spans="29:29" hidden="1" x14ac:dyDescent="0.2">
      <c r="AC274" s="4"/>
    </row>
    <row r="275" spans="29:29" hidden="1" x14ac:dyDescent="0.2">
      <c r="AC275" s="4"/>
    </row>
    <row r="276" spans="29:29" hidden="1" x14ac:dyDescent="0.2">
      <c r="AC276" s="4"/>
    </row>
    <row r="277" spans="29:29" hidden="1" x14ac:dyDescent="0.2">
      <c r="AC277" s="4"/>
    </row>
    <row r="278" spans="29:29" hidden="1" x14ac:dyDescent="0.2">
      <c r="AC278" s="4"/>
    </row>
    <row r="279" spans="29:29" hidden="1" x14ac:dyDescent="0.2">
      <c r="AC279" s="4"/>
    </row>
    <row r="280" spans="29:29" hidden="1" x14ac:dyDescent="0.2">
      <c r="AC280" s="4"/>
    </row>
    <row r="281" spans="29:29" hidden="1" x14ac:dyDescent="0.2">
      <c r="AC281" s="4"/>
    </row>
    <row r="282" spans="29:29" hidden="1" x14ac:dyDescent="0.2">
      <c r="AC282" s="4"/>
    </row>
    <row r="283" spans="29:29" hidden="1" x14ac:dyDescent="0.2">
      <c r="AC283" s="4"/>
    </row>
    <row r="284" spans="29:29" hidden="1" x14ac:dyDescent="0.2">
      <c r="AC284" s="4"/>
    </row>
    <row r="285" spans="29:29" hidden="1" x14ac:dyDescent="0.2">
      <c r="AC285" s="4"/>
    </row>
    <row r="286" spans="29:29" hidden="1" x14ac:dyDescent="0.2">
      <c r="AC286" s="4"/>
    </row>
    <row r="287" spans="29:29" hidden="1" x14ac:dyDescent="0.2">
      <c r="AC287" s="4"/>
    </row>
    <row r="288" spans="29:29" hidden="1" x14ac:dyDescent="0.2">
      <c r="AC288" s="4"/>
    </row>
    <row r="289" spans="29:29" hidden="1" x14ac:dyDescent="0.2">
      <c r="AC289" s="4"/>
    </row>
    <row r="290" spans="29:29" hidden="1" x14ac:dyDescent="0.2">
      <c r="AC290" s="4"/>
    </row>
    <row r="291" spans="29:29" hidden="1" x14ac:dyDescent="0.2">
      <c r="AC291" s="4"/>
    </row>
    <row r="292" spans="29:29" hidden="1" x14ac:dyDescent="0.2">
      <c r="AC292" s="4"/>
    </row>
    <row r="293" spans="29:29" hidden="1" x14ac:dyDescent="0.2">
      <c r="AC293" s="4"/>
    </row>
    <row r="294" spans="29:29" hidden="1" x14ac:dyDescent="0.2">
      <c r="AC294" s="4"/>
    </row>
    <row r="295" spans="29:29" hidden="1" x14ac:dyDescent="0.2">
      <c r="AC295" s="4"/>
    </row>
    <row r="296" spans="29:29" hidden="1" x14ac:dyDescent="0.2">
      <c r="AC296" s="4"/>
    </row>
    <row r="297" spans="29:29" hidden="1" x14ac:dyDescent="0.2">
      <c r="AC297" s="4"/>
    </row>
    <row r="298" spans="29:29" hidden="1" x14ac:dyDescent="0.2">
      <c r="AC298" s="4"/>
    </row>
    <row r="299" spans="29:29" hidden="1" x14ac:dyDescent="0.2">
      <c r="AC299" s="4"/>
    </row>
    <row r="300" spans="29:29" hidden="1" x14ac:dyDescent="0.2">
      <c r="AC300" s="4"/>
    </row>
    <row r="301" spans="29:29" hidden="1" x14ac:dyDescent="0.2">
      <c r="AC301" s="4"/>
    </row>
    <row r="302" spans="29:29" hidden="1" x14ac:dyDescent="0.2">
      <c r="AC302" s="4"/>
    </row>
    <row r="303" spans="29:29" hidden="1" x14ac:dyDescent="0.2">
      <c r="AC303" s="4"/>
    </row>
    <row r="304" spans="29:29" hidden="1" x14ac:dyDescent="0.2">
      <c r="AC304" s="4"/>
    </row>
    <row r="305" spans="29:29" hidden="1" x14ac:dyDescent="0.2">
      <c r="AC305" s="4"/>
    </row>
    <row r="306" spans="29:29" hidden="1" x14ac:dyDescent="0.2">
      <c r="AC306" s="4"/>
    </row>
    <row r="307" spans="29:29" hidden="1" x14ac:dyDescent="0.2">
      <c r="AC307" s="4"/>
    </row>
    <row r="308" spans="29:29" hidden="1" x14ac:dyDescent="0.2">
      <c r="AC308" s="4"/>
    </row>
    <row r="309" spans="29:29" hidden="1" x14ac:dyDescent="0.2">
      <c r="AC309" s="4"/>
    </row>
    <row r="310" spans="29:29" hidden="1" x14ac:dyDescent="0.2">
      <c r="AC310" s="4"/>
    </row>
    <row r="311" spans="29:29" hidden="1" x14ac:dyDescent="0.2">
      <c r="AC311" s="4"/>
    </row>
    <row r="312" spans="29:29" hidden="1" x14ac:dyDescent="0.2">
      <c r="AC312" s="4"/>
    </row>
    <row r="313" spans="29:29" hidden="1" x14ac:dyDescent="0.2">
      <c r="AC313" s="4"/>
    </row>
    <row r="314" spans="29:29" hidden="1" x14ac:dyDescent="0.2">
      <c r="AC314" s="4"/>
    </row>
    <row r="315" spans="29:29" hidden="1" x14ac:dyDescent="0.2">
      <c r="AC315" s="4"/>
    </row>
    <row r="316" spans="29:29" hidden="1" x14ac:dyDescent="0.2">
      <c r="AC316" s="4"/>
    </row>
    <row r="317" spans="29:29" hidden="1" x14ac:dyDescent="0.2">
      <c r="AC317" s="4"/>
    </row>
    <row r="318" spans="29:29" hidden="1" x14ac:dyDescent="0.2">
      <c r="AC318" s="4"/>
    </row>
    <row r="319" spans="29:29" hidden="1" x14ac:dyDescent="0.2">
      <c r="AC319" s="4"/>
    </row>
    <row r="320" spans="29:29" hidden="1" x14ac:dyDescent="0.2">
      <c r="AC320" s="4"/>
    </row>
    <row r="321" spans="29:29" hidden="1" x14ac:dyDescent="0.2">
      <c r="AC321" s="4"/>
    </row>
    <row r="322" spans="29:29" hidden="1" x14ac:dyDescent="0.2">
      <c r="AC322" s="4"/>
    </row>
    <row r="323" spans="29:29" hidden="1" x14ac:dyDescent="0.2">
      <c r="AC323" s="4"/>
    </row>
    <row r="324" spans="29:29" hidden="1" x14ac:dyDescent="0.2">
      <c r="AC324" s="4"/>
    </row>
    <row r="325" spans="29:29" hidden="1" x14ac:dyDescent="0.2">
      <c r="AC325" s="4"/>
    </row>
    <row r="326" spans="29:29" hidden="1" x14ac:dyDescent="0.2">
      <c r="AC326" s="4"/>
    </row>
    <row r="327" spans="29:29" hidden="1" x14ac:dyDescent="0.2">
      <c r="AC327" s="4"/>
    </row>
    <row r="328" spans="29:29" hidden="1" x14ac:dyDescent="0.2">
      <c r="AC328" s="4"/>
    </row>
    <row r="329" spans="29:29" hidden="1" x14ac:dyDescent="0.2">
      <c r="AC329" s="4"/>
    </row>
    <row r="330" spans="29:29" hidden="1" x14ac:dyDescent="0.2">
      <c r="AC330" s="4"/>
    </row>
    <row r="331" spans="29:29" hidden="1" x14ac:dyDescent="0.2">
      <c r="AC331" s="4"/>
    </row>
    <row r="332" spans="29:29" hidden="1" x14ac:dyDescent="0.2">
      <c r="AC332" s="4"/>
    </row>
    <row r="333" spans="29:29" hidden="1" x14ac:dyDescent="0.2">
      <c r="AC333" s="4"/>
    </row>
    <row r="334" spans="29:29" hidden="1" x14ac:dyDescent="0.2">
      <c r="AC334" s="4"/>
    </row>
    <row r="335" spans="29:29" hidden="1" x14ac:dyDescent="0.2">
      <c r="AC335" s="4"/>
    </row>
    <row r="336" spans="29:29" hidden="1" x14ac:dyDescent="0.2">
      <c r="AC336" s="4"/>
    </row>
    <row r="337" spans="29:29" hidden="1" x14ac:dyDescent="0.2">
      <c r="AC337" s="4"/>
    </row>
    <row r="338" spans="29:29" hidden="1" x14ac:dyDescent="0.2">
      <c r="AC338" s="4"/>
    </row>
    <row r="339" spans="29:29" hidden="1" x14ac:dyDescent="0.2">
      <c r="AC339" s="4"/>
    </row>
    <row r="340" spans="29:29" hidden="1" x14ac:dyDescent="0.2">
      <c r="AC340" s="4"/>
    </row>
    <row r="341" spans="29:29" hidden="1" x14ac:dyDescent="0.2">
      <c r="AC341" s="4"/>
    </row>
    <row r="342" spans="29:29" hidden="1" x14ac:dyDescent="0.2">
      <c r="AC342" s="4"/>
    </row>
    <row r="343" spans="29:29" hidden="1" x14ac:dyDescent="0.2">
      <c r="AC343" s="4"/>
    </row>
    <row r="344" spans="29:29" hidden="1" x14ac:dyDescent="0.2">
      <c r="AC344" s="4"/>
    </row>
    <row r="345" spans="29:29" hidden="1" x14ac:dyDescent="0.2">
      <c r="AC345" s="4"/>
    </row>
    <row r="346" spans="29:29" hidden="1" x14ac:dyDescent="0.2">
      <c r="AC346" s="4"/>
    </row>
    <row r="347" spans="29:29" hidden="1" x14ac:dyDescent="0.2">
      <c r="AC347" s="4"/>
    </row>
    <row r="348" spans="29:29" hidden="1" x14ac:dyDescent="0.2">
      <c r="AC348" s="4"/>
    </row>
    <row r="349" spans="29:29" hidden="1" x14ac:dyDescent="0.2">
      <c r="AC349" s="4"/>
    </row>
    <row r="350" spans="29:29" hidden="1" x14ac:dyDescent="0.2">
      <c r="AC350" s="4"/>
    </row>
    <row r="351" spans="29:29" hidden="1" x14ac:dyDescent="0.2">
      <c r="AC351" s="4"/>
    </row>
    <row r="352" spans="29:29" hidden="1" x14ac:dyDescent="0.2">
      <c r="AC352" s="4"/>
    </row>
    <row r="353" spans="29:29" hidden="1" x14ac:dyDescent="0.2">
      <c r="AC353" s="4"/>
    </row>
    <row r="354" spans="29:29" hidden="1" x14ac:dyDescent="0.2">
      <c r="AC354" s="4"/>
    </row>
    <row r="355" spans="29:29" hidden="1" x14ac:dyDescent="0.2">
      <c r="AC355" s="4"/>
    </row>
    <row r="356" spans="29:29" hidden="1" x14ac:dyDescent="0.2">
      <c r="AC356" s="4"/>
    </row>
    <row r="357" spans="29:29" hidden="1" x14ac:dyDescent="0.2">
      <c r="AC357" s="4"/>
    </row>
    <row r="358" spans="29:29" hidden="1" x14ac:dyDescent="0.2">
      <c r="AC358" s="4"/>
    </row>
    <row r="359" spans="29:29" hidden="1" x14ac:dyDescent="0.2">
      <c r="AC359" s="4"/>
    </row>
    <row r="360" spans="29:29" hidden="1" x14ac:dyDescent="0.2">
      <c r="AC360" s="4"/>
    </row>
    <row r="361" spans="29:29" hidden="1" x14ac:dyDescent="0.2">
      <c r="AC361" s="4"/>
    </row>
    <row r="362" spans="29:29" hidden="1" x14ac:dyDescent="0.2">
      <c r="AC362" s="4"/>
    </row>
    <row r="363" spans="29:29" hidden="1" x14ac:dyDescent="0.2">
      <c r="AC363" s="4"/>
    </row>
    <row r="364" spans="29:29" hidden="1" x14ac:dyDescent="0.2">
      <c r="AC364" s="4"/>
    </row>
    <row r="365" spans="29:29" hidden="1" x14ac:dyDescent="0.2">
      <c r="AC365" s="4"/>
    </row>
    <row r="366" spans="29:29" hidden="1" x14ac:dyDescent="0.2">
      <c r="AC366" s="4"/>
    </row>
    <row r="367" spans="29:29" hidden="1" x14ac:dyDescent="0.2">
      <c r="AC367" s="4"/>
    </row>
    <row r="368" spans="29:29" hidden="1" x14ac:dyDescent="0.2">
      <c r="AC368" s="4"/>
    </row>
    <row r="369" spans="29:29" hidden="1" x14ac:dyDescent="0.2">
      <c r="AC369" s="4"/>
    </row>
    <row r="370" spans="29:29" hidden="1" x14ac:dyDescent="0.2">
      <c r="AC370" s="4"/>
    </row>
    <row r="371" spans="29:29" hidden="1" x14ac:dyDescent="0.2">
      <c r="AC371" s="4"/>
    </row>
    <row r="372" spans="29:29" hidden="1" x14ac:dyDescent="0.2">
      <c r="AC372" s="4"/>
    </row>
    <row r="373" spans="29:29" hidden="1" x14ac:dyDescent="0.2">
      <c r="AC373" s="4"/>
    </row>
    <row r="374" spans="29:29" hidden="1" x14ac:dyDescent="0.2">
      <c r="AC374" s="4"/>
    </row>
    <row r="375" spans="29:29" hidden="1" x14ac:dyDescent="0.2">
      <c r="AC375" s="4"/>
    </row>
    <row r="376" spans="29:29" hidden="1" x14ac:dyDescent="0.2">
      <c r="AC376" s="4"/>
    </row>
    <row r="377" spans="29:29" hidden="1" x14ac:dyDescent="0.2">
      <c r="AC377" s="4"/>
    </row>
    <row r="378" spans="29:29" hidden="1" x14ac:dyDescent="0.2">
      <c r="AC378" s="4"/>
    </row>
    <row r="379" spans="29:29" hidden="1" x14ac:dyDescent="0.2">
      <c r="AC379" s="4"/>
    </row>
    <row r="380" spans="29:29" hidden="1" x14ac:dyDescent="0.2">
      <c r="AC380" s="4"/>
    </row>
    <row r="381" spans="29:29" hidden="1" x14ac:dyDescent="0.2">
      <c r="AC381" s="4"/>
    </row>
    <row r="382" spans="29:29" hidden="1" x14ac:dyDescent="0.2">
      <c r="AC382" s="4"/>
    </row>
    <row r="383" spans="29:29" hidden="1" x14ac:dyDescent="0.2">
      <c r="AC383" s="4"/>
    </row>
    <row r="384" spans="29:29" hidden="1" x14ac:dyDescent="0.2">
      <c r="AC384" s="4"/>
    </row>
    <row r="385" spans="29:29" hidden="1" x14ac:dyDescent="0.2">
      <c r="AC385" s="4"/>
    </row>
    <row r="386" spans="29:29" hidden="1" x14ac:dyDescent="0.2">
      <c r="AC386" s="4"/>
    </row>
    <row r="387" spans="29:29" hidden="1" x14ac:dyDescent="0.2">
      <c r="AC387" s="4"/>
    </row>
    <row r="388" spans="29:29" hidden="1" x14ac:dyDescent="0.2">
      <c r="AC388" s="4"/>
    </row>
    <row r="389" spans="29:29" hidden="1" x14ac:dyDescent="0.2">
      <c r="AC389" s="4"/>
    </row>
    <row r="390" spans="29:29" hidden="1" x14ac:dyDescent="0.2">
      <c r="AC390" s="4"/>
    </row>
    <row r="391" spans="29:29" hidden="1" x14ac:dyDescent="0.2">
      <c r="AC391" s="4"/>
    </row>
    <row r="392" spans="29:29" hidden="1" x14ac:dyDescent="0.2">
      <c r="AC392" s="4"/>
    </row>
    <row r="393" spans="29:29" hidden="1" x14ac:dyDescent="0.2">
      <c r="AC393" s="4"/>
    </row>
    <row r="394" spans="29:29" hidden="1" x14ac:dyDescent="0.2">
      <c r="AC394" s="4"/>
    </row>
    <row r="395" spans="29:29" hidden="1" x14ac:dyDescent="0.2">
      <c r="AC395" s="4"/>
    </row>
    <row r="396" spans="29:29" hidden="1" x14ac:dyDescent="0.2">
      <c r="AC396" s="4"/>
    </row>
    <row r="397" spans="29:29" hidden="1" x14ac:dyDescent="0.2">
      <c r="AC397" s="4"/>
    </row>
    <row r="398" spans="29:29" hidden="1" x14ac:dyDescent="0.2">
      <c r="AC398" s="4"/>
    </row>
    <row r="399" spans="29:29" hidden="1" x14ac:dyDescent="0.2">
      <c r="AC399" s="4"/>
    </row>
    <row r="400" spans="29:29" hidden="1" x14ac:dyDescent="0.2">
      <c r="AC400" s="4"/>
    </row>
    <row r="401" spans="29:29" hidden="1" x14ac:dyDescent="0.2">
      <c r="AC401" s="4"/>
    </row>
    <row r="402" spans="29:29" hidden="1" x14ac:dyDescent="0.2">
      <c r="AC402" s="4"/>
    </row>
    <row r="403" spans="29:29" hidden="1" x14ac:dyDescent="0.2">
      <c r="AC403" s="4"/>
    </row>
    <row r="404" spans="29:29" hidden="1" x14ac:dyDescent="0.2">
      <c r="AC404" s="4"/>
    </row>
    <row r="405" spans="29:29" hidden="1" x14ac:dyDescent="0.2">
      <c r="AC405" s="4"/>
    </row>
    <row r="406" spans="29:29" hidden="1" x14ac:dyDescent="0.2">
      <c r="AC406" s="4"/>
    </row>
    <row r="407" spans="29:29" hidden="1" x14ac:dyDescent="0.2">
      <c r="AC407" s="4"/>
    </row>
    <row r="408" spans="29:29" hidden="1" x14ac:dyDescent="0.2">
      <c r="AC408" s="4"/>
    </row>
    <row r="409" spans="29:29" hidden="1" x14ac:dyDescent="0.2">
      <c r="AC409" s="4"/>
    </row>
    <row r="410" spans="29:29" hidden="1" x14ac:dyDescent="0.2">
      <c r="AC410" s="4"/>
    </row>
    <row r="411" spans="29:29" hidden="1" x14ac:dyDescent="0.2">
      <c r="AC411" s="4"/>
    </row>
    <row r="412" spans="29:29" hidden="1" x14ac:dyDescent="0.2">
      <c r="AC412" s="4"/>
    </row>
    <row r="413" spans="29:29" hidden="1" x14ac:dyDescent="0.2">
      <c r="AC413" s="4"/>
    </row>
    <row r="414" spans="29:29" hidden="1" x14ac:dyDescent="0.2">
      <c r="AC414" s="4"/>
    </row>
    <row r="415" spans="29:29" hidden="1" x14ac:dyDescent="0.2">
      <c r="AC415" s="4"/>
    </row>
    <row r="416" spans="29:29" hidden="1" x14ac:dyDescent="0.2">
      <c r="AC416" s="4"/>
    </row>
    <row r="417" spans="29:29" hidden="1" x14ac:dyDescent="0.2">
      <c r="AC417" s="4"/>
    </row>
    <row r="418" spans="29:29" hidden="1" x14ac:dyDescent="0.2">
      <c r="AC418" s="4"/>
    </row>
    <row r="419" spans="29:29" hidden="1" x14ac:dyDescent="0.2">
      <c r="AC419" s="4"/>
    </row>
    <row r="420" spans="29:29" hidden="1" x14ac:dyDescent="0.2">
      <c r="AC420" s="4"/>
    </row>
    <row r="421" spans="29:29" hidden="1" x14ac:dyDescent="0.2">
      <c r="AC421" s="4"/>
    </row>
    <row r="422" spans="29:29" hidden="1" x14ac:dyDescent="0.2">
      <c r="AC422" s="4"/>
    </row>
    <row r="423" spans="29:29" hidden="1" x14ac:dyDescent="0.2">
      <c r="AC423" s="4"/>
    </row>
    <row r="424" spans="29:29" hidden="1" x14ac:dyDescent="0.2">
      <c r="AC424" s="4"/>
    </row>
    <row r="425" spans="29:29" hidden="1" x14ac:dyDescent="0.2">
      <c r="AC425" s="4"/>
    </row>
    <row r="426" spans="29:29" hidden="1" x14ac:dyDescent="0.2">
      <c r="AC426" s="4"/>
    </row>
    <row r="427" spans="29:29" hidden="1" x14ac:dyDescent="0.2">
      <c r="AC427" s="4"/>
    </row>
    <row r="428" spans="29:29" hidden="1" x14ac:dyDescent="0.2">
      <c r="AC428" s="4"/>
    </row>
    <row r="429" spans="29:29" hidden="1" x14ac:dyDescent="0.2">
      <c r="AC429" s="4"/>
    </row>
    <row r="430" spans="29:29" hidden="1" x14ac:dyDescent="0.2">
      <c r="AC430" s="4"/>
    </row>
    <row r="431" spans="29:29" hidden="1" x14ac:dyDescent="0.2">
      <c r="AC431" s="4"/>
    </row>
    <row r="432" spans="29:29" hidden="1" x14ac:dyDescent="0.2">
      <c r="AC432" s="4"/>
    </row>
    <row r="433" spans="29:29" hidden="1" x14ac:dyDescent="0.2">
      <c r="AC433" s="4"/>
    </row>
    <row r="434" spans="29:29" hidden="1" x14ac:dyDescent="0.2">
      <c r="AC434" s="4"/>
    </row>
    <row r="435" spans="29:29" hidden="1" x14ac:dyDescent="0.2">
      <c r="AC435" s="4"/>
    </row>
    <row r="436" spans="29:29" hidden="1" x14ac:dyDescent="0.2">
      <c r="AC436" s="4"/>
    </row>
    <row r="437" spans="29:29" hidden="1" x14ac:dyDescent="0.2">
      <c r="AC437" s="4"/>
    </row>
    <row r="438" spans="29:29" hidden="1" x14ac:dyDescent="0.2">
      <c r="AC438" s="4"/>
    </row>
    <row r="439" spans="29:29" hidden="1" x14ac:dyDescent="0.2">
      <c r="AC439" s="4"/>
    </row>
    <row r="440" spans="29:29" hidden="1" x14ac:dyDescent="0.2">
      <c r="AC440" s="4"/>
    </row>
    <row r="441" spans="29:29" hidden="1" x14ac:dyDescent="0.2">
      <c r="AC441" s="4"/>
    </row>
    <row r="442" spans="29:29" hidden="1" x14ac:dyDescent="0.2">
      <c r="AC442" s="4"/>
    </row>
    <row r="443" spans="29:29" hidden="1" x14ac:dyDescent="0.2">
      <c r="AC443" s="4"/>
    </row>
    <row r="444" spans="29:29" hidden="1" x14ac:dyDescent="0.2">
      <c r="AC444" s="4"/>
    </row>
    <row r="445" spans="29:29" hidden="1" x14ac:dyDescent="0.2">
      <c r="AC445" s="4"/>
    </row>
    <row r="446" spans="29:29" hidden="1" x14ac:dyDescent="0.2">
      <c r="AC446" s="4"/>
    </row>
    <row r="447" spans="29:29" hidden="1" x14ac:dyDescent="0.2">
      <c r="AC447" s="4"/>
    </row>
    <row r="448" spans="29:29" hidden="1" x14ac:dyDescent="0.2">
      <c r="AC448" s="4"/>
    </row>
    <row r="449" spans="29:29" hidden="1" x14ac:dyDescent="0.2">
      <c r="AC449" s="4"/>
    </row>
    <row r="450" spans="29:29" hidden="1" x14ac:dyDescent="0.2">
      <c r="AC450" s="4"/>
    </row>
    <row r="451" spans="29:29" hidden="1" x14ac:dyDescent="0.2">
      <c r="AC451" s="4"/>
    </row>
    <row r="452" spans="29:29" hidden="1" x14ac:dyDescent="0.2">
      <c r="AC452" s="4"/>
    </row>
    <row r="453" spans="29:29" hidden="1" x14ac:dyDescent="0.2">
      <c r="AC453" s="4"/>
    </row>
    <row r="454" spans="29:29" hidden="1" x14ac:dyDescent="0.2">
      <c r="AC454" s="4"/>
    </row>
    <row r="455" spans="29:29" hidden="1" x14ac:dyDescent="0.2">
      <c r="AC455" s="4"/>
    </row>
    <row r="456" spans="29:29" hidden="1" x14ac:dyDescent="0.2">
      <c r="AC456" s="4"/>
    </row>
    <row r="457" spans="29:29" hidden="1" x14ac:dyDescent="0.2">
      <c r="AC457" s="4"/>
    </row>
    <row r="458" spans="29:29" hidden="1" x14ac:dyDescent="0.2">
      <c r="AC458" s="4"/>
    </row>
    <row r="459" spans="29:29" hidden="1" x14ac:dyDescent="0.2">
      <c r="AC459" s="4"/>
    </row>
    <row r="460" spans="29:29" hidden="1" x14ac:dyDescent="0.2">
      <c r="AC460" s="4"/>
    </row>
    <row r="461" spans="29:29" hidden="1" x14ac:dyDescent="0.2">
      <c r="AC461" s="4"/>
    </row>
    <row r="462" spans="29:29" hidden="1" x14ac:dyDescent="0.2">
      <c r="AC462" s="4"/>
    </row>
    <row r="463" spans="29:29" hidden="1" x14ac:dyDescent="0.2">
      <c r="AC463" s="4"/>
    </row>
    <row r="464" spans="29:29" hidden="1" x14ac:dyDescent="0.2">
      <c r="AC464" s="4"/>
    </row>
    <row r="465" spans="29:29" hidden="1" x14ac:dyDescent="0.2">
      <c r="AC465" s="4"/>
    </row>
    <row r="466" spans="29:29" hidden="1" x14ac:dyDescent="0.2">
      <c r="AC466" s="4"/>
    </row>
    <row r="467" spans="29:29" hidden="1" x14ac:dyDescent="0.2">
      <c r="AC467" s="4"/>
    </row>
    <row r="468" spans="29:29" hidden="1" x14ac:dyDescent="0.2">
      <c r="AC468" s="4"/>
    </row>
    <row r="469" spans="29:29" hidden="1" x14ac:dyDescent="0.2">
      <c r="AC469" s="4"/>
    </row>
    <row r="470" spans="29:29" hidden="1" x14ac:dyDescent="0.2">
      <c r="AC470" s="4"/>
    </row>
    <row r="471" spans="29:29" hidden="1" x14ac:dyDescent="0.2">
      <c r="AC471" s="4"/>
    </row>
    <row r="472" spans="29:29" hidden="1" x14ac:dyDescent="0.2">
      <c r="AC472" s="4"/>
    </row>
    <row r="473" spans="29:29" hidden="1" x14ac:dyDescent="0.2">
      <c r="AC473" s="4"/>
    </row>
    <row r="474" spans="29:29" hidden="1" x14ac:dyDescent="0.2">
      <c r="AC474" s="4"/>
    </row>
    <row r="475" spans="29:29" hidden="1" x14ac:dyDescent="0.2">
      <c r="AC475" s="4"/>
    </row>
    <row r="476" spans="29:29" hidden="1" x14ac:dyDescent="0.2">
      <c r="AC476" s="4"/>
    </row>
    <row r="477" spans="29:29" hidden="1" x14ac:dyDescent="0.2">
      <c r="AC477" s="4"/>
    </row>
    <row r="478" spans="29:29" hidden="1" x14ac:dyDescent="0.2">
      <c r="AC478" s="4"/>
    </row>
    <row r="479" spans="29:29" hidden="1" x14ac:dyDescent="0.2">
      <c r="AC479" s="4"/>
    </row>
    <row r="480" spans="29:29" hidden="1" x14ac:dyDescent="0.2">
      <c r="AC480" s="4"/>
    </row>
    <row r="481" spans="29:29" hidden="1" x14ac:dyDescent="0.2">
      <c r="AC481" s="4"/>
    </row>
    <row r="482" spans="29:29" hidden="1" x14ac:dyDescent="0.2">
      <c r="AC482" s="4"/>
    </row>
    <row r="483" spans="29:29" hidden="1" x14ac:dyDescent="0.2">
      <c r="AC483" s="4"/>
    </row>
    <row r="484" spans="29:29" hidden="1" x14ac:dyDescent="0.2">
      <c r="AC484" s="4"/>
    </row>
    <row r="485" spans="29:29" hidden="1" x14ac:dyDescent="0.2">
      <c r="AC485" s="4"/>
    </row>
    <row r="486" spans="29:29" hidden="1" x14ac:dyDescent="0.2">
      <c r="AC486" s="4"/>
    </row>
    <row r="487" spans="29:29" hidden="1" x14ac:dyDescent="0.2">
      <c r="AC487" s="4"/>
    </row>
    <row r="488" spans="29:29" hidden="1" x14ac:dyDescent="0.2">
      <c r="AC488" s="4"/>
    </row>
    <row r="489" spans="29:29" hidden="1" x14ac:dyDescent="0.2">
      <c r="AC489" s="4"/>
    </row>
    <row r="490" spans="29:29" hidden="1" x14ac:dyDescent="0.2">
      <c r="AC490" s="4"/>
    </row>
    <row r="491" spans="29:29" hidden="1" x14ac:dyDescent="0.2">
      <c r="AC491" s="4"/>
    </row>
    <row r="492" spans="29:29" hidden="1" x14ac:dyDescent="0.2">
      <c r="AC492" s="4"/>
    </row>
    <row r="493" spans="29:29" hidden="1" x14ac:dyDescent="0.2">
      <c r="AC493" s="4"/>
    </row>
    <row r="494" spans="29:29" hidden="1" x14ac:dyDescent="0.2">
      <c r="AC494" s="4"/>
    </row>
    <row r="495" spans="29:29" hidden="1" x14ac:dyDescent="0.2">
      <c r="AC495" s="4"/>
    </row>
    <row r="496" spans="29:29" hidden="1" x14ac:dyDescent="0.2">
      <c r="AC496" s="4"/>
    </row>
    <row r="497" spans="29:29" hidden="1" x14ac:dyDescent="0.2">
      <c r="AC497" s="4"/>
    </row>
    <row r="498" spans="29:29" hidden="1" x14ac:dyDescent="0.2">
      <c r="AC498" s="4"/>
    </row>
    <row r="499" spans="29:29" hidden="1" x14ac:dyDescent="0.2">
      <c r="AC499" s="4"/>
    </row>
    <row r="500" spans="29:29" hidden="1" x14ac:dyDescent="0.2">
      <c r="AC500" s="4"/>
    </row>
    <row r="501" spans="29:29" hidden="1" x14ac:dyDescent="0.2">
      <c r="AC501" s="4"/>
    </row>
    <row r="502" spans="29:29" hidden="1" x14ac:dyDescent="0.2">
      <c r="AC502" s="4"/>
    </row>
    <row r="503" spans="29:29" hidden="1" x14ac:dyDescent="0.2">
      <c r="AC503" s="4"/>
    </row>
    <row r="504" spans="29:29" hidden="1" x14ac:dyDescent="0.2">
      <c r="AC504" s="4"/>
    </row>
    <row r="505" spans="29:29" hidden="1" x14ac:dyDescent="0.2">
      <c r="AC505" s="4"/>
    </row>
    <row r="506" spans="29:29" hidden="1" x14ac:dyDescent="0.2">
      <c r="AC506" s="4"/>
    </row>
    <row r="507" spans="29:29" hidden="1" x14ac:dyDescent="0.2">
      <c r="AC507" s="4"/>
    </row>
    <row r="508" spans="29:29" hidden="1" x14ac:dyDescent="0.2">
      <c r="AC508" s="4"/>
    </row>
    <row r="509" spans="29:29" hidden="1" x14ac:dyDescent="0.2">
      <c r="AC509" s="4"/>
    </row>
    <row r="510" spans="29:29" hidden="1" x14ac:dyDescent="0.2">
      <c r="AC510" s="4"/>
    </row>
    <row r="511" spans="29:29" hidden="1" x14ac:dyDescent="0.2">
      <c r="AC511" s="4"/>
    </row>
    <row r="512" spans="29:29" hidden="1" x14ac:dyDescent="0.2">
      <c r="AC512" s="4"/>
    </row>
    <row r="513" spans="29:29" hidden="1" x14ac:dyDescent="0.2">
      <c r="AC513" s="4"/>
    </row>
    <row r="514" spans="29:29" hidden="1" x14ac:dyDescent="0.2">
      <c r="AC514" s="4"/>
    </row>
    <row r="515" spans="29:29" hidden="1" x14ac:dyDescent="0.2">
      <c r="AC515" s="4"/>
    </row>
    <row r="516" spans="29:29" hidden="1" x14ac:dyDescent="0.2">
      <c r="AC516" s="4"/>
    </row>
    <row r="517" spans="29:29" hidden="1" x14ac:dyDescent="0.2">
      <c r="AC517" s="4"/>
    </row>
    <row r="518" spans="29:29" hidden="1" x14ac:dyDescent="0.2">
      <c r="AC518" s="4"/>
    </row>
    <row r="519" spans="29:29" hidden="1" x14ac:dyDescent="0.2">
      <c r="AC519" s="4"/>
    </row>
    <row r="520" spans="29:29" hidden="1" x14ac:dyDescent="0.2">
      <c r="AC520" s="4"/>
    </row>
    <row r="521" spans="29:29" hidden="1" x14ac:dyDescent="0.2">
      <c r="AC521" s="4"/>
    </row>
    <row r="522" spans="29:29" hidden="1" x14ac:dyDescent="0.2">
      <c r="AC522" s="4"/>
    </row>
    <row r="523" spans="29:29" hidden="1" x14ac:dyDescent="0.2">
      <c r="AC523" s="4"/>
    </row>
    <row r="524" spans="29:29" hidden="1" x14ac:dyDescent="0.2">
      <c r="AC524" s="4"/>
    </row>
    <row r="525" spans="29:29" hidden="1" x14ac:dyDescent="0.2">
      <c r="AC525" s="4"/>
    </row>
    <row r="526" spans="29:29" hidden="1" x14ac:dyDescent="0.2">
      <c r="AC526" s="4"/>
    </row>
    <row r="527" spans="29:29" hidden="1" x14ac:dyDescent="0.2">
      <c r="AC527" s="4"/>
    </row>
    <row r="528" spans="29:29" hidden="1" x14ac:dyDescent="0.2">
      <c r="AC528" s="4"/>
    </row>
    <row r="529" spans="29:29" hidden="1" x14ac:dyDescent="0.2">
      <c r="AC529" s="4"/>
    </row>
    <row r="530" spans="29:29" hidden="1" x14ac:dyDescent="0.2">
      <c r="AC530" s="4"/>
    </row>
    <row r="531" spans="29:29" hidden="1" x14ac:dyDescent="0.2">
      <c r="AC531" s="4"/>
    </row>
    <row r="532" spans="29:29" hidden="1" x14ac:dyDescent="0.2">
      <c r="AC532" s="4"/>
    </row>
    <row r="533" spans="29:29" hidden="1" x14ac:dyDescent="0.2">
      <c r="AC533" s="4"/>
    </row>
    <row r="534" spans="29:29" hidden="1" x14ac:dyDescent="0.2">
      <c r="AC534" s="4"/>
    </row>
    <row r="535" spans="29:29" hidden="1" x14ac:dyDescent="0.2">
      <c r="AC535" s="4"/>
    </row>
    <row r="536" spans="29:29" hidden="1" x14ac:dyDescent="0.2">
      <c r="AC536" s="4"/>
    </row>
    <row r="537" spans="29:29" hidden="1" x14ac:dyDescent="0.2">
      <c r="AC537" s="4"/>
    </row>
    <row r="538" spans="29:29" hidden="1" x14ac:dyDescent="0.2">
      <c r="AC538" s="4"/>
    </row>
    <row r="539" spans="29:29" hidden="1" x14ac:dyDescent="0.2">
      <c r="AC539" s="4"/>
    </row>
    <row r="540" spans="29:29" hidden="1" x14ac:dyDescent="0.2">
      <c r="AC540" s="4"/>
    </row>
    <row r="541" spans="29:29" hidden="1" x14ac:dyDescent="0.2">
      <c r="AC541" s="4"/>
    </row>
    <row r="542" spans="29:29" hidden="1" x14ac:dyDescent="0.2">
      <c r="AC542" s="4"/>
    </row>
    <row r="543" spans="29:29" hidden="1" x14ac:dyDescent="0.2">
      <c r="AC543" s="4"/>
    </row>
    <row r="544" spans="29:29" hidden="1" x14ac:dyDescent="0.2">
      <c r="AC544" s="4"/>
    </row>
    <row r="545" spans="29:29" hidden="1" x14ac:dyDescent="0.2">
      <c r="AC545" s="4"/>
    </row>
    <row r="546" spans="29:29" hidden="1" x14ac:dyDescent="0.2">
      <c r="AC546" s="4"/>
    </row>
    <row r="547" spans="29:29" hidden="1" x14ac:dyDescent="0.2">
      <c r="AC547" s="4"/>
    </row>
    <row r="548" spans="29:29" hidden="1" x14ac:dyDescent="0.2">
      <c r="AC548" s="4"/>
    </row>
    <row r="549" spans="29:29" hidden="1" x14ac:dyDescent="0.2">
      <c r="AC549" s="4"/>
    </row>
    <row r="550" spans="29:29" hidden="1" x14ac:dyDescent="0.2">
      <c r="AC550" s="4"/>
    </row>
    <row r="551" spans="29:29" hidden="1" x14ac:dyDescent="0.2">
      <c r="AC551" s="4"/>
    </row>
    <row r="552" spans="29:29" hidden="1" x14ac:dyDescent="0.2">
      <c r="AC552" s="4"/>
    </row>
    <row r="553" spans="29:29" hidden="1" x14ac:dyDescent="0.2">
      <c r="AC553" s="4"/>
    </row>
    <row r="554" spans="29:29" hidden="1" x14ac:dyDescent="0.2">
      <c r="AC554" s="4"/>
    </row>
    <row r="555" spans="29:29" hidden="1" x14ac:dyDescent="0.2">
      <c r="AC555" s="4"/>
    </row>
    <row r="556" spans="29:29" hidden="1" x14ac:dyDescent="0.2">
      <c r="AC556" s="4"/>
    </row>
    <row r="557" spans="29:29" hidden="1" x14ac:dyDescent="0.2">
      <c r="AC557" s="4"/>
    </row>
    <row r="558" spans="29:29" hidden="1" x14ac:dyDescent="0.2">
      <c r="AC558" s="4"/>
    </row>
    <row r="559" spans="29:29" hidden="1" x14ac:dyDescent="0.2">
      <c r="AC559" s="4"/>
    </row>
    <row r="560" spans="29:29" hidden="1" x14ac:dyDescent="0.2">
      <c r="AC560" s="4"/>
    </row>
    <row r="561" spans="29:29" hidden="1" x14ac:dyDescent="0.2">
      <c r="AC561" s="4"/>
    </row>
    <row r="562" spans="29:29" hidden="1" x14ac:dyDescent="0.2">
      <c r="AC562" s="4"/>
    </row>
    <row r="563" spans="29:29" hidden="1" x14ac:dyDescent="0.2">
      <c r="AC563" s="4"/>
    </row>
    <row r="564" spans="29:29" hidden="1" x14ac:dyDescent="0.2">
      <c r="AC564" s="4"/>
    </row>
    <row r="565" spans="29:29" hidden="1" x14ac:dyDescent="0.2">
      <c r="AC565" s="4"/>
    </row>
    <row r="566" spans="29:29" hidden="1" x14ac:dyDescent="0.2">
      <c r="AC566" s="4"/>
    </row>
    <row r="567" spans="29:29" hidden="1" x14ac:dyDescent="0.2">
      <c r="AC567" s="4"/>
    </row>
    <row r="568" spans="29:29" hidden="1" x14ac:dyDescent="0.2">
      <c r="AC568" s="4"/>
    </row>
    <row r="569" spans="29:29" hidden="1" x14ac:dyDescent="0.2">
      <c r="AC569" s="4"/>
    </row>
    <row r="570" spans="29:29" hidden="1" x14ac:dyDescent="0.2">
      <c r="AC570" s="4"/>
    </row>
    <row r="571" spans="29:29" hidden="1" x14ac:dyDescent="0.2">
      <c r="AC571" s="4"/>
    </row>
    <row r="572" spans="29:29" hidden="1" x14ac:dyDescent="0.2">
      <c r="AC572" s="4"/>
    </row>
    <row r="573" spans="29:29" hidden="1" x14ac:dyDescent="0.2">
      <c r="AC573" s="4"/>
    </row>
    <row r="574" spans="29:29" hidden="1" x14ac:dyDescent="0.2">
      <c r="AC574" s="4"/>
    </row>
    <row r="575" spans="29:29" hidden="1" x14ac:dyDescent="0.2">
      <c r="AC575" s="4"/>
    </row>
    <row r="576" spans="29:29" hidden="1" x14ac:dyDescent="0.2">
      <c r="AC576" s="4"/>
    </row>
    <row r="577" spans="29:29" hidden="1" x14ac:dyDescent="0.2">
      <c r="AC577" s="4"/>
    </row>
    <row r="578" spans="29:29" hidden="1" x14ac:dyDescent="0.2">
      <c r="AC578" s="4"/>
    </row>
    <row r="579" spans="29:29" hidden="1" x14ac:dyDescent="0.2">
      <c r="AC579" s="4"/>
    </row>
    <row r="580" spans="29:29" hidden="1" x14ac:dyDescent="0.2">
      <c r="AC580" s="4"/>
    </row>
    <row r="581" spans="29:29" hidden="1" x14ac:dyDescent="0.2">
      <c r="AC581" s="4"/>
    </row>
    <row r="582" spans="29:29" hidden="1" x14ac:dyDescent="0.2">
      <c r="AC582" s="4"/>
    </row>
    <row r="583" spans="29:29" hidden="1" x14ac:dyDescent="0.2">
      <c r="AC583" s="4"/>
    </row>
    <row r="584" spans="29:29" hidden="1" x14ac:dyDescent="0.2">
      <c r="AC584" s="4"/>
    </row>
    <row r="585" spans="29:29" hidden="1" x14ac:dyDescent="0.2">
      <c r="AC585" s="4"/>
    </row>
    <row r="586" spans="29:29" hidden="1" x14ac:dyDescent="0.2">
      <c r="AC586" s="4"/>
    </row>
    <row r="587" spans="29:29" hidden="1" x14ac:dyDescent="0.2">
      <c r="AC587" s="4"/>
    </row>
    <row r="588" spans="29:29" hidden="1" x14ac:dyDescent="0.2">
      <c r="AC588" s="4"/>
    </row>
    <row r="589" spans="29:29" hidden="1" x14ac:dyDescent="0.2">
      <c r="AC589" s="4"/>
    </row>
    <row r="590" spans="29:29" hidden="1" x14ac:dyDescent="0.2">
      <c r="AC590" s="4"/>
    </row>
    <row r="591" spans="29:29" hidden="1" x14ac:dyDescent="0.2">
      <c r="AC591" s="4"/>
    </row>
    <row r="592" spans="29:29" hidden="1" x14ac:dyDescent="0.2">
      <c r="AC592" s="4"/>
    </row>
    <row r="593" spans="29:29" hidden="1" x14ac:dyDescent="0.2">
      <c r="AC593" s="4"/>
    </row>
    <row r="594" spans="29:29" hidden="1" x14ac:dyDescent="0.2">
      <c r="AC594" s="4"/>
    </row>
    <row r="595" spans="29:29" hidden="1" x14ac:dyDescent="0.2">
      <c r="AC595" s="4"/>
    </row>
    <row r="596" spans="29:29" hidden="1" x14ac:dyDescent="0.2">
      <c r="AC596" s="4"/>
    </row>
    <row r="597" spans="29:29" hidden="1" x14ac:dyDescent="0.2">
      <c r="AC597" s="4"/>
    </row>
    <row r="598" spans="29:29" hidden="1" x14ac:dyDescent="0.2">
      <c r="AC598" s="4"/>
    </row>
    <row r="599" spans="29:29" hidden="1" x14ac:dyDescent="0.2">
      <c r="AC599" s="4"/>
    </row>
    <row r="600" spans="29:29" hidden="1" x14ac:dyDescent="0.2">
      <c r="AC600" s="4"/>
    </row>
    <row r="601" spans="29:29" hidden="1" x14ac:dyDescent="0.2">
      <c r="AC601" s="4"/>
    </row>
    <row r="602" spans="29:29" hidden="1" x14ac:dyDescent="0.2">
      <c r="AC602" s="4"/>
    </row>
    <row r="603" spans="29:29" hidden="1" x14ac:dyDescent="0.2">
      <c r="AC603" s="4"/>
    </row>
    <row r="604" spans="29:29" hidden="1" x14ac:dyDescent="0.2">
      <c r="AC604" s="4"/>
    </row>
    <row r="605" spans="29:29" hidden="1" x14ac:dyDescent="0.2">
      <c r="AC605" s="4"/>
    </row>
    <row r="606" spans="29:29" hidden="1" x14ac:dyDescent="0.2">
      <c r="AC606" s="4"/>
    </row>
    <row r="607" spans="29:29" hidden="1" x14ac:dyDescent="0.2">
      <c r="AC607" s="4"/>
    </row>
    <row r="608" spans="29:29" hidden="1" x14ac:dyDescent="0.2">
      <c r="AC608" s="4"/>
    </row>
    <row r="609" spans="29:29" hidden="1" x14ac:dyDescent="0.2">
      <c r="AC609" s="4"/>
    </row>
    <row r="610" spans="29:29" hidden="1" x14ac:dyDescent="0.2">
      <c r="AC610" s="4"/>
    </row>
    <row r="611" spans="29:29" hidden="1" x14ac:dyDescent="0.2">
      <c r="AC611" s="4"/>
    </row>
    <row r="612" spans="29:29" hidden="1" x14ac:dyDescent="0.2">
      <c r="AC612" s="4"/>
    </row>
    <row r="613" spans="29:29" hidden="1" x14ac:dyDescent="0.2">
      <c r="AC613" s="4"/>
    </row>
    <row r="614" spans="29:29" hidden="1" x14ac:dyDescent="0.2">
      <c r="AC614" s="4"/>
    </row>
    <row r="615" spans="29:29" hidden="1" x14ac:dyDescent="0.2">
      <c r="AC615" s="4"/>
    </row>
    <row r="616" spans="29:29" hidden="1" x14ac:dyDescent="0.2">
      <c r="AC616" s="4"/>
    </row>
    <row r="617" spans="29:29" hidden="1" x14ac:dyDescent="0.2">
      <c r="AC617" s="4"/>
    </row>
    <row r="618" spans="29:29" hidden="1" x14ac:dyDescent="0.2">
      <c r="AC618" s="4"/>
    </row>
    <row r="619" spans="29:29" hidden="1" x14ac:dyDescent="0.2">
      <c r="AC619" s="4"/>
    </row>
    <row r="620" spans="29:29" hidden="1" x14ac:dyDescent="0.2">
      <c r="AC620" s="4"/>
    </row>
    <row r="621" spans="29:29" hidden="1" x14ac:dyDescent="0.2">
      <c r="AC621" s="4"/>
    </row>
    <row r="622" spans="29:29" hidden="1" x14ac:dyDescent="0.2">
      <c r="AC622" s="4"/>
    </row>
    <row r="623" spans="29:29" hidden="1" x14ac:dyDescent="0.2">
      <c r="AC623" s="4"/>
    </row>
    <row r="624" spans="29:29" hidden="1" x14ac:dyDescent="0.2">
      <c r="AC624" s="4"/>
    </row>
    <row r="625" spans="29:29" hidden="1" x14ac:dyDescent="0.2">
      <c r="AC625" s="4"/>
    </row>
    <row r="626" spans="29:29" hidden="1" x14ac:dyDescent="0.2">
      <c r="AC626" s="4"/>
    </row>
    <row r="627" spans="29:29" hidden="1" x14ac:dyDescent="0.2">
      <c r="AC627" s="4"/>
    </row>
    <row r="628" spans="29:29" hidden="1" x14ac:dyDescent="0.2">
      <c r="AC628" s="4"/>
    </row>
    <row r="629" spans="29:29" hidden="1" x14ac:dyDescent="0.2">
      <c r="AC629" s="4"/>
    </row>
    <row r="630" spans="29:29" hidden="1" x14ac:dyDescent="0.2">
      <c r="AC630" s="4"/>
    </row>
    <row r="631" spans="29:29" hidden="1" x14ac:dyDescent="0.2">
      <c r="AC631" s="4"/>
    </row>
    <row r="632" spans="29:29" hidden="1" x14ac:dyDescent="0.2">
      <c r="AC632" s="4"/>
    </row>
    <row r="633" spans="29:29" hidden="1" x14ac:dyDescent="0.2">
      <c r="AC633" s="4"/>
    </row>
    <row r="634" spans="29:29" hidden="1" x14ac:dyDescent="0.2">
      <c r="AC634" s="4"/>
    </row>
    <row r="635" spans="29:29" hidden="1" x14ac:dyDescent="0.2">
      <c r="AC635" s="4"/>
    </row>
    <row r="636" spans="29:29" hidden="1" x14ac:dyDescent="0.2">
      <c r="AC636" s="4"/>
    </row>
    <row r="637" spans="29:29" hidden="1" x14ac:dyDescent="0.2">
      <c r="AC637" s="4"/>
    </row>
    <row r="638" spans="29:29" hidden="1" x14ac:dyDescent="0.2">
      <c r="AC638" s="4"/>
    </row>
    <row r="639" spans="29:29" hidden="1" x14ac:dyDescent="0.2">
      <c r="AC639" s="4"/>
    </row>
    <row r="640" spans="29:29" hidden="1" x14ac:dyDescent="0.2">
      <c r="AC640" s="4"/>
    </row>
    <row r="641" spans="29:29" hidden="1" x14ac:dyDescent="0.2">
      <c r="AC641" s="4"/>
    </row>
    <row r="642" spans="29:29" hidden="1" x14ac:dyDescent="0.2">
      <c r="AC642" s="4"/>
    </row>
    <row r="643" spans="29:29" hidden="1" x14ac:dyDescent="0.2">
      <c r="AC643" s="4"/>
    </row>
    <row r="644" spans="29:29" hidden="1" x14ac:dyDescent="0.2">
      <c r="AC644" s="4"/>
    </row>
    <row r="645" spans="29:29" hidden="1" x14ac:dyDescent="0.2">
      <c r="AC645" s="4"/>
    </row>
    <row r="646" spans="29:29" hidden="1" x14ac:dyDescent="0.2">
      <c r="AC646" s="4"/>
    </row>
    <row r="647" spans="29:29" hidden="1" x14ac:dyDescent="0.2">
      <c r="AC647" s="4"/>
    </row>
    <row r="648" spans="29:29" hidden="1" x14ac:dyDescent="0.2">
      <c r="AC648" s="4"/>
    </row>
    <row r="649" spans="29:29" hidden="1" x14ac:dyDescent="0.2">
      <c r="AC649" s="4"/>
    </row>
    <row r="650" spans="29:29" hidden="1" x14ac:dyDescent="0.2">
      <c r="AC650" s="4"/>
    </row>
    <row r="651" spans="29:29" hidden="1" x14ac:dyDescent="0.2">
      <c r="AC651" s="4"/>
    </row>
    <row r="652" spans="29:29" hidden="1" x14ac:dyDescent="0.2">
      <c r="AC652" s="4"/>
    </row>
    <row r="653" spans="29:29" hidden="1" x14ac:dyDescent="0.2">
      <c r="AC653" s="4"/>
    </row>
    <row r="654" spans="29:29" hidden="1" x14ac:dyDescent="0.2">
      <c r="AC654" s="4"/>
    </row>
    <row r="655" spans="29:29" hidden="1" x14ac:dyDescent="0.2">
      <c r="AC655" s="4"/>
    </row>
    <row r="656" spans="29:29" hidden="1" x14ac:dyDescent="0.2">
      <c r="AC656" s="4"/>
    </row>
    <row r="657" spans="29:29" hidden="1" x14ac:dyDescent="0.2">
      <c r="AC657" s="4"/>
    </row>
    <row r="658" spans="29:29" hidden="1" x14ac:dyDescent="0.2">
      <c r="AC658" s="4"/>
    </row>
    <row r="659" spans="29:29" hidden="1" x14ac:dyDescent="0.2">
      <c r="AC659" s="4"/>
    </row>
    <row r="660" spans="29:29" hidden="1" x14ac:dyDescent="0.2">
      <c r="AC660" s="4"/>
    </row>
    <row r="661" spans="29:29" hidden="1" x14ac:dyDescent="0.2">
      <c r="AC661" s="4"/>
    </row>
    <row r="662" spans="29:29" hidden="1" x14ac:dyDescent="0.2">
      <c r="AC662" s="4"/>
    </row>
    <row r="663" spans="29:29" hidden="1" x14ac:dyDescent="0.2">
      <c r="AC663" s="4"/>
    </row>
    <row r="664" spans="29:29" hidden="1" x14ac:dyDescent="0.2">
      <c r="AC664" s="4"/>
    </row>
    <row r="665" spans="29:29" hidden="1" x14ac:dyDescent="0.2">
      <c r="AC665" s="4"/>
    </row>
    <row r="666" spans="29:29" hidden="1" x14ac:dyDescent="0.2">
      <c r="AC666" s="4"/>
    </row>
    <row r="667" spans="29:29" hidden="1" x14ac:dyDescent="0.2">
      <c r="AC667" s="4"/>
    </row>
    <row r="668" spans="29:29" hidden="1" x14ac:dyDescent="0.2">
      <c r="AC668" s="4"/>
    </row>
    <row r="669" spans="29:29" hidden="1" x14ac:dyDescent="0.2">
      <c r="AC669" s="4"/>
    </row>
    <row r="670" spans="29:29" hidden="1" x14ac:dyDescent="0.2">
      <c r="AC670" s="4"/>
    </row>
    <row r="671" spans="29:29" hidden="1" x14ac:dyDescent="0.2">
      <c r="AC671" s="4"/>
    </row>
    <row r="672" spans="29:29" hidden="1" x14ac:dyDescent="0.2">
      <c r="AC672" s="4"/>
    </row>
    <row r="673" spans="29:29" hidden="1" x14ac:dyDescent="0.2">
      <c r="AC673" s="4"/>
    </row>
    <row r="674" spans="29:29" hidden="1" x14ac:dyDescent="0.2">
      <c r="AC674" s="4"/>
    </row>
    <row r="675" spans="29:29" hidden="1" x14ac:dyDescent="0.2">
      <c r="AC675" s="4"/>
    </row>
    <row r="676" spans="29:29" hidden="1" x14ac:dyDescent="0.2">
      <c r="AC676" s="4"/>
    </row>
    <row r="677" spans="29:29" hidden="1" x14ac:dyDescent="0.2">
      <c r="AC677" s="4"/>
    </row>
    <row r="678" spans="29:29" hidden="1" x14ac:dyDescent="0.2">
      <c r="AC678" s="4"/>
    </row>
    <row r="679" spans="29:29" hidden="1" x14ac:dyDescent="0.2">
      <c r="AC679" s="4"/>
    </row>
    <row r="680" spans="29:29" hidden="1" x14ac:dyDescent="0.2">
      <c r="AC680" s="4"/>
    </row>
    <row r="681" spans="29:29" hidden="1" x14ac:dyDescent="0.2">
      <c r="AC681" s="4"/>
    </row>
    <row r="682" spans="29:29" hidden="1" x14ac:dyDescent="0.2">
      <c r="AC682" s="4"/>
    </row>
    <row r="683" spans="29:29" hidden="1" x14ac:dyDescent="0.2">
      <c r="AC683" s="4"/>
    </row>
    <row r="684" spans="29:29" hidden="1" x14ac:dyDescent="0.2">
      <c r="AC684" s="4"/>
    </row>
    <row r="685" spans="29:29" hidden="1" x14ac:dyDescent="0.2">
      <c r="AC685" s="4"/>
    </row>
    <row r="686" spans="29:29" hidden="1" x14ac:dyDescent="0.2">
      <c r="AC686" s="4"/>
    </row>
    <row r="687" spans="29:29" hidden="1" x14ac:dyDescent="0.2">
      <c r="AC687" s="4"/>
    </row>
    <row r="688" spans="29:29" hidden="1" x14ac:dyDescent="0.2">
      <c r="AC688" s="4"/>
    </row>
    <row r="689" spans="29:29" hidden="1" x14ac:dyDescent="0.2">
      <c r="AC689" s="4"/>
    </row>
    <row r="690" spans="29:29" hidden="1" x14ac:dyDescent="0.2">
      <c r="AC690" s="4"/>
    </row>
    <row r="691" spans="29:29" hidden="1" x14ac:dyDescent="0.2">
      <c r="AC691" s="4"/>
    </row>
    <row r="692" spans="29:29" hidden="1" x14ac:dyDescent="0.2">
      <c r="AC692" s="4"/>
    </row>
    <row r="693" spans="29:29" hidden="1" x14ac:dyDescent="0.2">
      <c r="AC693" s="4"/>
    </row>
    <row r="694" spans="29:29" hidden="1" x14ac:dyDescent="0.2">
      <c r="AC694" s="4"/>
    </row>
    <row r="695" spans="29:29" hidden="1" x14ac:dyDescent="0.2">
      <c r="AC695" s="4"/>
    </row>
    <row r="696" spans="29:29" hidden="1" x14ac:dyDescent="0.2">
      <c r="AC696" s="4"/>
    </row>
    <row r="697" spans="29:29" hidden="1" x14ac:dyDescent="0.2">
      <c r="AC697" s="4"/>
    </row>
    <row r="698" spans="29:29" hidden="1" x14ac:dyDescent="0.2">
      <c r="AC698" s="4"/>
    </row>
    <row r="699" spans="29:29" hidden="1" x14ac:dyDescent="0.2">
      <c r="AC699" s="4"/>
    </row>
    <row r="700" spans="29:29" hidden="1" x14ac:dyDescent="0.2">
      <c r="AC700" s="4"/>
    </row>
    <row r="701" spans="29:29" hidden="1" x14ac:dyDescent="0.2">
      <c r="AC701" s="4"/>
    </row>
    <row r="702" spans="29:29" hidden="1" x14ac:dyDescent="0.2">
      <c r="AC702" s="4"/>
    </row>
    <row r="703" spans="29:29" hidden="1" x14ac:dyDescent="0.2">
      <c r="AC703" s="4"/>
    </row>
    <row r="704" spans="29:29" hidden="1" x14ac:dyDescent="0.2">
      <c r="AC704" s="4"/>
    </row>
    <row r="705" spans="29:29" hidden="1" x14ac:dyDescent="0.2">
      <c r="AC705" s="4"/>
    </row>
    <row r="706" spans="29:29" hidden="1" x14ac:dyDescent="0.2">
      <c r="AC706" s="4"/>
    </row>
    <row r="707" spans="29:29" hidden="1" x14ac:dyDescent="0.2">
      <c r="AC707" s="4"/>
    </row>
    <row r="708" spans="29:29" hidden="1" x14ac:dyDescent="0.2">
      <c r="AC708" s="4"/>
    </row>
    <row r="709" spans="29:29" hidden="1" x14ac:dyDescent="0.2">
      <c r="AC709" s="4"/>
    </row>
    <row r="710" spans="29:29" hidden="1" x14ac:dyDescent="0.2">
      <c r="AC710" s="4"/>
    </row>
    <row r="711" spans="29:29" hidden="1" x14ac:dyDescent="0.2">
      <c r="AC711" s="4"/>
    </row>
    <row r="712" spans="29:29" hidden="1" x14ac:dyDescent="0.2">
      <c r="AC712" s="4"/>
    </row>
    <row r="713" spans="29:29" hidden="1" x14ac:dyDescent="0.2">
      <c r="AC713" s="4"/>
    </row>
    <row r="714" spans="29:29" hidden="1" x14ac:dyDescent="0.2">
      <c r="AC714" s="4"/>
    </row>
    <row r="715" spans="29:29" hidden="1" x14ac:dyDescent="0.2">
      <c r="AC715" s="4"/>
    </row>
    <row r="716" spans="29:29" hidden="1" x14ac:dyDescent="0.2">
      <c r="AC716" s="4"/>
    </row>
    <row r="717" spans="29:29" hidden="1" x14ac:dyDescent="0.2">
      <c r="AC717" s="4"/>
    </row>
    <row r="718" spans="29:29" hidden="1" x14ac:dyDescent="0.2">
      <c r="AC718" s="4"/>
    </row>
    <row r="719" spans="29:29" hidden="1" x14ac:dyDescent="0.2">
      <c r="AC719" s="4"/>
    </row>
    <row r="720" spans="29:29" hidden="1" x14ac:dyDescent="0.2">
      <c r="AC720" s="4"/>
    </row>
    <row r="721" spans="29:29" hidden="1" x14ac:dyDescent="0.2">
      <c r="AC721" s="4"/>
    </row>
    <row r="722" spans="29:29" hidden="1" x14ac:dyDescent="0.2">
      <c r="AC722" s="4"/>
    </row>
    <row r="723" spans="29:29" hidden="1" x14ac:dyDescent="0.2">
      <c r="AC723" s="4"/>
    </row>
    <row r="724" spans="29:29" hidden="1" x14ac:dyDescent="0.2">
      <c r="AC724" s="4"/>
    </row>
    <row r="725" spans="29:29" hidden="1" x14ac:dyDescent="0.2">
      <c r="AC725" s="4"/>
    </row>
    <row r="726" spans="29:29" hidden="1" x14ac:dyDescent="0.2">
      <c r="AC726" s="4"/>
    </row>
    <row r="727" spans="29:29" hidden="1" x14ac:dyDescent="0.2">
      <c r="AC727" s="4"/>
    </row>
    <row r="728" spans="29:29" hidden="1" x14ac:dyDescent="0.2">
      <c r="AC728" s="4"/>
    </row>
    <row r="729" spans="29:29" hidden="1" x14ac:dyDescent="0.2">
      <c r="AC729" s="4"/>
    </row>
    <row r="730" spans="29:29" hidden="1" x14ac:dyDescent="0.2">
      <c r="AC730" s="4"/>
    </row>
    <row r="731" spans="29:29" hidden="1" x14ac:dyDescent="0.2">
      <c r="AC731" s="4"/>
    </row>
    <row r="732" spans="29:29" hidden="1" x14ac:dyDescent="0.2">
      <c r="AC732" s="4"/>
    </row>
    <row r="733" spans="29:29" hidden="1" x14ac:dyDescent="0.2">
      <c r="AC733" s="4"/>
    </row>
    <row r="734" spans="29:29" hidden="1" x14ac:dyDescent="0.2">
      <c r="AC734" s="4"/>
    </row>
    <row r="735" spans="29:29" hidden="1" x14ac:dyDescent="0.2">
      <c r="AC735" s="4"/>
    </row>
    <row r="736" spans="29:29" hidden="1" x14ac:dyDescent="0.2">
      <c r="AC736" s="4"/>
    </row>
    <row r="737" spans="29:29" hidden="1" x14ac:dyDescent="0.2">
      <c r="AC737" s="4"/>
    </row>
    <row r="738" spans="29:29" hidden="1" x14ac:dyDescent="0.2">
      <c r="AC738" s="4"/>
    </row>
    <row r="739" spans="29:29" hidden="1" x14ac:dyDescent="0.2">
      <c r="AC739" s="4"/>
    </row>
    <row r="740" spans="29:29" hidden="1" x14ac:dyDescent="0.2">
      <c r="AC740" s="4"/>
    </row>
    <row r="741" spans="29:29" hidden="1" x14ac:dyDescent="0.2">
      <c r="AC741" s="4"/>
    </row>
    <row r="742" spans="29:29" hidden="1" x14ac:dyDescent="0.2">
      <c r="AC742" s="4"/>
    </row>
    <row r="743" spans="29:29" hidden="1" x14ac:dyDescent="0.2">
      <c r="AC743" s="4"/>
    </row>
    <row r="744" spans="29:29" hidden="1" x14ac:dyDescent="0.2">
      <c r="AC744" s="4"/>
    </row>
    <row r="745" spans="29:29" hidden="1" x14ac:dyDescent="0.2">
      <c r="AC745" s="4"/>
    </row>
    <row r="746" spans="29:29" hidden="1" x14ac:dyDescent="0.2">
      <c r="AC746" s="4"/>
    </row>
    <row r="747" spans="29:29" hidden="1" x14ac:dyDescent="0.2">
      <c r="AC747" s="4"/>
    </row>
    <row r="748" spans="29:29" hidden="1" x14ac:dyDescent="0.2">
      <c r="AC748" s="4"/>
    </row>
    <row r="749" spans="29:29" hidden="1" x14ac:dyDescent="0.2">
      <c r="AC749" s="4"/>
    </row>
    <row r="750" spans="29:29" hidden="1" x14ac:dyDescent="0.2">
      <c r="AC750" s="4"/>
    </row>
    <row r="751" spans="29:29" hidden="1" x14ac:dyDescent="0.2">
      <c r="AC751" s="4"/>
    </row>
    <row r="752" spans="29:29" hidden="1" x14ac:dyDescent="0.2">
      <c r="AC752" s="4"/>
    </row>
    <row r="753" spans="29:29" hidden="1" x14ac:dyDescent="0.2">
      <c r="AC753" s="4"/>
    </row>
    <row r="754" spans="29:29" hidden="1" x14ac:dyDescent="0.2">
      <c r="AC754" s="4"/>
    </row>
    <row r="755" spans="29:29" hidden="1" x14ac:dyDescent="0.2">
      <c r="AC755" s="4"/>
    </row>
    <row r="756" spans="29:29" hidden="1" x14ac:dyDescent="0.2">
      <c r="AC756" s="4"/>
    </row>
    <row r="757" spans="29:29" hidden="1" x14ac:dyDescent="0.2">
      <c r="AC757" s="4"/>
    </row>
    <row r="758" spans="29:29" hidden="1" x14ac:dyDescent="0.2">
      <c r="AC758" s="4"/>
    </row>
    <row r="759" spans="29:29" hidden="1" x14ac:dyDescent="0.2">
      <c r="AC759" s="4"/>
    </row>
    <row r="760" spans="29:29" hidden="1" x14ac:dyDescent="0.2">
      <c r="AC760" s="4"/>
    </row>
    <row r="761" spans="29:29" hidden="1" x14ac:dyDescent="0.2">
      <c r="AC761" s="4"/>
    </row>
    <row r="762" spans="29:29" hidden="1" x14ac:dyDescent="0.2">
      <c r="AC762" s="4"/>
    </row>
    <row r="763" spans="29:29" hidden="1" x14ac:dyDescent="0.2">
      <c r="AC763" s="4"/>
    </row>
    <row r="764" spans="29:29" hidden="1" x14ac:dyDescent="0.2">
      <c r="AC764" s="4"/>
    </row>
    <row r="765" spans="29:29" hidden="1" x14ac:dyDescent="0.2">
      <c r="AC765" s="4"/>
    </row>
    <row r="766" spans="29:29" hidden="1" x14ac:dyDescent="0.2">
      <c r="AC766" s="4"/>
    </row>
    <row r="767" spans="29:29" hidden="1" x14ac:dyDescent="0.2">
      <c r="AC767" s="4"/>
    </row>
    <row r="768" spans="29:29" hidden="1" x14ac:dyDescent="0.2">
      <c r="AC768" s="4"/>
    </row>
    <row r="769" spans="29:29" hidden="1" x14ac:dyDescent="0.2">
      <c r="AC769" s="4"/>
    </row>
    <row r="770" spans="29:29" hidden="1" x14ac:dyDescent="0.2">
      <c r="AC770" s="4"/>
    </row>
    <row r="771" spans="29:29" hidden="1" x14ac:dyDescent="0.2">
      <c r="AC771" s="4"/>
    </row>
    <row r="772" spans="29:29" hidden="1" x14ac:dyDescent="0.2">
      <c r="AC772" s="4"/>
    </row>
    <row r="773" spans="29:29" hidden="1" x14ac:dyDescent="0.2">
      <c r="AC773" s="4"/>
    </row>
    <row r="774" spans="29:29" hidden="1" x14ac:dyDescent="0.2">
      <c r="AC774" s="4"/>
    </row>
    <row r="775" spans="29:29" hidden="1" x14ac:dyDescent="0.2">
      <c r="AC775" s="4"/>
    </row>
    <row r="776" spans="29:29" hidden="1" x14ac:dyDescent="0.2">
      <c r="AC776" s="4"/>
    </row>
    <row r="777" spans="29:29" hidden="1" x14ac:dyDescent="0.2">
      <c r="AC777" s="4"/>
    </row>
    <row r="778" spans="29:29" hidden="1" x14ac:dyDescent="0.2">
      <c r="AC778" s="4"/>
    </row>
    <row r="779" spans="29:29" hidden="1" x14ac:dyDescent="0.2">
      <c r="AC779" s="4"/>
    </row>
    <row r="780" spans="29:29" hidden="1" x14ac:dyDescent="0.2">
      <c r="AC780" s="4"/>
    </row>
    <row r="781" spans="29:29" hidden="1" x14ac:dyDescent="0.2">
      <c r="AC781" s="4"/>
    </row>
    <row r="782" spans="29:29" hidden="1" x14ac:dyDescent="0.2">
      <c r="AC782" s="4"/>
    </row>
    <row r="783" spans="29:29" hidden="1" x14ac:dyDescent="0.2">
      <c r="AC783" s="4"/>
    </row>
    <row r="784" spans="29:29" hidden="1" x14ac:dyDescent="0.2">
      <c r="AC784" s="4"/>
    </row>
    <row r="785" spans="29:29" hidden="1" x14ac:dyDescent="0.2">
      <c r="AC785" s="4"/>
    </row>
    <row r="786" spans="29:29" hidden="1" x14ac:dyDescent="0.2">
      <c r="AC786" s="4"/>
    </row>
    <row r="787" spans="29:29" hidden="1" x14ac:dyDescent="0.2">
      <c r="AC787" s="4"/>
    </row>
    <row r="788" spans="29:29" hidden="1" x14ac:dyDescent="0.2">
      <c r="AC788" s="4"/>
    </row>
    <row r="789" spans="29:29" hidden="1" x14ac:dyDescent="0.2">
      <c r="AC789" s="4"/>
    </row>
    <row r="790" spans="29:29" hidden="1" x14ac:dyDescent="0.2">
      <c r="AC790" s="4"/>
    </row>
    <row r="791" spans="29:29" hidden="1" x14ac:dyDescent="0.2">
      <c r="AC791" s="4"/>
    </row>
    <row r="792" spans="29:29" hidden="1" x14ac:dyDescent="0.2">
      <c r="AC792" s="4"/>
    </row>
    <row r="793" spans="29:29" hidden="1" x14ac:dyDescent="0.2">
      <c r="AC793" s="4"/>
    </row>
    <row r="794" spans="29:29" hidden="1" x14ac:dyDescent="0.2">
      <c r="AC794" s="4"/>
    </row>
    <row r="795" spans="29:29" hidden="1" x14ac:dyDescent="0.2">
      <c r="AC795" s="4"/>
    </row>
    <row r="796" spans="29:29" hidden="1" x14ac:dyDescent="0.2">
      <c r="AC796" s="4"/>
    </row>
    <row r="797" spans="29:29" hidden="1" x14ac:dyDescent="0.2">
      <c r="AC797" s="4"/>
    </row>
    <row r="798" spans="29:29" hidden="1" x14ac:dyDescent="0.2">
      <c r="AC798" s="4"/>
    </row>
    <row r="799" spans="29:29" hidden="1" x14ac:dyDescent="0.2">
      <c r="AC799" s="4"/>
    </row>
    <row r="800" spans="29:29" hidden="1" x14ac:dyDescent="0.2">
      <c r="AC800" s="4"/>
    </row>
    <row r="801" spans="29:29" hidden="1" x14ac:dyDescent="0.2">
      <c r="AC801" s="4"/>
    </row>
    <row r="802" spans="29:29" hidden="1" x14ac:dyDescent="0.2">
      <c r="AC802" s="4"/>
    </row>
    <row r="803" spans="29:29" hidden="1" x14ac:dyDescent="0.2">
      <c r="AC803" s="4"/>
    </row>
    <row r="804" spans="29:29" hidden="1" x14ac:dyDescent="0.2">
      <c r="AC804" s="4"/>
    </row>
    <row r="805" spans="29:29" hidden="1" x14ac:dyDescent="0.2">
      <c r="AC805" s="4"/>
    </row>
    <row r="806" spans="29:29" hidden="1" x14ac:dyDescent="0.2">
      <c r="AC806" s="4"/>
    </row>
    <row r="807" spans="29:29" hidden="1" x14ac:dyDescent="0.2">
      <c r="AC807" s="4"/>
    </row>
    <row r="808" spans="29:29" hidden="1" x14ac:dyDescent="0.2">
      <c r="AC808" s="4"/>
    </row>
    <row r="809" spans="29:29" hidden="1" x14ac:dyDescent="0.2">
      <c r="AC809" s="4"/>
    </row>
    <row r="810" spans="29:29" hidden="1" x14ac:dyDescent="0.2">
      <c r="AC810" s="4"/>
    </row>
    <row r="811" spans="29:29" hidden="1" x14ac:dyDescent="0.2">
      <c r="AC811" s="4"/>
    </row>
    <row r="812" spans="29:29" hidden="1" x14ac:dyDescent="0.2">
      <c r="AC812" s="4"/>
    </row>
    <row r="813" spans="29:29" hidden="1" x14ac:dyDescent="0.2">
      <c r="AC813" s="4"/>
    </row>
    <row r="814" spans="29:29" hidden="1" x14ac:dyDescent="0.2">
      <c r="AC814" s="4"/>
    </row>
    <row r="815" spans="29:29" hidden="1" x14ac:dyDescent="0.2">
      <c r="AC815" s="4"/>
    </row>
    <row r="816" spans="29:29" hidden="1" x14ac:dyDescent="0.2">
      <c r="AC816" s="4"/>
    </row>
    <row r="817" spans="29:29" hidden="1" x14ac:dyDescent="0.2">
      <c r="AC817" s="4"/>
    </row>
    <row r="818" spans="29:29" hidden="1" x14ac:dyDescent="0.2">
      <c r="AC818" s="4"/>
    </row>
    <row r="819" spans="29:29" hidden="1" x14ac:dyDescent="0.2">
      <c r="AC819" s="4"/>
    </row>
    <row r="820" spans="29:29" hidden="1" x14ac:dyDescent="0.2">
      <c r="AC820" s="4"/>
    </row>
    <row r="821" spans="29:29" hidden="1" x14ac:dyDescent="0.2">
      <c r="AC821" s="4"/>
    </row>
    <row r="822" spans="29:29" hidden="1" x14ac:dyDescent="0.2">
      <c r="AC822" s="4"/>
    </row>
    <row r="823" spans="29:29" hidden="1" x14ac:dyDescent="0.2">
      <c r="AC823" s="4"/>
    </row>
    <row r="824" spans="29:29" hidden="1" x14ac:dyDescent="0.2">
      <c r="AC824" s="4"/>
    </row>
    <row r="825" spans="29:29" hidden="1" x14ac:dyDescent="0.2">
      <c r="AC825" s="4"/>
    </row>
    <row r="826" spans="29:29" hidden="1" x14ac:dyDescent="0.2">
      <c r="AC826" s="4"/>
    </row>
    <row r="827" spans="29:29" hidden="1" x14ac:dyDescent="0.2">
      <c r="AC827" s="4"/>
    </row>
    <row r="828" spans="29:29" hidden="1" x14ac:dyDescent="0.2">
      <c r="AC828" s="4"/>
    </row>
    <row r="829" spans="29:29" hidden="1" x14ac:dyDescent="0.2">
      <c r="AC829" s="4"/>
    </row>
    <row r="830" spans="29:29" hidden="1" x14ac:dyDescent="0.2">
      <c r="AC830" s="4"/>
    </row>
    <row r="831" spans="29:29" hidden="1" x14ac:dyDescent="0.2">
      <c r="AC831" s="4"/>
    </row>
    <row r="832" spans="29:29" hidden="1" x14ac:dyDescent="0.2">
      <c r="AC832" s="4"/>
    </row>
    <row r="833" spans="29:29" hidden="1" x14ac:dyDescent="0.2">
      <c r="AC833" s="4"/>
    </row>
    <row r="834" spans="29:29" hidden="1" x14ac:dyDescent="0.2">
      <c r="AC834" s="4"/>
    </row>
    <row r="835" spans="29:29" hidden="1" x14ac:dyDescent="0.2">
      <c r="AC835" s="4"/>
    </row>
    <row r="836" spans="29:29" hidden="1" x14ac:dyDescent="0.2">
      <c r="AC836" s="4"/>
    </row>
    <row r="837" spans="29:29" hidden="1" x14ac:dyDescent="0.2">
      <c r="AC837" s="4"/>
    </row>
    <row r="838" spans="29:29" hidden="1" x14ac:dyDescent="0.2">
      <c r="AC838" s="4"/>
    </row>
    <row r="839" spans="29:29" hidden="1" x14ac:dyDescent="0.2">
      <c r="AC839" s="4"/>
    </row>
    <row r="840" spans="29:29" hidden="1" x14ac:dyDescent="0.2">
      <c r="AC840" s="4"/>
    </row>
    <row r="841" spans="29:29" hidden="1" x14ac:dyDescent="0.2">
      <c r="AC841" s="4"/>
    </row>
    <row r="842" spans="29:29" hidden="1" x14ac:dyDescent="0.2">
      <c r="AC842" s="4"/>
    </row>
    <row r="843" spans="29:29" hidden="1" x14ac:dyDescent="0.2">
      <c r="AC843" s="4"/>
    </row>
    <row r="844" spans="29:29" hidden="1" x14ac:dyDescent="0.2">
      <c r="AC844" s="4"/>
    </row>
    <row r="845" spans="29:29" hidden="1" x14ac:dyDescent="0.2">
      <c r="AC845" s="4"/>
    </row>
    <row r="846" spans="29:29" hidden="1" x14ac:dyDescent="0.2">
      <c r="AC846" s="4"/>
    </row>
    <row r="847" spans="29:29" hidden="1" x14ac:dyDescent="0.2">
      <c r="AC847" s="4"/>
    </row>
    <row r="848" spans="29:29" hidden="1" x14ac:dyDescent="0.2">
      <c r="AC848" s="4"/>
    </row>
    <row r="849" spans="29:29" hidden="1" x14ac:dyDescent="0.2">
      <c r="AC849" s="4"/>
    </row>
    <row r="850" spans="29:29" hidden="1" x14ac:dyDescent="0.2">
      <c r="AC850" s="4"/>
    </row>
    <row r="851" spans="29:29" hidden="1" x14ac:dyDescent="0.2">
      <c r="AC851" s="4"/>
    </row>
    <row r="852" spans="29:29" hidden="1" x14ac:dyDescent="0.2">
      <c r="AC852" s="4"/>
    </row>
    <row r="853" spans="29:29" hidden="1" x14ac:dyDescent="0.2">
      <c r="AC853" s="4"/>
    </row>
    <row r="854" spans="29:29" hidden="1" x14ac:dyDescent="0.2">
      <c r="AC854" s="4"/>
    </row>
    <row r="855" spans="29:29" hidden="1" x14ac:dyDescent="0.2">
      <c r="AC855" s="4"/>
    </row>
    <row r="856" spans="29:29" hidden="1" x14ac:dyDescent="0.2">
      <c r="AC856" s="4"/>
    </row>
    <row r="857" spans="29:29" hidden="1" x14ac:dyDescent="0.2">
      <c r="AC857" s="4"/>
    </row>
    <row r="858" spans="29:29" hidden="1" x14ac:dyDescent="0.2">
      <c r="AC858" s="4"/>
    </row>
    <row r="859" spans="29:29" hidden="1" x14ac:dyDescent="0.2">
      <c r="AC859" s="4"/>
    </row>
    <row r="860" spans="29:29" hidden="1" x14ac:dyDescent="0.2">
      <c r="AC860" s="4"/>
    </row>
    <row r="861" spans="29:29" hidden="1" x14ac:dyDescent="0.2">
      <c r="AC861" s="4"/>
    </row>
    <row r="862" spans="29:29" hidden="1" x14ac:dyDescent="0.2">
      <c r="AC862" s="4"/>
    </row>
    <row r="863" spans="29:29" hidden="1" x14ac:dyDescent="0.2">
      <c r="AC863" s="4"/>
    </row>
    <row r="864" spans="29:29" hidden="1" x14ac:dyDescent="0.2">
      <c r="AC864" s="4"/>
    </row>
    <row r="865" spans="29:29" hidden="1" x14ac:dyDescent="0.2">
      <c r="AC865" s="4"/>
    </row>
    <row r="866" spans="29:29" hidden="1" x14ac:dyDescent="0.2">
      <c r="AC866" s="4"/>
    </row>
    <row r="867" spans="29:29" hidden="1" x14ac:dyDescent="0.2">
      <c r="AC867" s="4"/>
    </row>
    <row r="868" spans="29:29" hidden="1" x14ac:dyDescent="0.2">
      <c r="AC868" s="4"/>
    </row>
    <row r="869" spans="29:29" hidden="1" x14ac:dyDescent="0.2">
      <c r="AC869" s="4"/>
    </row>
    <row r="870" spans="29:29" hidden="1" x14ac:dyDescent="0.2">
      <c r="AC870" s="4"/>
    </row>
    <row r="871" spans="29:29" hidden="1" x14ac:dyDescent="0.2">
      <c r="AC871" s="4"/>
    </row>
    <row r="872" spans="29:29" hidden="1" x14ac:dyDescent="0.2">
      <c r="AC872" s="4"/>
    </row>
    <row r="873" spans="29:29" hidden="1" x14ac:dyDescent="0.2">
      <c r="AC873" s="4"/>
    </row>
    <row r="874" spans="29:29" hidden="1" x14ac:dyDescent="0.2">
      <c r="AC874" s="4"/>
    </row>
    <row r="875" spans="29:29" hidden="1" x14ac:dyDescent="0.2">
      <c r="AC875" s="4"/>
    </row>
    <row r="876" spans="29:29" hidden="1" x14ac:dyDescent="0.2">
      <c r="AC876" s="4"/>
    </row>
    <row r="877" spans="29:29" hidden="1" x14ac:dyDescent="0.2">
      <c r="AC877" s="4"/>
    </row>
    <row r="878" spans="29:29" hidden="1" x14ac:dyDescent="0.2">
      <c r="AC878" s="4"/>
    </row>
    <row r="879" spans="29:29" hidden="1" x14ac:dyDescent="0.2">
      <c r="AC879" s="4"/>
    </row>
    <row r="880" spans="29:29" hidden="1" x14ac:dyDescent="0.2">
      <c r="AC880" s="4"/>
    </row>
    <row r="881" spans="29:29" hidden="1" x14ac:dyDescent="0.2">
      <c r="AC881" s="4"/>
    </row>
    <row r="882" spans="29:29" hidden="1" x14ac:dyDescent="0.2">
      <c r="AC882" s="4"/>
    </row>
    <row r="883" spans="29:29" hidden="1" x14ac:dyDescent="0.2">
      <c r="AC883" s="4"/>
    </row>
    <row r="884" spans="29:29" hidden="1" x14ac:dyDescent="0.2">
      <c r="AC884" s="4"/>
    </row>
    <row r="885" spans="29:29" hidden="1" x14ac:dyDescent="0.2">
      <c r="AC885" s="4"/>
    </row>
    <row r="886" spans="29:29" hidden="1" x14ac:dyDescent="0.2">
      <c r="AC886" s="4"/>
    </row>
    <row r="887" spans="29:29" hidden="1" x14ac:dyDescent="0.2">
      <c r="AC887" s="4"/>
    </row>
    <row r="888" spans="29:29" hidden="1" x14ac:dyDescent="0.2">
      <c r="AC888" s="4"/>
    </row>
    <row r="889" spans="29:29" hidden="1" x14ac:dyDescent="0.2">
      <c r="AC889" s="4"/>
    </row>
    <row r="890" spans="29:29" hidden="1" x14ac:dyDescent="0.2">
      <c r="AC890" s="4"/>
    </row>
    <row r="891" spans="29:29" hidden="1" x14ac:dyDescent="0.2">
      <c r="AC891" s="4"/>
    </row>
    <row r="892" spans="29:29" hidden="1" x14ac:dyDescent="0.2">
      <c r="AC892" s="4"/>
    </row>
    <row r="893" spans="29:29" hidden="1" x14ac:dyDescent="0.2">
      <c r="AC893" s="4"/>
    </row>
    <row r="894" spans="29:29" hidden="1" x14ac:dyDescent="0.2">
      <c r="AC894" s="4"/>
    </row>
    <row r="895" spans="29:29" hidden="1" x14ac:dyDescent="0.2">
      <c r="AC895" s="4"/>
    </row>
    <row r="896" spans="29:29" hidden="1" x14ac:dyDescent="0.2">
      <c r="AC896" s="4"/>
    </row>
    <row r="897" spans="29:29" hidden="1" x14ac:dyDescent="0.2">
      <c r="AC897" s="4"/>
    </row>
    <row r="898" spans="29:29" hidden="1" x14ac:dyDescent="0.2">
      <c r="AC898" s="4"/>
    </row>
    <row r="899" spans="29:29" hidden="1" x14ac:dyDescent="0.2">
      <c r="AC899" s="4"/>
    </row>
    <row r="900" spans="29:29" hidden="1" x14ac:dyDescent="0.2">
      <c r="AC900" s="4"/>
    </row>
    <row r="901" spans="29:29" hidden="1" x14ac:dyDescent="0.2">
      <c r="AC901" s="4"/>
    </row>
    <row r="902" spans="29:29" hidden="1" x14ac:dyDescent="0.2">
      <c r="AC902" s="4"/>
    </row>
    <row r="903" spans="29:29" hidden="1" x14ac:dyDescent="0.2">
      <c r="AC903" s="4"/>
    </row>
    <row r="904" spans="29:29" hidden="1" x14ac:dyDescent="0.2">
      <c r="AC904" s="4"/>
    </row>
    <row r="905" spans="29:29" hidden="1" x14ac:dyDescent="0.2">
      <c r="AC905" s="4"/>
    </row>
    <row r="906" spans="29:29" hidden="1" x14ac:dyDescent="0.2">
      <c r="AC906" s="4"/>
    </row>
    <row r="907" spans="29:29" hidden="1" x14ac:dyDescent="0.2">
      <c r="AC907" s="4"/>
    </row>
    <row r="908" spans="29:29" hidden="1" x14ac:dyDescent="0.2">
      <c r="AC908" s="4"/>
    </row>
    <row r="909" spans="29:29" hidden="1" x14ac:dyDescent="0.2">
      <c r="AC909" s="4"/>
    </row>
    <row r="910" spans="29:29" hidden="1" x14ac:dyDescent="0.2">
      <c r="AC910" s="4"/>
    </row>
    <row r="911" spans="29:29" hidden="1" x14ac:dyDescent="0.2">
      <c r="AC911" s="4"/>
    </row>
    <row r="912" spans="29:29" hidden="1" x14ac:dyDescent="0.2">
      <c r="AC912" s="4"/>
    </row>
    <row r="913" spans="29:29" hidden="1" x14ac:dyDescent="0.2">
      <c r="AC913" s="4"/>
    </row>
    <row r="914" spans="29:29" hidden="1" x14ac:dyDescent="0.2">
      <c r="AC914" s="4"/>
    </row>
    <row r="915" spans="29:29" hidden="1" x14ac:dyDescent="0.2">
      <c r="AC915" s="4"/>
    </row>
    <row r="916" spans="29:29" hidden="1" x14ac:dyDescent="0.2">
      <c r="AC916" s="4"/>
    </row>
    <row r="917" spans="29:29" hidden="1" x14ac:dyDescent="0.2">
      <c r="AC917" s="4"/>
    </row>
    <row r="918" spans="29:29" hidden="1" x14ac:dyDescent="0.2">
      <c r="AC918" s="4"/>
    </row>
    <row r="919" spans="29:29" hidden="1" x14ac:dyDescent="0.2">
      <c r="AC919" s="4"/>
    </row>
    <row r="920" spans="29:29" hidden="1" x14ac:dyDescent="0.2">
      <c r="AC920" s="4"/>
    </row>
    <row r="921" spans="29:29" hidden="1" x14ac:dyDescent="0.2">
      <c r="AC921" s="4"/>
    </row>
    <row r="922" spans="29:29" hidden="1" x14ac:dyDescent="0.2">
      <c r="AC922" s="4"/>
    </row>
    <row r="923" spans="29:29" hidden="1" x14ac:dyDescent="0.2">
      <c r="AC923" s="4"/>
    </row>
    <row r="924" spans="29:29" hidden="1" x14ac:dyDescent="0.2">
      <c r="AC924" s="4"/>
    </row>
    <row r="925" spans="29:29" hidden="1" x14ac:dyDescent="0.2">
      <c r="AC925" s="4"/>
    </row>
    <row r="926" spans="29:29" hidden="1" x14ac:dyDescent="0.2">
      <c r="AC926" s="4"/>
    </row>
    <row r="927" spans="29:29" hidden="1" x14ac:dyDescent="0.2">
      <c r="AC927" s="4"/>
    </row>
    <row r="928" spans="29:29" hidden="1" x14ac:dyDescent="0.2">
      <c r="AC928" s="4"/>
    </row>
    <row r="929" spans="29:29" hidden="1" x14ac:dyDescent="0.2">
      <c r="AC929" s="4"/>
    </row>
    <row r="930" spans="29:29" hidden="1" x14ac:dyDescent="0.2">
      <c r="AC930" s="4"/>
    </row>
    <row r="931" spans="29:29" hidden="1" x14ac:dyDescent="0.2">
      <c r="AC931" s="4"/>
    </row>
    <row r="932" spans="29:29" hidden="1" x14ac:dyDescent="0.2">
      <c r="AC932" s="4"/>
    </row>
    <row r="933" spans="29:29" hidden="1" x14ac:dyDescent="0.2">
      <c r="AC933" s="4"/>
    </row>
    <row r="934" spans="29:29" hidden="1" x14ac:dyDescent="0.2">
      <c r="AC934" s="4"/>
    </row>
    <row r="935" spans="29:29" hidden="1" x14ac:dyDescent="0.2">
      <c r="AC935" s="4"/>
    </row>
    <row r="936" spans="29:29" hidden="1" x14ac:dyDescent="0.2">
      <c r="AC936" s="4"/>
    </row>
    <row r="937" spans="29:29" hidden="1" x14ac:dyDescent="0.2">
      <c r="AC937" s="4"/>
    </row>
    <row r="938" spans="29:29" hidden="1" x14ac:dyDescent="0.2">
      <c r="AC938" s="4"/>
    </row>
    <row r="939" spans="29:29" hidden="1" x14ac:dyDescent="0.2">
      <c r="AC939" s="4"/>
    </row>
    <row r="940" spans="29:29" hidden="1" x14ac:dyDescent="0.2">
      <c r="AC940" s="4"/>
    </row>
    <row r="941" spans="29:29" hidden="1" x14ac:dyDescent="0.2">
      <c r="AC941" s="4"/>
    </row>
    <row r="942" spans="29:29" hidden="1" x14ac:dyDescent="0.2">
      <c r="AC942" s="4"/>
    </row>
    <row r="943" spans="29:29" hidden="1" x14ac:dyDescent="0.2">
      <c r="AC943" s="4"/>
    </row>
    <row r="944" spans="29:29" hidden="1" x14ac:dyDescent="0.2">
      <c r="AC944" s="4"/>
    </row>
    <row r="945" spans="29:29" hidden="1" x14ac:dyDescent="0.2">
      <c r="AC945" s="4"/>
    </row>
    <row r="946" spans="29:29" hidden="1" x14ac:dyDescent="0.2">
      <c r="AC946" s="4"/>
    </row>
    <row r="947" spans="29:29" hidden="1" x14ac:dyDescent="0.2">
      <c r="AC947" s="4"/>
    </row>
    <row r="948" spans="29:29" hidden="1" x14ac:dyDescent="0.2">
      <c r="AC948" s="4"/>
    </row>
    <row r="949" spans="29:29" hidden="1" x14ac:dyDescent="0.2">
      <c r="AC949" s="4"/>
    </row>
    <row r="950" spans="29:29" hidden="1" x14ac:dyDescent="0.2">
      <c r="AC950" s="4"/>
    </row>
    <row r="951" spans="29:29" hidden="1" x14ac:dyDescent="0.2">
      <c r="AC951" s="4"/>
    </row>
    <row r="952" spans="29:29" hidden="1" x14ac:dyDescent="0.2">
      <c r="AC952" s="4"/>
    </row>
    <row r="953" spans="29:29" hidden="1" x14ac:dyDescent="0.2">
      <c r="AC953" s="4"/>
    </row>
    <row r="954" spans="29:29" hidden="1" x14ac:dyDescent="0.2">
      <c r="AC954" s="4"/>
    </row>
    <row r="955" spans="29:29" hidden="1" x14ac:dyDescent="0.2">
      <c r="AC955" s="4"/>
    </row>
    <row r="956" spans="29:29" hidden="1" x14ac:dyDescent="0.2">
      <c r="AC956" s="4"/>
    </row>
    <row r="957" spans="29:29" hidden="1" x14ac:dyDescent="0.2">
      <c r="AC957" s="4"/>
    </row>
    <row r="958" spans="29:29" hidden="1" x14ac:dyDescent="0.2">
      <c r="AC958" s="4"/>
    </row>
    <row r="959" spans="29:29" hidden="1" x14ac:dyDescent="0.2">
      <c r="AC959" s="4"/>
    </row>
    <row r="960" spans="29:29" hidden="1" x14ac:dyDescent="0.2">
      <c r="AC960" s="4"/>
    </row>
    <row r="961" spans="29:29" hidden="1" x14ac:dyDescent="0.2">
      <c r="AC961" s="4"/>
    </row>
    <row r="962" spans="29:29" hidden="1" x14ac:dyDescent="0.2">
      <c r="AC962" s="4"/>
    </row>
    <row r="963" spans="29:29" hidden="1" x14ac:dyDescent="0.2">
      <c r="AC963" s="4"/>
    </row>
    <row r="964" spans="29:29" hidden="1" x14ac:dyDescent="0.2">
      <c r="AC964" s="4"/>
    </row>
    <row r="965" spans="29:29" hidden="1" x14ac:dyDescent="0.2">
      <c r="AC965" s="4"/>
    </row>
    <row r="966" spans="29:29" hidden="1" x14ac:dyDescent="0.2">
      <c r="AC966" s="4"/>
    </row>
    <row r="967" spans="29:29" hidden="1" x14ac:dyDescent="0.2">
      <c r="AC967" s="4"/>
    </row>
    <row r="968" spans="29:29" hidden="1" x14ac:dyDescent="0.2">
      <c r="AC968" s="4"/>
    </row>
    <row r="969" spans="29:29" hidden="1" x14ac:dyDescent="0.2">
      <c r="AC969" s="4"/>
    </row>
    <row r="970" spans="29:29" hidden="1" x14ac:dyDescent="0.2">
      <c r="AC970" s="4"/>
    </row>
    <row r="971" spans="29:29" hidden="1" x14ac:dyDescent="0.2">
      <c r="AC971" s="4"/>
    </row>
    <row r="972" spans="29:29" hidden="1" x14ac:dyDescent="0.2">
      <c r="AC972" s="4"/>
    </row>
    <row r="973" spans="29:29" hidden="1" x14ac:dyDescent="0.2">
      <c r="AC973" s="4"/>
    </row>
    <row r="974" spans="29:29" hidden="1" x14ac:dyDescent="0.2">
      <c r="AC974" s="4"/>
    </row>
    <row r="975" spans="29:29" hidden="1" x14ac:dyDescent="0.2">
      <c r="AC975" s="4"/>
    </row>
    <row r="976" spans="29:29" hidden="1" x14ac:dyDescent="0.2">
      <c r="AC976" s="4"/>
    </row>
    <row r="977" spans="29:29" hidden="1" x14ac:dyDescent="0.2">
      <c r="AC977" s="4"/>
    </row>
    <row r="978" spans="29:29" hidden="1" x14ac:dyDescent="0.2">
      <c r="AC978" s="4"/>
    </row>
    <row r="979" spans="29:29" hidden="1" x14ac:dyDescent="0.2">
      <c r="AC979" s="4"/>
    </row>
    <row r="980" spans="29:29" hidden="1" x14ac:dyDescent="0.2">
      <c r="AC980" s="4"/>
    </row>
    <row r="981" spans="29:29" hidden="1" x14ac:dyDescent="0.2">
      <c r="AC981" s="4"/>
    </row>
    <row r="982" spans="29:29" hidden="1" x14ac:dyDescent="0.2">
      <c r="AC982" s="4"/>
    </row>
    <row r="983" spans="29:29" hidden="1" x14ac:dyDescent="0.2">
      <c r="AC983" s="4"/>
    </row>
    <row r="984" spans="29:29" hidden="1" x14ac:dyDescent="0.2">
      <c r="AC984" s="4"/>
    </row>
    <row r="985" spans="29:29" hidden="1" x14ac:dyDescent="0.2">
      <c r="AC985" s="4"/>
    </row>
    <row r="986" spans="29:29" hidden="1" x14ac:dyDescent="0.2">
      <c r="AC986" s="4"/>
    </row>
    <row r="987" spans="29:29" hidden="1" x14ac:dyDescent="0.2">
      <c r="AC987" s="4"/>
    </row>
    <row r="988" spans="29:29" hidden="1" x14ac:dyDescent="0.2">
      <c r="AC988" s="4"/>
    </row>
    <row r="989" spans="29:29" hidden="1" x14ac:dyDescent="0.2">
      <c r="AC989" s="4"/>
    </row>
    <row r="990" spans="29:29" hidden="1" x14ac:dyDescent="0.2">
      <c r="AC990" s="4"/>
    </row>
    <row r="991" spans="29:29" hidden="1" x14ac:dyDescent="0.2">
      <c r="AC991" s="4"/>
    </row>
    <row r="992" spans="29:29" hidden="1" x14ac:dyDescent="0.2">
      <c r="AC992" s="4"/>
    </row>
    <row r="993" spans="29:29" hidden="1" x14ac:dyDescent="0.2">
      <c r="AC993" s="4"/>
    </row>
    <row r="994" spans="29:29" hidden="1" x14ac:dyDescent="0.2">
      <c r="AC994" s="4"/>
    </row>
    <row r="995" spans="29:29" hidden="1" x14ac:dyDescent="0.2">
      <c r="AC995" s="4"/>
    </row>
    <row r="996" spans="29:29" hidden="1" x14ac:dyDescent="0.2">
      <c r="AC996" s="4"/>
    </row>
    <row r="997" spans="29:29" hidden="1" x14ac:dyDescent="0.2">
      <c r="AC997" s="4"/>
    </row>
    <row r="998" spans="29:29" hidden="1" x14ac:dyDescent="0.2">
      <c r="AC998" s="4"/>
    </row>
    <row r="999" spans="29:29" hidden="1" x14ac:dyDescent="0.2">
      <c r="AC999" s="4"/>
    </row>
    <row r="1000" spans="29:29" hidden="1" x14ac:dyDescent="0.2">
      <c r="AC1000" s="4"/>
    </row>
    <row r="1001" spans="29:29" hidden="1" x14ac:dyDescent="0.2">
      <c r="AC1001" s="4"/>
    </row>
    <row r="1002" spans="29:29" hidden="1" x14ac:dyDescent="0.2">
      <c r="AC1002" s="4"/>
    </row>
    <row r="1003" spans="29:29" hidden="1" x14ac:dyDescent="0.2">
      <c r="AC1003" s="4"/>
    </row>
    <row r="1004" spans="29:29" hidden="1" x14ac:dyDescent="0.2">
      <c r="AC1004" s="4"/>
    </row>
    <row r="1005" spans="29:29" hidden="1" x14ac:dyDescent="0.2">
      <c r="AC1005" s="4"/>
    </row>
    <row r="1006" spans="29:29" hidden="1" x14ac:dyDescent="0.2">
      <c r="AC1006" s="4"/>
    </row>
    <row r="1007" spans="29:29" hidden="1" x14ac:dyDescent="0.2">
      <c r="AC1007" s="4"/>
    </row>
    <row r="1008" spans="29:29" hidden="1" x14ac:dyDescent="0.2">
      <c r="AC1008" s="4"/>
    </row>
    <row r="1009" spans="29:29" hidden="1" x14ac:dyDescent="0.2">
      <c r="AC1009" s="4"/>
    </row>
    <row r="1010" spans="29:29" hidden="1" x14ac:dyDescent="0.2">
      <c r="AC1010" s="4"/>
    </row>
    <row r="1011" spans="29:29" hidden="1" x14ac:dyDescent="0.2">
      <c r="AC1011" s="4"/>
    </row>
    <row r="1012" spans="29:29" hidden="1" x14ac:dyDescent="0.2">
      <c r="AC1012" s="4"/>
    </row>
    <row r="1013" spans="29:29" hidden="1" x14ac:dyDescent="0.2">
      <c r="AC1013" s="4"/>
    </row>
    <row r="1014" spans="29:29" hidden="1" x14ac:dyDescent="0.2">
      <c r="AC1014" s="4"/>
    </row>
    <row r="1015" spans="29:29" hidden="1" x14ac:dyDescent="0.2">
      <c r="AC1015" s="4"/>
    </row>
    <row r="1016" spans="29:29" hidden="1" x14ac:dyDescent="0.2">
      <c r="AC1016" s="4"/>
    </row>
    <row r="1017" spans="29:29" hidden="1" x14ac:dyDescent="0.2">
      <c r="AC1017" s="4"/>
    </row>
    <row r="1018" spans="29:29" hidden="1" x14ac:dyDescent="0.2">
      <c r="AC1018" s="4"/>
    </row>
    <row r="1019" spans="29:29" hidden="1" x14ac:dyDescent="0.2">
      <c r="AC1019" s="4"/>
    </row>
    <row r="1020" spans="29:29" hidden="1" x14ac:dyDescent="0.2">
      <c r="AC1020" s="4"/>
    </row>
    <row r="1021" spans="29:29" hidden="1" x14ac:dyDescent="0.2">
      <c r="AC1021" s="4"/>
    </row>
    <row r="1022" spans="29:29" hidden="1" x14ac:dyDescent="0.2">
      <c r="AC1022" s="4"/>
    </row>
    <row r="1023" spans="29:29" hidden="1" x14ac:dyDescent="0.2">
      <c r="AC1023" s="4"/>
    </row>
    <row r="1024" spans="29:29" hidden="1" x14ac:dyDescent="0.2">
      <c r="AC1024" s="4"/>
    </row>
    <row r="1025" spans="29:29" hidden="1" x14ac:dyDescent="0.2">
      <c r="AC1025" s="4"/>
    </row>
    <row r="1026" spans="29:29" hidden="1" x14ac:dyDescent="0.2">
      <c r="AC1026" s="4"/>
    </row>
    <row r="1027" spans="29:29" hidden="1" x14ac:dyDescent="0.2">
      <c r="AC1027" s="4"/>
    </row>
    <row r="1028" spans="29:29" hidden="1" x14ac:dyDescent="0.2">
      <c r="AC1028" s="4"/>
    </row>
    <row r="1029" spans="29:29" hidden="1" x14ac:dyDescent="0.2">
      <c r="AC1029" s="4"/>
    </row>
    <row r="1030" spans="29:29" hidden="1" x14ac:dyDescent="0.2">
      <c r="AC1030" s="4"/>
    </row>
    <row r="1031" spans="29:29" hidden="1" x14ac:dyDescent="0.2">
      <c r="AC1031" s="4"/>
    </row>
    <row r="1032" spans="29:29" hidden="1" x14ac:dyDescent="0.2">
      <c r="AC1032" s="4"/>
    </row>
    <row r="1033" spans="29:29" hidden="1" x14ac:dyDescent="0.2">
      <c r="AC1033" s="4"/>
    </row>
    <row r="1034" spans="29:29" hidden="1" x14ac:dyDescent="0.2">
      <c r="AC1034" s="4"/>
    </row>
    <row r="1035" spans="29:29" hidden="1" x14ac:dyDescent="0.2">
      <c r="AC1035" s="4"/>
    </row>
    <row r="1036" spans="29:29" hidden="1" x14ac:dyDescent="0.2">
      <c r="AC1036" s="4"/>
    </row>
    <row r="1037" spans="29:29" hidden="1" x14ac:dyDescent="0.2">
      <c r="AC1037" s="4"/>
    </row>
    <row r="1038" spans="29:29" hidden="1" x14ac:dyDescent="0.2">
      <c r="AC1038" s="4"/>
    </row>
    <row r="1039" spans="29:29" hidden="1" x14ac:dyDescent="0.2">
      <c r="AC1039" s="4"/>
    </row>
    <row r="1040" spans="29:29" hidden="1" x14ac:dyDescent="0.2">
      <c r="AC1040" s="4"/>
    </row>
    <row r="1041" spans="29:29" hidden="1" x14ac:dyDescent="0.2">
      <c r="AC1041" s="4"/>
    </row>
    <row r="1042" spans="29:29" hidden="1" x14ac:dyDescent="0.2">
      <c r="AC1042" s="4"/>
    </row>
    <row r="1043" spans="29:29" hidden="1" x14ac:dyDescent="0.2">
      <c r="AC1043" s="4"/>
    </row>
    <row r="1044" spans="29:29" hidden="1" x14ac:dyDescent="0.2">
      <c r="AC1044" s="4"/>
    </row>
    <row r="1045" spans="29:29" hidden="1" x14ac:dyDescent="0.2">
      <c r="AC1045" s="4"/>
    </row>
    <row r="1046" spans="29:29" hidden="1" x14ac:dyDescent="0.2">
      <c r="AC1046" s="4"/>
    </row>
    <row r="1047" spans="29:29" hidden="1" x14ac:dyDescent="0.2">
      <c r="AC1047" s="4"/>
    </row>
    <row r="1048" spans="29:29" hidden="1" x14ac:dyDescent="0.2">
      <c r="AC1048" s="4"/>
    </row>
    <row r="1049" spans="29:29" hidden="1" x14ac:dyDescent="0.2">
      <c r="AC1049" s="4"/>
    </row>
    <row r="1050" spans="29:29" hidden="1" x14ac:dyDescent="0.2">
      <c r="AC1050" s="4"/>
    </row>
    <row r="1051" spans="29:29" hidden="1" x14ac:dyDescent="0.2">
      <c r="AC1051" s="4"/>
    </row>
    <row r="1052" spans="29:29" hidden="1" x14ac:dyDescent="0.2">
      <c r="AC1052" s="4"/>
    </row>
    <row r="1053" spans="29:29" hidden="1" x14ac:dyDescent="0.2">
      <c r="AC1053" s="4"/>
    </row>
    <row r="1054" spans="29:29" hidden="1" x14ac:dyDescent="0.2">
      <c r="AC1054" s="4"/>
    </row>
    <row r="1055" spans="29:29" hidden="1" x14ac:dyDescent="0.2">
      <c r="AC1055" s="4"/>
    </row>
    <row r="1056" spans="29:29" hidden="1" x14ac:dyDescent="0.2">
      <c r="AC1056" s="4"/>
    </row>
    <row r="1057" spans="29:29" hidden="1" x14ac:dyDescent="0.2">
      <c r="AC1057" s="4"/>
    </row>
    <row r="1058" spans="29:29" hidden="1" x14ac:dyDescent="0.2">
      <c r="AC1058" s="4"/>
    </row>
    <row r="1059" spans="29:29" hidden="1" x14ac:dyDescent="0.2">
      <c r="AC1059" s="4"/>
    </row>
    <row r="1060" spans="29:29" hidden="1" x14ac:dyDescent="0.2">
      <c r="AC1060" s="4"/>
    </row>
    <row r="1061" spans="29:29" hidden="1" x14ac:dyDescent="0.2">
      <c r="AC1061" s="4"/>
    </row>
    <row r="1062" spans="29:29" hidden="1" x14ac:dyDescent="0.2">
      <c r="AC1062" s="4"/>
    </row>
    <row r="1063" spans="29:29" hidden="1" x14ac:dyDescent="0.2">
      <c r="AC1063" s="4"/>
    </row>
    <row r="1064" spans="29:29" hidden="1" x14ac:dyDescent="0.2">
      <c r="AC1064" s="4"/>
    </row>
    <row r="1065" spans="29:29" hidden="1" x14ac:dyDescent="0.2">
      <c r="AC1065" s="4"/>
    </row>
    <row r="1066" spans="29:29" hidden="1" x14ac:dyDescent="0.2">
      <c r="AC1066" s="4"/>
    </row>
    <row r="1067" spans="29:29" hidden="1" x14ac:dyDescent="0.2">
      <c r="AC1067" s="4"/>
    </row>
    <row r="1068" spans="29:29" hidden="1" x14ac:dyDescent="0.2">
      <c r="AC1068" s="4"/>
    </row>
    <row r="1069" spans="29:29" hidden="1" x14ac:dyDescent="0.2">
      <c r="AC1069" s="4"/>
    </row>
    <row r="1070" spans="29:29" hidden="1" x14ac:dyDescent="0.2">
      <c r="AC1070" s="4"/>
    </row>
    <row r="1071" spans="29:29" hidden="1" x14ac:dyDescent="0.2">
      <c r="AC1071" s="4"/>
    </row>
    <row r="1072" spans="29:29" hidden="1" x14ac:dyDescent="0.2">
      <c r="AC1072" s="4"/>
    </row>
    <row r="1073" spans="29:29" hidden="1" x14ac:dyDescent="0.2">
      <c r="AC1073" s="4"/>
    </row>
    <row r="1074" spans="29:29" hidden="1" x14ac:dyDescent="0.2">
      <c r="AC1074" s="4"/>
    </row>
    <row r="1075" spans="29:29" hidden="1" x14ac:dyDescent="0.2">
      <c r="AC1075" s="4"/>
    </row>
    <row r="1076" spans="29:29" hidden="1" x14ac:dyDescent="0.2">
      <c r="AC1076" s="4"/>
    </row>
    <row r="1077" spans="29:29" hidden="1" x14ac:dyDescent="0.2">
      <c r="AC1077" s="4"/>
    </row>
    <row r="1078" spans="29:29" hidden="1" x14ac:dyDescent="0.2">
      <c r="AC1078" s="4"/>
    </row>
    <row r="1079" spans="29:29" hidden="1" x14ac:dyDescent="0.2">
      <c r="AC1079" s="4"/>
    </row>
    <row r="1080" spans="29:29" hidden="1" x14ac:dyDescent="0.2">
      <c r="AC1080" s="4"/>
    </row>
    <row r="1081" spans="29:29" hidden="1" x14ac:dyDescent="0.2">
      <c r="AC1081" s="4"/>
    </row>
    <row r="1082" spans="29:29" hidden="1" x14ac:dyDescent="0.2">
      <c r="AC1082" s="4"/>
    </row>
    <row r="1083" spans="29:29" hidden="1" x14ac:dyDescent="0.2">
      <c r="AC1083" s="4"/>
    </row>
    <row r="1084" spans="29:29" hidden="1" x14ac:dyDescent="0.2">
      <c r="AC1084" s="4"/>
    </row>
    <row r="1085" spans="29:29" hidden="1" x14ac:dyDescent="0.2">
      <c r="AC1085" s="4"/>
    </row>
    <row r="1086" spans="29:29" hidden="1" x14ac:dyDescent="0.2">
      <c r="AC1086" s="4"/>
    </row>
    <row r="1087" spans="29:29" hidden="1" x14ac:dyDescent="0.2">
      <c r="AC1087" s="4"/>
    </row>
    <row r="1088" spans="29:29" hidden="1" x14ac:dyDescent="0.2">
      <c r="AC1088" s="4"/>
    </row>
    <row r="1089" spans="29:29" hidden="1" x14ac:dyDescent="0.2">
      <c r="AC1089" s="4"/>
    </row>
    <row r="1090" spans="29:29" hidden="1" x14ac:dyDescent="0.2">
      <c r="AC1090" s="4"/>
    </row>
    <row r="1091" spans="29:29" hidden="1" x14ac:dyDescent="0.2">
      <c r="AC1091" s="4"/>
    </row>
    <row r="1092" spans="29:29" hidden="1" x14ac:dyDescent="0.2">
      <c r="AC1092" s="4"/>
    </row>
    <row r="1093" spans="29:29" hidden="1" x14ac:dyDescent="0.2">
      <c r="AC1093" s="4"/>
    </row>
    <row r="1094" spans="29:29" hidden="1" x14ac:dyDescent="0.2">
      <c r="AC1094" s="4"/>
    </row>
    <row r="1095" spans="29:29" hidden="1" x14ac:dyDescent="0.2">
      <c r="AC1095" s="4"/>
    </row>
    <row r="1096" spans="29:29" hidden="1" x14ac:dyDescent="0.2">
      <c r="AC1096" s="4"/>
    </row>
    <row r="1097" spans="29:29" hidden="1" x14ac:dyDescent="0.2">
      <c r="AC1097" s="4"/>
    </row>
    <row r="1098" spans="29:29" hidden="1" x14ac:dyDescent="0.2">
      <c r="AC1098" s="4"/>
    </row>
    <row r="1099" spans="29:29" hidden="1" x14ac:dyDescent="0.2">
      <c r="AC1099" s="4"/>
    </row>
    <row r="1100" spans="29:29" hidden="1" x14ac:dyDescent="0.2">
      <c r="AC1100" s="4"/>
    </row>
    <row r="1101" spans="29:29" hidden="1" x14ac:dyDescent="0.2">
      <c r="AC1101" s="4"/>
    </row>
    <row r="1102" spans="29:29" hidden="1" x14ac:dyDescent="0.2">
      <c r="AC1102" s="4"/>
    </row>
    <row r="1103" spans="29:29" hidden="1" x14ac:dyDescent="0.2">
      <c r="AC1103" s="4"/>
    </row>
    <row r="1104" spans="29:29" hidden="1" x14ac:dyDescent="0.2">
      <c r="AC1104" s="4"/>
    </row>
    <row r="1105" spans="29:29" hidden="1" x14ac:dyDescent="0.2">
      <c r="AC1105" s="4"/>
    </row>
    <row r="1106" spans="29:29" hidden="1" x14ac:dyDescent="0.2">
      <c r="AC1106" s="4"/>
    </row>
    <row r="1107" spans="29:29" hidden="1" x14ac:dyDescent="0.2">
      <c r="AC1107" s="4"/>
    </row>
    <row r="1108" spans="29:29" hidden="1" x14ac:dyDescent="0.2">
      <c r="AC1108" s="4"/>
    </row>
    <row r="1109" spans="29:29" hidden="1" x14ac:dyDescent="0.2">
      <c r="AC1109" s="4"/>
    </row>
    <row r="1110" spans="29:29" hidden="1" x14ac:dyDescent="0.2">
      <c r="AC1110" s="4"/>
    </row>
    <row r="1111" spans="29:29" hidden="1" x14ac:dyDescent="0.2">
      <c r="AC1111" s="4"/>
    </row>
    <row r="1112" spans="29:29" hidden="1" x14ac:dyDescent="0.2">
      <c r="AC1112" s="4"/>
    </row>
    <row r="1113" spans="29:29" hidden="1" x14ac:dyDescent="0.2">
      <c r="AC1113" s="4"/>
    </row>
    <row r="1114" spans="29:29" hidden="1" x14ac:dyDescent="0.2">
      <c r="AC1114" s="4"/>
    </row>
    <row r="1115" spans="29:29" hidden="1" x14ac:dyDescent="0.2">
      <c r="AC1115" s="4"/>
    </row>
    <row r="1116" spans="29:29" hidden="1" x14ac:dyDescent="0.2">
      <c r="AC1116" s="4"/>
    </row>
    <row r="1117" spans="29:29" hidden="1" x14ac:dyDescent="0.2">
      <c r="AC1117" s="4"/>
    </row>
    <row r="1118" spans="29:29" hidden="1" x14ac:dyDescent="0.2">
      <c r="AC1118" s="4"/>
    </row>
    <row r="1119" spans="29:29" hidden="1" x14ac:dyDescent="0.2">
      <c r="AC1119" s="4"/>
    </row>
    <row r="1120" spans="29:29" hidden="1" x14ac:dyDescent="0.2">
      <c r="AC1120" s="4"/>
    </row>
    <row r="1121" spans="29:29" hidden="1" x14ac:dyDescent="0.2">
      <c r="AC1121" s="4"/>
    </row>
    <row r="1122" spans="29:29" hidden="1" x14ac:dyDescent="0.2">
      <c r="AC1122" s="4"/>
    </row>
    <row r="1123" spans="29:29" hidden="1" x14ac:dyDescent="0.2">
      <c r="AC1123" s="4"/>
    </row>
    <row r="1124" spans="29:29" hidden="1" x14ac:dyDescent="0.2">
      <c r="AC1124" s="4"/>
    </row>
    <row r="1125" spans="29:29" hidden="1" x14ac:dyDescent="0.2">
      <c r="AC1125" s="4"/>
    </row>
    <row r="1126" spans="29:29" hidden="1" x14ac:dyDescent="0.2">
      <c r="AC1126" s="4"/>
    </row>
    <row r="1127" spans="29:29" hidden="1" x14ac:dyDescent="0.2">
      <c r="AC1127" s="4"/>
    </row>
    <row r="1128" spans="29:29" hidden="1" x14ac:dyDescent="0.2">
      <c r="AC1128" s="4"/>
    </row>
    <row r="1129" spans="29:29" hidden="1" x14ac:dyDescent="0.2">
      <c r="AC1129" s="4"/>
    </row>
    <row r="1130" spans="29:29" hidden="1" x14ac:dyDescent="0.2">
      <c r="AC1130" s="4"/>
    </row>
    <row r="1131" spans="29:29" hidden="1" x14ac:dyDescent="0.2">
      <c r="AC1131" s="4"/>
    </row>
    <row r="1132" spans="29:29" hidden="1" x14ac:dyDescent="0.2">
      <c r="AC1132" s="4"/>
    </row>
    <row r="1133" spans="29:29" hidden="1" x14ac:dyDescent="0.2">
      <c r="AC1133" s="4"/>
    </row>
    <row r="1134" spans="29:29" hidden="1" x14ac:dyDescent="0.2">
      <c r="AC1134" s="4"/>
    </row>
    <row r="1135" spans="29:29" hidden="1" x14ac:dyDescent="0.2">
      <c r="AC1135" s="4"/>
    </row>
    <row r="1136" spans="29:29" hidden="1" x14ac:dyDescent="0.2">
      <c r="AC1136" s="4"/>
    </row>
    <row r="1137" spans="29:29" hidden="1" x14ac:dyDescent="0.2">
      <c r="AC1137" s="4"/>
    </row>
    <row r="1138" spans="29:29" hidden="1" x14ac:dyDescent="0.2">
      <c r="AC1138" s="4"/>
    </row>
    <row r="1139" spans="29:29" hidden="1" x14ac:dyDescent="0.2">
      <c r="AC1139" s="4"/>
    </row>
    <row r="1140" spans="29:29" hidden="1" x14ac:dyDescent="0.2">
      <c r="AC1140" s="4"/>
    </row>
    <row r="1141" spans="29:29" hidden="1" x14ac:dyDescent="0.2">
      <c r="AC1141" s="4"/>
    </row>
    <row r="1142" spans="29:29" hidden="1" x14ac:dyDescent="0.2">
      <c r="AC1142" s="4"/>
    </row>
    <row r="1143" spans="29:29" hidden="1" x14ac:dyDescent="0.2">
      <c r="AC1143" s="4"/>
    </row>
    <row r="1144" spans="29:29" hidden="1" x14ac:dyDescent="0.2">
      <c r="AC1144" s="4"/>
    </row>
    <row r="1145" spans="29:29" hidden="1" x14ac:dyDescent="0.2">
      <c r="AC1145" s="4"/>
    </row>
    <row r="1146" spans="29:29" hidden="1" x14ac:dyDescent="0.2">
      <c r="AC1146" s="4"/>
    </row>
    <row r="1147" spans="29:29" hidden="1" x14ac:dyDescent="0.2">
      <c r="AC1147" s="4"/>
    </row>
    <row r="1148" spans="29:29" hidden="1" x14ac:dyDescent="0.2">
      <c r="AC1148" s="4"/>
    </row>
    <row r="1149" spans="29:29" hidden="1" x14ac:dyDescent="0.2">
      <c r="AC1149" s="4"/>
    </row>
    <row r="1150" spans="29:29" hidden="1" x14ac:dyDescent="0.2">
      <c r="AC1150" s="4"/>
    </row>
    <row r="1151" spans="29:29" hidden="1" x14ac:dyDescent="0.2">
      <c r="AC1151" s="4"/>
    </row>
    <row r="1152" spans="29:29" hidden="1" x14ac:dyDescent="0.2">
      <c r="AC1152" s="4"/>
    </row>
    <row r="1153" spans="29:29" hidden="1" x14ac:dyDescent="0.2">
      <c r="AC1153" s="4"/>
    </row>
    <row r="1154" spans="29:29" hidden="1" x14ac:dyDescent="0.2">
      <c r="AC1154" s="4"/>
    </row>
    <row r="1155" spans="29:29" hidden="1" x14ac:dyDescent="0.2">
      <c r="AC1155" s="4"/>
    </row>
    <row r="1156" spans="29:29" hidden="1" x14ac:dyDescent="0.2">
      <c r="AC1156" s="4"/>
    </row>
    <row r="1157" spans="29:29" hidden="1" x14ac:dyDescent="0.2">
      <c r="AC1157" s="4"/>
    </row>
    <row r="1158" spans="29:29" hidden="1" x14ac:dyDescent="0.2">
      <c r="AC1158" s="4"/>
    </row>
    <row r="1159" spans="29:29" hidden="1" x14ac:dyDescent="0.2">
      <c r="AC1159" s="4"/>
    </row>
    <row r="1160" spans="29:29" hidden="1" x14ac:dyDescent="0.2">
      <c r="AC1160" s="4"/>
    </row>
    <row r="1161" spans="29:29" hidden="1" x14ac:dyDescent="0.2">
      <c r="AC1161" s="4"/>
    </row>
    <row r="1162" spans="29:29" hidden="1" x14ac:dyDescent="0.2">
      <c r="AC1162" s="4"/>
    </row>
    <row r="1163" spans="29:29" hidden="1" x14ac:dyDescent="0.2">
      <c r="AC1163" s="4"/>
    </row>
    <row r="1164" spans="29:29" hidden="1" x14ac:dyDescent="0.2">
      <c r="AC1164" s="4"/>
    </row>
    <row r="1165" spans="29:29" hidden="1" x14ac:dyDescent="0.2">
      <c r="AC1165" s="4"/>
    </row>
    <row r="1166" spans="29:29" hidden="1" x14ac:dyDescent="0.2">
      <c r="AC1166" s="4"/>
    </row>
    <row r="1167" spans="29:29" hidden="1" x14ac:dyDescent="0.2">
      <c r="AC1167" s="4"/>
    </row>
    <row r="1168" spans="29:29" hidden="1" x14ac:dyDescent="0.2">
      <c r="AC1168" s="4"/>
    </row>
    <row r="1169" spans="29:29" hidden="1" x14ac:dyDescent="0.2">
      <c r="AC1169" s="4"/>
    </row>
    <row r="1170" spans="29:29" hidden="1" x14ac:dyDescent="0.2">
      <c r="AC1170" s="4"/>
    </row>
    <row r="1171" spans="29:29" hidden="1" x14ac:dyDescent="0.2">
      <c r="AC1171" s="4"/>
    </row>
    <row r="1172" spans="29:29" hidden="1" x14ac:dyDescent="0.2">
      <c r="AC1172" s="4"/>
    </row>
    <row r="1173" spans="29:29" hidden="1" x14ac:dyDescent="0.2">
      <c r="AC1173" s="4"/>
    </row>
    <row r="1174" spans="29:29" hidden="1" x14ac:dyDescent="0.2">
      <c r="AC1174" s="4"/>
    </row>
    <row r="1175" spans="29:29" hidden="1" x14ac:dyDescent="0.2">
      <c r="AC1175" s="4"/>
    </row>
    <row r="1176" spans="29:29" hidden="1" x14ac:dyDescent="0.2">
      <c r="AC1176" s="4"/>
    </row>
    <row r="1177" spans="29:29" hidden="1" x14ac:dyDescent="0.2">
      <c r="AC1177" s="4"/>
    </row>
    <row r="1178" spans="29:29" hidden="1" x14ac:dyDescent="0.2">
      <c r="AC1178" s="4"/>
    </row>
    <row r="1179" spans="29:29" hidden="1" x14ac:dyDescent="0.2">
      <c r="AC1179" s="4"/>
    </row>
    <row r="1180" spans="29:29" hidden="1" x14ac:dyDescent="0.2">
      <c r="AC1180" s="4"/>
    </row>
    <row r="1181" spans="29:29" hidden="1" x14ac:dyDescent="0.2">
      <c r="AC1181" s="4"/>
    </row>
    <row r="1182" spans="29:29" hidden="1" x14ac:dyDescent="0.2">
      <c r="AC1182" s="4"/>
    </row>
    <row r="1183" spans="29:29" hidden="1" x14ac:dyDescent="0.2">
      <c r="AC1183" s="4"/>
    </row>
    <row r="1184" spans="29:29" hidden="1" x14ac:dyDescent="0.2">
      <c r="AC1184" s="4"/>
    </row>
    <row r="1185" spans="29:29" hidden="1" x14ac:dyDescent="0.2">
      <c r="AC1185" s="4"/>
    </row>
    <row r="1186" spans="29:29" hidden="1" x14ac:dyDescent="0.2">
      <c r="AC1186" s="4"/>
    </row>
    <row r="1187" spans="29:29" hidden="1" x14ac:dyDescent="0.2">
      <c r="AC1187" s="4"/>
    </row>
    <row r="1188" spans="29:29" hidden="1" x14ac:dyDescent="0.2">
      <c r="AC1188" s="4"/>
    </row>
    <row r="1189" spans="29:29" hidden="1" x14ac:dyDescent="0.2">
      <c r="AC1189" s="4"/>
    </row>
    <row r="1190" spans="29:29" hidden="1" x14ac:dyDescent="0.2">
      <c r="AC1190" s="4"/>
    </row>
    <row r="1191" spans="29:29" hidden="1" x14ac:dyDescent="0.2">
      <c r="AC1191" s="4"/>
    </row>
    <row r="1192" spans="29:29" hidden="1" x14ac:dyDescent="0.2">
      <c r="AC1192" s="4"/>
    </row>
    <row r="1193" spans="29:29" hidden="1" x14ac:dyDescent="0.2">
      <c r="AC1193" s="4"/>
    </row>
    <row r="1194" spans="29:29" hidden="1" x14ac:dyDescent="0.2">
      <c r="AC1194" s="4"/>
    </row>
    <row r="1195" spans="29:29" hidden="1" x14ac:dyDescent="0.2">
      <c r="AC1195" s="4"/>
    </row>
    <row r="1196" spans="29:29" hidden="1" x14ac:dyDescent="0.2">
      <c r="AC1196" s="4"/>
    </row>
    <row r="1197" spans="29:29" hidden="1" x14ac:dyDescent="0.2">
      <c r="AC1197" s="4"/>
    </row>
    <row r="1198" spans="29:29" hidden="1" x14ac:dyDescent="0.2">
      <c r="AC1198" s="4"/>
    </row>
    <row r="1199" spans="29:29" hidden="1" x14ac:dyDescent="0.2">
      <c r="AC1199" s="4"/>
    </row>
    <row r="1200" spans="29:29" hidden="1" x14ac:dyDescent="0.2">
      <c r="AC1200" s="4"/>
    </row>
    <row r="1201" spans="29:29" hidden="1" x14ac:dyDescent="0.2">
      <c r="AC1201" s="4"/>
    </row>
    <row r="1202" spans="29:29" hidden="1" x14ac:dyDescent="0.2">
      <c r="AC1202" s="4"/>
    </row>
    <row r="1203" spans="29:29" hidden="1" x14ac:dyDescent="0.2">
      <c r="AC1203" s="4"/>
    </row>
    <row r="1204" spans="29:29" hidden="1" x14ac:dyDescent="0.2">
      <c r="AC1204" s="4"/>
    </row>
    <row r="1205" spans="29:29" hidden="1" x14ac:dyDescent="0.2">
      <c r="AC1205" s="4"/>
    </row>
    <row r="1206" spans="29:29" hidden="1" x14ac:dyDescent="0.2">
      <c r="AC1206" s="4"/>
    </row>
    <row r="1207" spans="29:29" hidden="1" x14ac:dyDescent="0.2">
      <c r="AC1207" s="4"/>
    </row>
    <row r="1208" spans="29:29" hidden="1" x14ac:dyDescent="0.2">
      <c r="AC1208" s="4"/>
    </row>
    <row r="1209" spans="29:29" hidden="1" x14ac:dyDescent="0.2">
      <c r="AC1209" s="4"/>
    </row>
    <row r="1210" spans="29:29" hidden="1" x14ac:dyDescent="0.2">
      <c r="AC1210" s="4"/>
    </row>
    <row r="1211" spans="29:29" hidden="1" x14ac:dyDescent="0.2">
      <c r="AC1211" s="4"/>
    </row>
    <row r="1212" spans="29:29" hidden="1" x14ac:dyDescent="0.2">
      <c r="AC1212" s="4"/>
    </row>
    <row r="1213" spans="29:29" hidden="1" x14ac:dyDescent="0.2">
      <c r="AC1213" s="4"/>
    </row>
    <row r="1214" spans="29:29" hidden="1" x14ac:dyDescent="0.2">
      <c r="AC1214" s="4"/>
    </row>
    <row r="1215" spans="29:29" hidden="1" x14ac:dyDescent="0.2">
      <c r="AC1215" s="4"/>
    </row>
    <row r="1216" spans="29:29" hidden="1" x14ac:dyDescent="0.2">
      <c r="AC1216" s="4"/>
    </row>
    <row r="1217" spans="29:29" hidden="1" x14ac:dyDescent="0.2">
      <c r="AC1217" s="4"/>
    </row>
    <row r="1218" spans="29:29" hidden="1" x14ac:dyDescent="0.2">
      <c r="AC1218" s="4"/>
    </row>
    <row r="1219" spans="29:29" hidden="1" x14ac:dyDescent="0.2">
      <c r="AC1219" s="4"/>
    </row>
    <row r="1220" spans="29:29" hidden="1" x14ac:dyDescent="0.2">
      <c r="AC1220" s="4"/>
    </row>
    <row r="1221" spans="29:29" hidden="1" x14ac:dyDescent="0.2">
      <c r="AC1221" s="4"/>
    </row>
    <row r="1222" spans="29:29" hidden="1" x14ac:dyDescent="0.2">
      <c r="AC1222" s="4"/>
    </row>
    <row r="1223" spans="29:29" hidden="1" x14ac:dyDescent="0.2">
      <c r="AC1223" s="4"/>
    </row>
    <row r="1224" spans="29:29" hidden="1" x14ac:dyDescent="0.2">
      <c r="AC1224" s="4"/>
    </row>
    <row r="1225" spans="29:29" hidden="1" x14ac:dyDescent="0.2">
      <c r="AC1225" s="4"/>
    </row>
    <row r="1226" spans="29:29" hidden="1" x14ac:dyDescent="0.2">
      <c r="AC1226" s="4"/>
    </row>
    <row r="1227" spans="29:29" hidden="1" x14ac:dyDescent="0.2">
      <c r="AC1227" s="4"/>
    </row>
    <row r="1228" spans="29:29" hidden="1" x14ac:dyDescent="0.2">
      <c r="AC1228" s="4"/>
    </row>
    <row r="1229" spans="29:29" hidden="1" x14ac:dyDescent="0.2">
      <c r="AC1229" s="4"/>
    </row>
    <row r="1230" spans="29:29" x14ac:dyDescent="0.2">
      <c r="AC1230" s="4"/>
    </row>
    <row r="1231" spans="29:29" x14ac:dyDescent="0.2">
      <c r="AC1231" s="4"/>
    </row>
    <row r="1232" spans="29:29" x14ac:dyDescent="0.2">
      <c r="AC1232" s="4"/>
    </row>
    <row r="1233" spans="29:29" x14ac:dyDescent="0.2">
      <c r="AC1233" s="4"/>
    </row>
    <row r="1234" spans="29:29" x14ac:dyDescent="0.2">
      <c r="AC1234" s="4"/>
    </row>
    <row r="1235" spans="29:29" x14ac:dyDescent="0.2">
      <c r="AC1235" s="4"/>
    </row>
    <row r="1236" spans="29:29" x14ac:dyDescent="0.2">
      <c r="AC1236" s="4"/>
    </row>
    <row r="1237" spans="29:29" x14ac:dyDescent="0.2">
      <c r="AC1237" s="4"/>
    </row>
    <row r="1238" spans="29:29" x14ac:dyDescent="0.2">
      <c r="AC1238" s="4"/>
    </row>
    <row r="1239" spans="29:29" x14ac:dyDescent="0.2">
      <c r="AC1239" s="4"/>
    </row>
    <row r="1240" spans="29:29" x14ac:dyDescent="0.2">
      <c r="AC1240" s="4"/>
    </row>
    <row r="1241" spans="29:29" x14ac:dyDescent="0.2">
      <c r="AC1241" s="4"/>
    </row>
    <row r="1242" spans="29:29" x14ac:dyDescent="0.2">
      <c r="AC1242" s="4"/>
    </row>
    <row r="1243" spans="29:29" x14ac:dyDescent="0.2">
      <c r="AC1243" s="4"/>
    </row>
    <row r="1244" spans="29:29" x14ac:dyDescent="0.2">
      <c r="AC1244" s="4"/>
    </row>
    <row r="1245" spans="29:29" x14ac:dyDescent="0.2">
      <c r="AC1245" s="4"/>
    </row>
    <row r="1246" spans="29:29" x14ac:dyDescent="0.2">
      <c r="AC1246" s="4"/>
    </row>
    <row r="1247" spans="29:29" x14ac:dyDescent="0.2">
      <c r="AC1247" s="4"/>
    </row>
    <row r="1248" spans="29:29" x14ac:dyDescent="0.2">
      <c r="AC1248" s="4"/>
    </row>
    <row r="1249" spans="29:29" x14ac:dyDescent="0.2">
      <c r="AC1249" s="4"/>
    </row>
    <row r="1250" spans="29:29" x14ac:dyDescent="0.2">
      <c r="AC1250" s="4"/>
    </row>
    <row r="1251" spans="29:29" x14ac:dyDescent="0.2">
      <c r="AC1251" s="4"/>
    </row>
    <row r="1252" spans="29:29" x14ac:dyDescent="0.2">
      <c r="AC1252" s="4"/>
    </row>
    <row r="1253" spans="29:29" x14ac:dyDescent="0.2">
      <c r="AC1253" s="4"/>
    </row>
    <row r="1254" spans="29:29" x14ac:dyDescent="0.2">
      <c r="AC1254" s="4"/>
    </row>
    <row r="1255" spans="29:29" x14ac:dyDescent="0.2">
      <c r="AC1255" s="4"/>
    </row>
    <row r="1256" spans="29:29" x14ac:dyDescent="0.2">
      <c r="AC1256" s="4"/>
    </row>
    <row r="1257" spans="29:29" x14ac:dyDescent="0.2">
      <c r="AC1257" s="4"/>
    </row>
    <row r="1258" spans="29:29" x14ac:dyDescent="0.2">
      <c r="AC1258" s="4"/>
    </row>
    <row r="1259" spans="29:29" x14ac:dyDescent="0.2">
      <c r="AC1259" s="4"/>
    </row>
    <row r="1260" spans="29:29" x14ac:dyDescent="0.2">
      <c r="AC1260" s="4"/>
    </row>
    <row r="1261" spans="29:29" x14ac:dyDescent="0.2">
      <c r="AC1261" s="4"/>
    </row>
    <row r="1262" spans="29:29" x14ac:dyDescent="0.2">
      <c r="AC1262" s="4"/>
    </row>
    <row r="1263" spans="29:29" x14ac:dyDescent="0.2">
      <c r="AC1263" s="4"/>
    </row>
    <row r="1264" spans="29:29" x14ac:dyDescent="0.2">
      <c r="AC1264" s="4"/>
    </row>
    <row r="1265" spans="29:29" x14ac:dyDescent="0.2">
      <c r="AC1265" s="4"/>
    </row>
    <row r="1266" spans="29:29" x14ac:dyDescent="0.2">
      <c r="AC1266" s="4"/>
    </row>
    <row r="1267" spans="29:29" x14ac:dyDescent="0.2">
      <c r="AC1267" s="4"/>
    </row>
    <row r="1268" spans="29:29" x14ac:dyDescent="0.2">
      <c r="AC1268" s="4"/>
    </row>
    <row r="1269" spans="29:29" x14ac:dyDescent="0.2">
      <c r="AC1269" s="4"/>
    </row>
    <row r="1270" spans="29:29" x14ac:dyDescent="0.2">
      <c r="AC1270" s="4"/>
    </row>
    <row r="1271" spans="29:29" x14ac:dyDescent="0.2">
      <c r="AC1271" s="4"/>
    </row>
    <row r="1272" spans="29:29" x14ac:dyDescent="0.2">
      <c r="AC1272" s="4"/>
    </row>
    <row r="1273" spans="29:29" x14ac:dyDescent="0.2">
      <c r="AC1273" s="4"/>
    </row>
    <row r="1274" spans="29:29" x14ac:dyDescent="0.2">
      <c r="AC1274" s="4"/>
    </row>
    <row r="1275" spans="29:29" x14ac:dyDescent="0.2">
      <c r="AC1275" s="4"/>
    </row>
    <row r="1276" spans="29:29" x14ac:dyDescent="0.2">
      <c r="AC1276" s="4"/>
    </row>
    <row r="1277" spans="29:29" x14ac:dyDescent="0.2">
      <c r="AC1277" s="4"/>
    </row>
    <row r="1278" spans="29:29" x14ac:dyDescent="0.2">
      <c r="AC1278" s="4"/>
    </row>
    <row r="1279" spans="29:29" x14ac:dyDescent="0.2">
      <c r="AC1279" s="4"/>
    </row>
    <row r="1280" spans="29:29" x14ac:dyDescent="0.2">
      <c r="AC1280" s="4"/>
    </row>
    <row r="1281" spans="29:29" x14ac:dyDescent="0.2">
      <c r="AC1281" s="4"/>
    </row>
    <row r="1282" spans="29:29" x14ac:dyDescent="0.2">
      <c r="AC1282" s="4"/>
    </row>
    <row r="1283" spans="29:29" x14ac:dyDescent="0.2">
      <c r="AC1283" s="4"/>
    </row>
    <row r="1284" spans="29:29" x14ac:dyDescent="0.2">
      <c r="AC1284" s="4"/>
    </row>
    <row r="1285" spans="29:29" x14ac:dyDescent="0.2">
      <c r="AC1285" s="4"/>
    </row>
    <row r="1286" spans="29:29" x14ac:dyDescent="0.2">
      <c r="AC1286" s="4"/>
    </row>
    <row r="1287" spans="29:29" x14ac:dyDescent="0.2">
      <c r="AC1287" s="4"/>
    </row>
    <row r="1288" spans="29:29" x14ac:dyDescent="0.2">
      <c r="AC1288" s="4"/>
    </row>
    <row r="1289" spans="29:29" x14ac:dyDescent="0.2">
      <c r="AC1289" s="4"/>
    </row>
    <row r="1290" spans="29:29" x14ac:dyDescent="0.2">
      <c r="AC1290" s="4"/>
    </row>
    <row r="1291" spans="29:29" x14ac:dyDescent="0.2">
      <c r="AC1291" s="4"/>
    </row>
    <row r="1292" spans="29:29" x14ac:dyDescent="0.2">
      <c r="AC1292" s="4"/>
    </row>
    <row r="1293" spans="29:29" x14ac:dyDescent="0.2">
      <c r="AC1293" s="4"/>
    </row>
    <row r="1294" spans="29:29" x14ac:dyDescent="0.2">
      <c r="AC1294" s="4"/>
    </row>
    <row r="1295" spans="29:29" x14ac:dyDescent="0.2">
      <c r="AC1295" s="4"/>
    </row>
    <row r="1296" spans="29:29" x14ac:dyDescent="0.2">
      <c r="AC1296" s="4"/>
    </row>
    <row r="1297" spans="29:29" x14ac:dyDescent="0.2">
      <c r="AC1297" s="4"/>
    </row>
    <row r="1298" spans="29:29" x14ac:dyDescent="0.2">
      <c r="AC1298" s="4"/>
    </row>
    <row r="1299" spans="29:29" x14ac:dyDescent="0.2">
      <c r="AC1299" s="4"/>
    </row>
    <row r="1300" spans="29:29" x14ac:dyDescent="0.2">
      <c r="AC1300" s="4"/>
    </row>
    <row r="1301" spans="29:29" x14ac:dyDescent="0.2">
      <c r="AC1301" s="4"/>
    </row>
    <row r="1302" spans="29:29" x14ac:dyDescent="0.2">
      <c r="AC1302" s="4"/>
    </row>
    <row r="1303" spans="29:29" x14ac:dyDescent="0.2">
      <c r="AC1303" s="4"/>
    </row>
    <row r="1304" spans="29:29" x14ac:dyDescent="0.2">
      <c r="AC1304" s="4"/>
    </row>
    <row r="1305" spans="29:29" x14ac:dyDescent="0.2">
      <c r="AC1305" s="4"/>
    </row>
    <row r="1306" spans="29:29" x14ac:dyDescent="0.2">
      <c r="AC1306" s="4"/>
    </row>
    <row r="1307" spans="29:29" x14ac:dyDescent="0.2">
      <c r="AC1307" s="4"/>
    </row>
    <row r="1308" spans="29:29" x14ac:dyDescent="0.2">
      <c r="AC1308" s="4"/>
    </row>
    <row r="1309" spans="29:29" x14ac:dyDescent="0.2">
      <c r="AC1309" s="4"/>
    </row>
    <row r="1310" spans="29:29" x14ac:dyDescent="0.2">
      <c r="AC1310" s="4"/>
    </row>
    <row r="1311" spans="29:29" x14ac:dyDescent="0.2">
      <c r="AC1311" s="4"/>
    </row>
    <row r="1312" spans="29:29" x14ac:dyDescent="0.2">
      <c r="AC1312" s="4"/>
    </row>
    <row r="1313" spans="29:29" x14ac:dyDescent="0.2">
      <c r="AC1313" s="4"/>
    </row>
    <row r="1314" spans="29:29" x14ac:dyDescent="0.2">
      <c r="AC1314" s="4"/>
    </row>
    <row r="1315" spans="29:29" x14ac:dyDescent="0.2">
      <c r="AC1315" s="4"/>
    </row>
    <row r="1316" spans="29:29" x14ac:dyDescent="0.2">
      <c r="AC1316" s="4"/>
    </row>
    <row r="1317" spans="29:29" x14ac:dyDescent="0.2">
      <c r="AC1317" s="4"/>
    </row>
    <row r="1318" spans="29:29" x14ac:dyDescent="0.2">
      <c r="AC1318" s="4"/>
    </row>
    <row r="1319" spans="29:29" x14ac:dyDescent="0.2">
      <c r="AC1319" s="4"/>
    </row>
    <row r="1320" spans="29:29" x14ac:dyDescent="0.2">
      <c r="AC1320" s="4"/>
    </row>
    <row r="1321" spans="29:29" x14ac:dyDescent="0.2">
      <c r="AC1321" s="4"/>
    </row>
    <row r="1322" spans="29:29" x14ac:dyDescent="0.2">
      <c r="AC1322" s="4"/>
    </row>
    <row r="1323" spans="29:29" x14ac:dyDescent="0.2">
      <c r="AC1323" s="4"/>
    </row>
    <row r="1324" spans="29:29" x14ac:dyDescent="0.2">
      <c r="AC1324" s="4"/>
    </row>
    <row r="1325" spans="29:29" x14ac:dyDescent="0.2">
      <c r="AC1325" s="4"/>
    </row>
    <row r="1326" spans="29:29" x14ac:dyDescent="0.2">
      <c r="AC1326" s="4"/>
    </row>
    <row r="1327" spans="29:29" x14ac:dyDescent="0.2">
      <c r="AC1327" s="4"/>
    </row>
    <row r="1328" spans="29:29" x14ac:dyDescent="0.2">
      <c r="AC1328" s="4"/>
    </row>
    <row r="1329" spans="29:29" x14ac:dyDescent="0.2">
      <c r="AC1329" s="4"/>
    </row>
    <row r="1330" spans="29:29" x14ac:dyDescent="0.2">
      <c r="AC1330" s="4"/>
    </row>
    <row r="1331" spans="29:29" x14ac:dyDescent="0.2">
      <c r="AC1331" s="4"/>
    </row>
    <row r="1332" spans="29:29" x14ac:dyDescent="0.2">
      <c r="AC1332" s="4"/>
    </row>
    <row r="1333" spans="29:29" x14ac:dyDescent="0.2">
      <c r="AC1333" s="4"/>
    </row>
    <row r="1334" spans="29:29" x14ac:dyDescent="0.2">
      <c r="AC1334" s="4"/>
    </row>
    <row r="1335" spans="29:29" x14ac:dyDescent="0.2">
      <c r="AC1335" s="4"/>
    </row>
    <row r="1336" spans="29:29" x14ac:dyDescent="0.2">
      <c r="AC1336" s="4"/>
    </row>
    <row r="1337" spans="29:29" x14ac:dyDescent="0.2">
      <c r="AC1337" s="4"/>
    </row>
    <row r="1338" spans="29:29" x14ac:dyDescent="0.2">
      <c r="AC1338" s="4"/>
    </row>
    <row r="1339" spans="29:29" x14ac:dyDescent="0.2">
      <c r="AC1339" s="4"/>
    </row>
    <row r="1340" spans="29:29" x14ac:dyDescent="0.2">
      <c r="AC1340" s="4"/>
    </row>
    <row r="1341" spans="29:29" x14ac:dyDescent="0.2">
      <c r="AC1341" s="4"/>
    </row>
    <row r="1342" spans="29:29" x14ac:dyDescent="0.2">
      <c r="AC1342" s="4"/>
    </row>
    <row r="1343" spans="29:29" x14ac:dyDescent="0.2">
      <c r="AC1343" s="4"/>
    </row>
    <row r="1344" spans="29:29" x14ac:dyDescent="0.2">
      <c r="AC1344" s="4"/>
    </row>
    <row r="1345" spans="29:29" x14ac:dyDescent="0.2">
      <c r="AC1345" s="4"/>
    </row>
    <row r="1346" spans="29:29" x14ac:dyDescent="0.2">
      <c r="AC1346" s="4"/>
    </row>
    <row r="1347" spans="29:29" x14ac:dyDescent="0.2">
      <c r="AC1347" s="4"/>
    </row>
    <row r="1348" spans="29:29" x14ac:dyDescent="0.2">
      <c r="AC1348" s="4"/>
    </row>
    <row r="1349" spans="29:29" x14ac:dyDescent="0.2">
      <c r="AC1349" s="4"/>
    </row>
    <row r="1350" spans="29:29" x14ac:dyDescent="0.2">
      <c r="AC1350" s="4"/>
    </row>
    <row r="1351" spans="29:29" x14ac:dyDescent="0.2">
      <c r="AC1351" s="4"/>
    </row>
    <row r="1352" spans="29:29" x14ac:dyDescent="0.2">
      <c r="AC1352" s="4"/>
    </row>
    <row r="1353" spans="29:29" x14ac:dyDescent="0.2">
      <c r="AC1353" s="4"/>
    </row>
    <row r="1354" spans="29:29" x14ac:dyDescent="0.2">
      <c r="AC1354" s="4"/>
    </row>
    <row r="1355" spans="29:29" x14ac:dyDescent="0.2">
      <c r="AC1355" s="4"/>
    </row>
    <row r="1356" spans="29:29" x14ac:dyDescent="0.2">
      <c r="AC1356" s="4"/>
    </row>
    <row r="1357" spans="29:29" x14ac:dyDescent="0.2">
      <c r="AC1357" s="4"/>
    </row>
    <row r="1358" spans="29:29" x14ac:dyDescent="0.2">
      <c r="AC1358" s="4"/>
    </row>
    <row r="1359" spans="29:29" x14ac:dyDescent="0.2">
      <c r="AC1359" s="4"/>
    </row>
    <row r="1360" spans="29:29" x14ac:dyDescent="0.2">
      <c r="AC1360" s="4"/>
    </row>
    <row r="1361" spans="29:29" x14ac:dyDescent="0.2">
      <c r="AC1361" s="4"/>
    </row>
    <row r="1362" spans="29:29" x14ac:dyDescent="0.2">
      <c r="AC1362" s="4"/>
    </row>
    <row r="1363" spans="29:29" x14ac:dyDescent="0.2">
      <c r="AC1363" s="4"/>
    </row>
    <row r="1364" spans="29:29" x14ac:dyDescent="0.2">
      <c r="AC1364" s="4"/>
    </row>
    <row r="1365" spans="29:29" x14ac:dyDescent="0.2">
      <c r="AC1365" s="4"/>
    </row>
    <row r="1366" spans="29:29" x14ac:dyDescent="0.2">
      <c r="AC1366" s="4"/>
    </row>
    <row r="1367" spans="29:29" x14ac:dyDescent="0.2">
      <c r="AC1367" s="4"/>
    </row>
    <row r="1368" spans="29:29" x14ac:dyDescent="0.2">
      <c r="AC1368" s="4"/>
    </row>
    <row r="1369" spans="29:29" x14ac:dyDescent="0.2">
      <c r="AC1369" s="4"/>
    </row>
    <row r="1370" spans="29:29" x14ac:dyDescent="0.2">
      <c r="AC1370" s="4"/>
    </row>
    <row r="1371" spans="29:29" x14ac:dyDescent="0.2">
      <c r="AC1371" s="4"/>
    </row>
    <row r="1372" spans="29:29" x14ac:dyDescent="0.2">
      <c r="AC1372" s="4"/>
    </row>
    <row r="1373" spans="29:29" x14ac:dyDescent="0.2">
      <c r="AC1373" s="4"/>
    </row>
    <row r="1374" spans="29:29" x14ac:dyDescent="0.2">
      <c r="AC1374" s="4"/>
    </row>
    <row r="1375" spans="29:29" x14ac:dyDescent="0.2">
      <c r="AC1375" s="4"/>
    </row>
    <row r="1376" spans="29:29" x14ac:dyDescent="0.2">
      <c r="AC1376" s="4"/>
    </row>
    <row r="1377" spans="29:29" x14ac:dyDescent="0.2">
      <c r="AC1377" s="4"/>
    </row>
    <row r="1378" spans="29:29" x14ac:dyDescent="0.2">
      <c r="AC1378" s="4"/>
    </row>
    <row r="1379" spans="29:29" x14ac:dyDescent="0.2">
      <c r="AC1379" s="4"/>
    </row>
    <row r="1380" spans="29:29" x14ac:dyDescent="0.2">
      <c r="AC1380" s="4"/>
    </row>
    <row r="1381" spans="29:29" x14ac:dyDescent="0.2">
      <c r="AC1381" s="4"/>
    </row>
    <row r="1382" spans="29:29" x14ac:dyDescent="0.2">
      <c r="AC1382" s="4"/>
    </row>
    <row r="1383" spans="29:29" x14ac:dyDescent="0.2">
      <c r="AC1383" s="4"/>
    </row>
    <row r="1384" spans="29:29" x14ac:dyDescent="0.2">
      <c r="AC1384" s="4"/>
    </row>
    <row r="1385" spans="29:29" x14ac:dyDescent="0.2">
      <c r="AC1385" s="4"/>
    </row>
    <row r="1386" spans="29:29" x14ac:dyDescent="0.2">
      <c r="AC1386" s="4"/>
    </row>
    <row r="1387" spans="29:29" x14ac:dyDescent="0.2">
      <c r="AC1387" s="4"/>
    </row>
    <row r="1388" spans="29:29" x14ac:dyDescent="0.2">
      <c r="AC1388" s="4"/>
    </row>
    <row r="1389" spans="29:29" x14ac:dyDescent="0.2">
      <c r="AC1389" s="4"/>
    </row>
    <row r="1390" spans="29:29" x14ac:dyDescent="0.2">
      <c r="AC1390" s="4"/>
    </row>
    <row r="1391" spans="29:29" x14ac:dyDescent="0.2">
      <c r="AC1391" s="4"/>
    </row>
    <row r="1392" spans="29:29" x14ac:dyDescent="0.2">
      <c r="AC1392" s="4"/>
    </row>
    <row r="1393" spans="29:29" x14ac:dyDescent="0.2">
      <c r="AC1393" s="4"/>
    </row>
    <row r="1394" spans="29:29" x14ac:dyDescent="0.2">
      <c r="AC1394" s="4"/>
    </row>
    <row r="1395" spans="29:29" x14ac:dyDescent="0.2">
      <c r="AC1395" s="4"/>
    </row>
    <row r="1396" spans="29:29" x14ac:dyDescent="0.2">
      <c r="AC1396" s="4"/>
    </row>
    <row r="1397" spans="29:29" x14ac:dyDescent="0.2">
      <c r="AC1397" s="4"/>
    </row>
    <row r="1398" spans="29:29" x14ac:dyDescent="0.2">
      <c r="AC1398" s="4"/>
    </row>
    <row r="1399" spans="29:29" x14ac:dyDescent="0.2">
      <c r="AC1399" s="4"/>
    </row>
    <row r="1400" spans="29:29" x14ac:dyDescent="0.2">
      <c r="AC1400" s="4"/>
    </row>
    <row r="1401" spans="29:29" x14ac:dyDescent="0.2">
      <c r="AC1401" s="4"/>
    </row>
    <row r="1402" spans="29:29" x14ac:dyDescent="0.2">
      <c r="AC1402" s="4"/>
    </row>
    <row r="1403" spans="29:29" x14ac:dyDescent="0.2">
      <c r="AC1403" s="4"/>
    </row>
    <row r="1404" spans="29:29" x14ac:dyDescent="0.2">
      <c r="AC1404" s="4"/>
    </row>
    <row r="1405" spans="29:29" x14ac:dyDescent="0.2">
      <c r="AC1405" s="4"/>
    </row>
    <row r="1406" spans="29:29" x14ac:dyDescent="0.2">
      <c r="AC1406" s="4"/>
    </row>
    <row r="1407" spans="29:29" x14ac:dyDescent="0.2">
      <c r="AC1407" s="4"/>
    </row>
    <row r="1408" spans="29:29" x14ac:dyDescent="0.2">
      <c r="AC1408" s="4"/>
    </row>
    <row r="1409" spans="29:29" x14ac:dyDescent="0.2">
      <c r="AC1409" s="4"/>
    </row>
    <row r="1410" spans="29:29" x14ac:dyDescent="0.2">
      <c r="AC1410" s="4"/>
    </row>
    <row r="1411" spans="29:29" x14ac:dyDescent="0.2">
      <c r="AC1411" s="4"/>
    </row>
    <row r="1412" spans="29:29" x14ac:dyDescent="0.2">
      <c r="AC1412" s="4"/>
    </row>
    <row r="1413" spans="29:29" x14ac:dyDescent="0.2">
      <c r="AC1413" s="4"/>
    </row>
    <row r="1414" spans="29:29" x14ac:dyDescent="0.2">
      <c r="AC1414" s="4"/>
    </row>
    <row r="1415" spans="29:29" x14ac:dyDescent="0.2">
      <c r="AC1415" s="4"/>
    </row>
    <row r="1416" spans="29:29" x14ac:dyDescent="0.2">
      <c r="AC1416" s="4"/>
    </row>
    <row r="1417" spans="29:29" x14ac:dyDescent="0.2">
      <c r="AC1417" s="4"/>
    </row>
    <row r="1418" spans="29:29" x14ac:dyDescent="0.2">
      <c r="AC1418" s="4"/>
    </row>
    <row r="1419" spans="29:29" x14ac:dyDescent="0.2">
      <c r="AC1419" s="4"/>
    </row>
    <row r="1420" spans="29:29" x14ac:dyDescent="0.2">
      <c r="AC1420" s="4"/>
    </row>
    <row r="1421" spans="29:29" x14ac:dyDescent="0.2">
      <c r="AC1421" s="4"/>
    </row>
    <row r="1422" spans="29:29" x14ac:dyDescent="0.2">
      <c r="AC1422" s="4"/>
    </row>
    <row r="1423" spans="29:29" x14ac:dyDescent="0.2">
      <c r="AC1423" s="4"/>
    </row>
    <row r="1424" spans="29:29" x14ac:dyDescent="0.2">
      <c r="AC1424" s="4"/>
    </row>
    <row r="1425" spans="29:29" x14ac:dyDescent="0.2">
      <c r="AC1425" s="4"/>
    </row>
    <row r="1426" spans="29:29" x14ac:dyDescent="0.2">
      <c r="AC1426" s="4"/>
    </row>
    <row r="1427" spans="29:29" x14ac:dyDescent="0.2">
      <c r="AC1427" s="4"/>
    </row>
    <row r="1428" spans="29:29" x14ac:dyDescent="0.2">
      <c r="AC1428" s="4"/>
    </row>
    <row r="1429" spans="29:29" x14ac:dyDescent="0.2">
      <c r="AC1429" s="4"/>
    </row>
    <row r="1430" spans="29:29" x14ac:dyDescent="0.2">
      <c r="AC1430" s="4"/>
    </row>
    <row r="1431" spans="29:29" x14ac:dyDescent="0.2">
      <c r="AC1431" s="4"/>
    </row>
    <row r="1432" spans="29:29" x14ac:dyDescent="0.2">
      <c r="AC1432" s="4"/>
    </row>
    <row r="1433" spans="29:29" x14ac:dyDescent="0.2">
      <c r="AC1433" s="4"/>
    </row>
    <row r="1434" spans="29:29" x14ac:dyDescent="0.2">
      <c r="AC1434" s="4"/>
    </row>
    <row r="1435" spans="29:29" x14ac:dyDescent="0.2">
      <c r="AC1435" s="4"/>
    </row>
    <row r="1436" spans="29:29" x14ac:dyDescent="0.2">
      <c r="AC1436" s="4"/>
    </row>
    <row r="1437" spans="29:29" x14ac:dyDescent="0.2">
      <c r="AC1437" s="4"/>
    </row>
    <row r="1438" spans="29:29" x14ac:dyDescent="0.2">
      <c r="AC1438" s="4"/>
    </row>
    <row r="1439" spans="29:29" x14ac:dyDescent="0.2">
      <c r="AC1439" s="4"/>
    </row>
    <row r="1440" spans="29:29" x14ac:dyDescent="0.2">
      <c r="AC1440" s="4"/>
    </row>
    <row r="1441" spans="29:29" x14ac:dyDescent="0.2">
      <c r="AC1441" s="4"/>
    </row>
    <row r="1442" spans="29:29" x14ac:dyDescent="0.2">
      <c r="AC1442" s="4"/>
    </row>
    <row r="1443" spans="29:29" x14ac:dyDescent="0.2">
      <c r="AC1443" s="4"/>
    </row>
    <row r="1444" spans="29:29" x14ac:dyDescent="0.2">
      <c r="AC1444" s="4"/>
    </row>
    <row r="1445" spans="29:29" x14ac:dyDescent="0.2">
      <c r="AC1445" s="4"/>
    </row>
    <row r="1446" spans="29:29" x14ac:dyDescent="0.2">
      <c r="AC1446" s="4"/>
    </row>
  </sheetData>
  <mergeCells count="336">
    <mergeCell ref="B13:C13"/>
    <mergeCell ref="D13:E13"/>
    <mergeCell ref="F13:G13"/>
    <mergeCell ref="B10:C10"/>
    <mergeCell ref="B11:C11"/>
    <mergeCell ref="D9:E9"/>
    <mergeCell ref="D10:E10"/>
    <mergeCell ref="X5:Y5"/>
    <mergeCell ref="F9:G9"/>
    <mergeCell ref="A1:Q1"/>
    <mergeCell ref="F11:G11"/>
    <mergeCell ref="B5:G6"/>
    <mergeCell ref="R2:AC2"/>
    <mergeCell ref="B8:C8"/>
    <mergeCell ref="D8:E8"/>
    <mergeCell ref="F8:G8"/>
    <mergeCell ref="D11:E11"/>
    <mergeCell ref="A2:Q2"/>
    <mergeCell ref="F10:G10"/>
    <mergeCell ref="L5:M5"/>
    <mergeCell ref="B9:C9"/>
    <mergeCell ref="AB5:AC5"/>
    <mergeCell ref="I5:K5"/>
    <mergeCell ref="N5:O5"/>
    <mergeCell ref="R1:AC1"/>
    <mergeCell ref="P5:Q5"/>
    <mergeCell ref="Z5:AA5"/>
    <mergeCell ref="R5:S5"/>
    <mergeCell ref="T5:U5"/>
    <mergeCell ref="V5:W5"/>
    <mergeCell ref="C19:E19"/>
    <mergeCell ref="F19:G19"/>
    <mergeCell ref="C20:E20"/>
    <mergeCell ref="F20:G20"/>
    <mergeCell ref="B21:G21"/>
    <mergeCell ref="B15:G15"/>
    <mergeCell ref="B17:G17"/>
    <mergeCell ref="C18:E18"/>
    <mergeCell ref="F18:G18"/>
    <mergeCell ref="B27:E27"/>
    <mergeCell ref="F27:G27"/>
    <mergeCell ref="B29:G29"/>
    <mergeCell ref="B31:G31"/>
    <mergeCell ref="B25:G25"/>
    <mergeCell ref="B26:G26"/>
    <mergeCell ref="C22:E22"/>
    <mergeCell ref="F22:G22"/>
    <mergeCell ref="B23:G23"/>
    <mergeCell ref="C24:E24"/>
    <mergeCell ref="F24:G24"/>
    <mergeCell ref="C35:E35"/>
    <mergeCell ref="F35:G35"/>
    <mergeCell ref="C36:E36"/>
    <mergeCell ref="F36:G36"/>
    <mergeCell ref="B37:G37"/>
    <mergeCell ref="C32:E32"/>
    <mergeCell ref="F32:G32"/>
    <mergeCell ref="B33:G33"/>
    <mergeCell ref="C34:E34"/>
    <mergeCell ref="F34:G34"/>
    <mergeCell ref="C41:E41"/>
    <mergeCell ref="F41:G41"/>
    <mergeCell ref="C42:E42"/>
    <mergeCell ref="F42:G42"/>
    <mergeCell ref="B43:G43"/>
    <mergeCell ref="C38:E38"/>
    <mergeCell ref="F38:G38"/>
    <mergeCell ref="C39:E39"/>
    <mergeCell ref="F39:G39"/>
    <mergeCell ref="B40:G40"/>
    <mergeCell ref="C47:E47"/>
    <mergeCell ref="F47:G47"/>
    <mergeCell ref="C48:E48"/>
    <mergeCell ref="F48:G48"/>
    <mergeCell ref="B49:E49"/>
    <mergeCell ref="F49:G49"/>
    <mergeCell ref="C44:E44"/>
    <mergeCell ref="F44:G44"/>
    <mergeCell ref="C45:E45"/>
    <mergeCell ref="F45:G45"/>
    <mergeCell ref="C46:E46"/>
    <mergeCell ref="F46:G46"/>
    <mergeCell ref="C55:E55"/>
    <mergeCell ref="F55:G55"/>
    <mergeCell ref="C56:E56"/>
    <mergeCell ref="F56:G56"/>
    <mergeCell ref="C57:E57"/>
    <mergeCell ref="F57:G57"/>
    <mergeCell ref="C50:E50"/>
    <mergeCell ref="F50:G50"/>
    <mergeCell ref="B52:G52"/>
    <mergeCell ref="B54:G54"/>
    <mergeCell ref="C61:E61"/>
    <mergeCell ref="F61:G61"/>
    <mergeCell ref="B62:G62"/>
    <mergeCell ref="C63:E63"/>
    <mergeCell ref="F63:G63"/>
    <mergeCell ref="B58:G58"/>
    <mergeCell ref="B59:E59"/>
    <mergeCell ref="F59:G59"/>
    <mergeCell ref="C60:E60"/>
    <mergeCell ref="F60:G60"/>
    <mergeCell ref="C67:E67"/>
    <mergeCell ref="F67:G67"/>
    <mergeCell ref="C68:E68"/>
    <mergeCell ref="F68:G68"/>
    <mergeCell ref="B69:G69"/>
    <mergeCell ref="C64:E64"/>
    <mergeCell ref="F64:G64"/>
    <mergeCell ref="C65:E65"/>
    <mergeCell ref="F65:G65"/>
    <mergeCell ref="B66:G66"/>
    <mergeCell ref="C73:E73"/>
    <mergeCell ref="F73:G73"/>
    <mergeCell ref="C74:E74"/>
    <mergeCell ref="F74:G74"/>
    <mergeCell ref="C75:E75"/>
    <mergeCell ref="F75:G75"/>
    <mergeCell ref="B70:E70"/>
    <mergeCell ref="F70:G70"/>
    <mergeCell ref="B71:G71"/>
    <mergeCell ref="B72:G72"/>
    <mergeCell ref="C79:E79"/>
    <mergeCell ref="F79:G79"/>
    <mergeCell ref="C80:E80"/>
    <mergeCell ref="F80:G80"/>
    <mergeCell ref="B81:G81"/>
    <mergeCell ref="C76:E76"/>
    <mergeCell ref="F76:G76"/>
    <mergeCell ref="B77:G77"/>
    <mergeCell ref="C78:E78"/>
    <mergeCell ref="F78:G78"/>
    <mergeCell ref="C85:E85"/>
    <mergeCell ref="F85:G85"/>
    <mergeCell ref="C86:E86"/>
    <mergeCell ref="F86:G86"/>
    <mergeCell ref="B87:E87"/>
    <mergeCell ref="F87:G87"/>
    <mergeCell ref="B82:G82"/>
    <mergeCell ref="C83:E83"/>
    <mergeCell ref="F83:G83"/>
    <mergeCell ref="B84:G84"/>
    <mergeCell ref="B91:E91"/>
    <mergeCell ref="F91:G91"/>
    <mergeCell ref="C92:E92"/>
    <mergeCell ref="F92:G92"/>
    <mergeCell ref="C93:E93"/>
    <mergeCell ref="F93:G93"/>
    <mergeCell ref="C88:E88"/>
    <mergeCell ref="F88:G88"/>
    <mergeCell ref="C89:E89"/>
    <mergeCell ref="F89:G89"/>
    <mergeCell ref="B90:E90"/>
    <mergeCell ref="F90:G90"/>
    <mergeCell ref="B98:G98"/>
    <mergeCell ref="B100:G100"/>
    <mergeCell ref="B101:G101"/>
    <mergeCell ref="B94:E94"/>
    <mergeCell ref="F94:G94"/>
    <mergeCell ref="C95:E95"/>
    <mergeCell ref="F95:G95"/>
    <mergeCell ref="B96:E96"/>
    <mergeCell ref="F96:G96"/>
    <mergeCell ref="C105:E105"/>
    <mergeCell ref="F105:G105"/>
    <mergeCell ref="C106:E106"/>
    <mergeCell ref="F106:G106"/>
    <mergeCell ref="C107:E107"/>
    <mergeCell ref="F107:G107"/>
    <mergeCell ref="C102:E102"/>
    <mergeCell ref="F102:G102"/>
    <mergeCell ref="B103:G103"/>
    <mergeCell ref="B104:G104"/>
    <mergeCell ref="C111:E111"/>
    <mergeCell ref="F111:G111"/>
    <mergeCell ref="C112:E112"/>
    <mergeCell ref="F112:G112"/>
    <mergeCell ref="B113:G113"/>
    <mergeCell ref="B108:G108"/>
    <mergeCell ref="B109:E109"/>
    <mergeCell ref="F109:G109"/>
    <mergeCell ref="B110:G110"/>
    <mergeCell ref="C117:E117"/>
    <mergeCell ref="F117:G117"/>
    <mergeCell ref="C118:E118"/>
    <mergeCell ref="F118:G118"/>
    <mergeCell ref="B120:G120"/>
    <mergeCell ref="B122:G122"/>
    <mergeCell ref="C114:E114"/>
    <mergeCell ref="F114:G114"/>
    <mergeCell ref="C115:E115"/>
    <mergeCell ref="F115:G115"/>
    <mergeCell ref="B116:E116"/>
    <mergeCell ref="F116:G116"/>
    <mergeCell ref="C126:E126"/>
    <mergeCell ref="F126:G126"/>
    <mergeCell ref="C127:E127"/>
    <mergeCell ref="F127:G127"/>
    <mergeCell ref="C128:E128"/>
    <mergeCell ref="F128:G128"/>
    <mergeCell ref="C123:E123"/>
    <mergeCell ref="F123:G123"/>
    <mergeCell ref="C124:E124"/>
    <mergeCell ref="F124:G124"/>
    <mergeCell ref="B125:G125"/>
    <mergeCell ref="B132:G132"/>
    <mergeCell ref="C133:E133"/>
    <mergeCell ref="F133:G133"/>
    <mergeCell ref="B134:G134"/>
    <mergeCell ref="C129:E129"/>
    <mergeCell ref="F129:G129"/>
    <mergeCell ref="C130:E130"/>
    <mergeCell ref="F130:G130"/>
    <mergeCell ref="B131:E131"/>
    <mergeCell ref="F131:G131"/>
    <mergeCell ref="C138:E138"/>
    <mergeCell ref="F138:G138"/>
    <mergeCell ref="B139:E139"/>
    <mergeCell ref="F139:G139"/>
    <mergeCell ref="C140:E140"/>
    <mergeCell ref="F140:G140"/>
    <mergeCell ref="B135:E135"/>
    <mergeCell ref="F135:G135"/>
    <mergeCell ref="B136:G136"/>
    <mergeCell ref="B137:E137"/>
    <mergeCell ref="F137:G137"/>
    <mergeCell ref="B144:E144"/>
    <mergeCell ref="F144:G144"/>
    <mergeCell ref="B146:G146"/>
    <mergeCell ref="B148:G148"/>
    <mergeCell ref="C141:E141"/>
    <mergeCell ref="F141:G141"/>
    <mergeCell ref="B142:E142"/>
    <mergeCell ref="F142:G142"/>
    <mergeCell ref="C143:E143"/>
    <mergeCell ref="F143:G143"/>
    <mergeCell ref="B152:G152"/>
    <mergeCell ref="C153:E153"/>
    <mergeCell ref="F153:G153"/>
    <mergeCell ref="B154:G154"/>
    <mergeCell ref="B149:G149"/>
    <mergeCell ref="C150:E150"/>
    <mergeCell ref="F150:G150"/>
    <mergeCell ref="B151:E151"/>
    <mergeCell ref="F151:G151"/>
    <mergeCell ref="C158:E158"/>
    <mergeCell ref="F158:G158"/>
    <mergeCell ref="B159:G159"/>
    <mergeCell ref="C160:E160"/>
    <mergeCell ref="F160:G160"/>
    <mergeCell ref="C155:E155"/>
    <mergeCell ref="F155:G155"/>
    <mergeCell ref="C156:E156"/>
    <mergeCell ref="F156:G156"/>
    <mergeCell ref="C157:E157"/>
    <mergeCell ref="F157:G157"/>
    <mergeCell ref="B164:E164"/>
    <mergeCell ref="F164:G164"/>
    <mergeCell ref="B165:E165"/>
    <mergeCell ref="F165:G165"/>
    <mergeCell ref="B167:G167"/>
    <mergeCell ref="B169:G169"/>
    <mergeCell ref="C161:E161"/>
    <mergeCell ref="F161:G161"/>
    <mergeCell ref="C162:E162"/>
    <mergeCell ref="F162:G162"/>
    <mergeCell ref="B163:G163"/>
    <mergeCell ref="C173:E173"/>
    <mergeCell ref="F173:G173"/>
    <mergeCell ref="C174:E174"/>
    <mergeCell ref="F174:G174"/>
    <mergeCell ref="C175:E175"/>
    <mergeCell ref="F175:G175"/>
    <mergeCell ref="B170:G170"/>
    <mergeCell ref="C171:E171"/>
    <mergeCell ref="F171:G171"/>
    <mergeCell ref="B172:G172"/>
    <mergeCell ref="B180:G180"/>
    <mergeCell ref="B182:E182"/>
    <mergeCell ref="F182:G182"/>
    <mergeCell ref="B183:G183"/>
    <mergeCell ref="C176:E176"/>
    <mergeCell ref="F176:G176"/>
    <mergeCell ref="B177:G177"/>
    <mergeCell ref="C178:E178"/>
    <mergeCell ref="F178:G178"/>
    <mergeCell ref="C187:E187"/>
    <mergeCell ref="F187:G187"/>
    <mergeCell ref="B188:G188"/>
    <mergeCell ref="B189:G189"/>
    <mergeCell ref="C184:E184"/>
    <mergeCell ref="F184:G184"/>
    <mergeCell ref="C185:E185"/>
    <mergeCell ref="F185:G185"/>
    <mergeCell ref="C186:E186"/>
    <mergeCell ref="F186:G186"/>
    <mergeCell ref="C193:E193"/>
    <mergeCell ref="F193:G193"/>
    <mergeCell ref="B194:G194"/>
    <mergeCell ref="C195:E195"/>
    <mergeCell ref="F195:G195"/>
    <mergeCell ref="C190:E190"/>
    <mergeCell ref="F190:G190"/>
    <mergeCell ref="C191:E191"/>
    <mergeCell ref="F191:G191"/>
    <mergeCell ref="C192:E192"/>
    <mergeCell ref="F192:G192"/>
    <mergeCell ref="B199:G199"/>
    <mergeCell ref="C200:E200"/>
    <mergeCell ref="F200:G200"/>
    <mergeCell ref="C201:E201"/>
    <mergeCell ref="F201:G201"/>
    <mergeCell ref="C196:E196"/>
    <mergeCell ref="F196:G196"/>
    <mergeCell ref="B197:G197"/>
    <mergeCell ref="C198:E198"/>
    <mergeCell ref="F198:G198"/>
    <mergeCell ref="B205:G205"/>
    <mergeCell ref="C206:E206"/>
    <mergeCell ref="F206:G206"/>
    <mergeCell ref="C207:E207"/>
    <mergeCell ref="F207:G207"/>
    <mergeCell ref="B202:G202"/>
    <mergeCell ref="C203:E203"/>
    <mergeCell ref="F203:G203"/>
    <mergeCell ref="C204:E204"/>
    <mergeCell ref="F204:G204"/>
    <mergeCell ref="C211:E211"/>
    <mergeCell ref="F211:G211"/>
    <mergeCell ref="B213:G213"/>
    <mergeCell ref="C208:E208"/>
    <mergeCell ref="F208:G208"/>
    <mergeCell ref="B209:E209"/>
    <mergeCell ref="F209:G209"/>
    <mergeCell ref="B210:E210"/>
    <mergeCell ref="F210:G210"/>
  </mergeCells>
  <phoneticPr fontId="24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25-00-02</vt:lpstr>
      <vt:lpstr>'25-00-02'!Print_Area</vt:lpstr>
      <vt:lpstr>'25-00-02'!Print_Titles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2012-05-23T05:58:33Z</dcterms:created>
  <dcterms:modified xsi:type="dcterms:W3CDTF">2026-07-28T05:53:45Z</dcterms:modified>
  <cp:category/>
</cp:coreProperties>
</file>