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defaultThemeVersion="124226"/>
  <xr:revisionPtr revIDLastSave="717" documentId="11_32E2E36F34389971B5E25B8031664555CBEE438E" xr6:coauthVersionLast="47" xr6:coauthVersionMax="47" xr10:uidLastSave="{5DADA515-1EB6-44C1-B36A-C1DC9487F22E}"/>
  <bookViews>
    <workbookView xWindow="1900" yWindow="1900" windowWidth="14400" windowHeight="8170" xr2:uid="{00000000-000D-0000-FFFF-FFFF00000000}"/>
  </bookViews>
  <sheets>
    <sheet name="25-00-07" sheetId="1" r:id="rId1"/>
  </sheet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_xlnm.Print_Titles" localSheetId="0">'25-00-07'!$6:$7</definedName>
    <definedName name="再調査取扱状況">#REF!</definedName>
    <definedName name="収容分類級別調査終了人員表">#REF!</definedName>
    <definedName name="入院時調査取扱状況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25" i="1" l="1"/>
  <c r="Z25" i="1"/>
  <c r="G10" i="1" l="1"/>
  <c r="G165" i="1"/>
  <c r="G152" i="1"/>
  <c r="G139" i="1"/>
  <c r="G127" i="1"/>
  <c r="G121" i="1"/>
  <c r="L95" i="1"/>
  <c r="K95" i="1"/>
  <c r="AI95" i="1"/>
  <c r="AI94" i="1"/>
  <c r="AH95" i="1"/>
  <c r="AH94" i="1"/>
  <c r="AG95" i="1"/>
  <c r="AG94" i="1"/>
  <c r="AF94" i="1"/>
  <c r="AE95" i="1"/>
  <c r="AE94" i="1"/>
  <c r="AD95" i="1"/>
  <c r="AD94" i="1"/>
  <c r="AC95" i="1"/>
  <c r="AC94" i="1"/>
  <c r="AB94" i="1"/>
  <c r="AA94" i="1"/>
  <c r="Z95" i="1"/>
  <c r="Z94" i="1"/>
  <c r="Y94" i="1"/>
  <c r="X95" i="1"/>
  <c r="X94" i="1"/>
  <c r="W95" i="1"/>
  <c r="W94" i="1"/>
  <c r="V95" i="1"/>
  <c r="V94" i="1"/>
  <c r="U95" i="1"/>
  <c r="U94" i="1"/>
  <c r="T94" i="1"/>
  <c r="S95" i="1"/>
  <c r="S94" i="1"/>
  <c r="R95" i="1"/>
  <c r="R94" i="1"/>
  <c r="Q95" i="1"/>
  <c r="Q94" i="1"/>
  <c r="P95" i="1"/>
  <c r="P94" i="1"/>
  <c r="O95" i="1"/>
  <c r="O94" i="1"/>
  <c r="N95" i="1"/>
  <c r="N94" i="1"/>
  <c r="M94" i="1"/>
  <c r="L94" i="1"/>
  <c r="K94" i="1"/>
  <c r="J94" i="1"/>
  <c r="J95" i="1"/>
  <c r="I95" i="1"/>
  <c r="I94" i="1"/>
  <c r="H95" i="1"/>
  <c r="H94" i="1"/>
  <c r="G97" i="1"/>
  <c r="G79" i="1"/>
  <c r="G58" i="1"/>
  <c r="G56" i="1"/>
  <c r="G19" i="1"/>
  <c r="H13" i="1" l="1"/>
  <c r="G151" i="1" l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6" i="1"/>
  <c r="G167" i="1"/>
  <c r="G168" i="1"/>
  <c r="G169" i="1"/>
  <c r="G150" i="1"/>
  <c r="G140" i="1"/>
  <c r="G141" i="1"/>
  <c r="G142" i="1"/>
  <c r="G143" i="1"/>
  <c r="G144" i="1"/>
  <c r="G145" i="1"/>
  <c r="G138" i="1"/>
  <c r="G122" i="1"/>
  <c r="G123" i="1"/>
  <c r="G124" i="1"/>
  <c r="G125" i="1"/>
  <c r="G126" i="1"/>
  <c r="G128" i="1"/>
  <c r="G129" i="1"/>
  <c r="G130" i="1"/>
  <c r="G131" i="1"/>
  <c r="G132" i="1"/>
  <c r="G133" i="1"/>
  <c r="G120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98" i="1"/>
  <c r="G78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77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7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41" i="1"/>
  <c r="G28" i="1"/>
  <c r="G29" i="1"/>
  <c r="G30" i="1"/>
  <c r="G31" i="1"/>
  <c r="G32" i="1"/>
  <c r="G33" i="1"/>
  <c r="G34" i="1"/>
  <c r="G35" i="1"/>
  <c r="G36" i="1"/>
  <c r="G27" i="1"/>
  <c r="G15" i="1"/>
  <c r="G95" i="1" l="1"/>
  <c r="G94" i="1"/>
  <c r="G16" i="1"/>
  <c r="G17" i="1"/>
  <c r="G18" i="1"/>
  <c r="G20" i="1"/>
  <c r="G21" i="1"/>
  <c r="G22" i="1"/>
  <c r="J24" i="1"/>
  <c r="I24" i="1"/>
  <c r="H24" i="1"/>
  <c r="G24" i="1"/>
  <c r="AG24" i="1"/>
  <c r="AF148" i="1"/>
  <c r="AF147" i="1"/>
  <c r="AF136" i="1"/>
  <c r="AF135" i="1"/>
  <c r="AF118" i="1"/>
  <c r="AF117" i="1"/>
  <c r="AF95" i="1"/>
  <c r="AF75" i="1"/>
  <c r="AF74" i="1"/>
  <c r="AF39" i="1"/>
  <c r="AF38" i="1"/>
  <c r="AF25" i="1"/>
  <c r="AF24" i="1"/>
  <c r="AF13" i="1"/>
  <c r="AF12" i="1"/>
  <c r="AG148" i="1"/>
  <c r="AG147" i="1"/>
  <c r="AG136" i="1"/>
  <c r="AG135" i="1"/>
  <c r="AG118" i="1"/>
  <c r="AG117" i="1"/>
  <c r="AG75" i="1"/>
  <c r="AG74" i="1"/>
  <c r="AG39" i="1"/>
  <c r="AG38" i="1"/>
  <c r="AG25" i="1"/>
  <c r="AG13" i="1"/>
  <c r="AG12" i="1"/>
  <c r="AE148" i="1"/>
  <c r="AE147" i="1"/>
  <c r="AE136" i="1"/>
  <c r="AE135" i="1"/>
  <c r="AE118" i="1"/>
  <c r="AE117" i="1"/>
  <c r="AE75" i="1"/>
  <c r="AE74" i="1"/>
  <c r="AE39" i="1"/>
  <c r="AE38" i="1"/>
  <c r="AE25" i="1"/>
  <c r="AE24" i="1"/>
  <c r="AE13" i="1"/>
  <c r="AE12" i="1"/>
  <c r="AD148" i="1"/>
  <c r="AD147" i="1"/>
  <c r="AD136" i="1"/>
  <c r="AD135" i="1"/>
  <c r="AD118" i="1"/>
  <c r="AD117" i="1"/>
  <c r="AD75" i="1"/>
  <c r="AD74" i="1"/>
  <c r="AD39" i="1"/>
  <c r="AD38" i="1"/>
  <c r="AD25" i="1"/>
  <c r="AD24" i="1"/>
  <c r="AD13" i="1"/>
  <c r="AD12" i="1"/>
  <c r="AC148" i="1"/>
  <c r="AC147" i="1"/>
  <c r="AC136" i="1"/>
  <c r="AC135" i="1"/>
  <c r="AC118" i="1"/>
  <c r="AC117" i="1"/>
  <c r="AC75" i="1"/>
  <c r="AC74" i="1"/>
  <c r="AC39" i="1"/>
  <c r="AC38" i="1"/>
  <c r="AC25" i="1"/>
  <c r="AC24" i="1"/>
  <c r="AC13" i="1"/>
  <c r="AC12" i="1"/>
  <c r="AH136" i="1"/>
  <c r="Z136" i="1"/>
  <c r="Y136" i="1"/>
  <c r="X136" i="1"/>
  <c r="W136" i="1"/>
  <c r="V136" i="1"/>
  <c r="U136" i="1"/>
  <c r="S136" i="1"/>
  <c r="Q136" i="1"/>
  <c r="P136" i="1"/>
  <c r="O136" i="1"/>
  <c r="N136" i="1"/>
  <c r="M136" i="1"/>
  <c r="L136" i="1"/>
  <c r="K136" i="1"/>
  <c r="J136" i="1"/>
  <c r="I136" i="1"/>
  <c r="R136" i="1"/>
  <c r="T136" i="1"/>
  <c r="AA136" i="1"/>
  <c r="AB136" i="1"/>
  <c r="AI136" i="1"/>
  <c r="AH135" i="1"/>
  <c r="AB135" i="1"/>
  <c r="AA135" i="1"/>
  <c r="Z135" i="1"/>
  <c r="Y135" i="1"/>
  <c r="X135" i="1"/>
  <c r="W135" i="1"/>
  <c r="V135" i="1"/>
  <c r="U135" i="1"/>
  <c r="T135" i="1"/>
  <c r="S135" i="1"/>
  <c r="R135" i="1"/>
  <c r="Q135" i="1"/>
  <c r="P135" i="1"/>
  <c r="O135" i="1"/>
  <c r="N135" i="1"/>
  <c r="M135" i="1"/>
  <c r="L135" i="1"/>
  <c r="K135" i="1"/>
  <c r="J135" i="1"/>
  <c r="AI135" i="1"/>
  <c r="I135" i="1"/>
  <c r="H136" i="1"/>
  <c r="H135" i="1"/>
  <c r="G13" i="1" l="1"/>
  <c r="AG9" i="1"/>
  <c r="AF9" i="1"/>
  <c r="AF10" i="1"/>
  <c r="AG10" i="1"/>
  <c r="AE10" i="1"/>
  <c r="AE9" i="1"/>
  <c r="AD9" i="1"/>
  <c r="AD10" i="1"/>
  <c r="AC10" i="1"/>
  <c r="AC9" i="1"/>
  <c r="AG8" i="1" l="1"/>
  <c r="AF8" i="1"/>
  <c r="AE8" i="1"/>
  <c r="AD8" i="1"/>
  <c r="AC8" i="1"/>
  <c r="AI38" i="1" l="1"/>
  <c r="AI25" i="1" l="1"/>
  <c r="AI24" i="1"/>
  <c r="AH25" i="1"/>
  <c r="AH24" i="1"/>
  <c r="AB25" i="1"/>
  <c r="AB24" i="1"/>
  <c r="AA24" i="1"/>
  <c r="Z24" i="1"/>
  <c r="Y24" i="1"/>
  <c r="X25" i="1"/>
  <c r="X24" i="1"/>
  <c r="W25" i="1"/>
  <c r="W24" i="1"/>
  <c r="V25" i="1"/>
  <c r="V24" i="1"/>
  <c r="U25" i="1"/>
  <c r="U24" i="1"/>
  <c r="T25" i="1"/>
  <c r="T24" i="1"/>
  <c r="S25" i="1"/>
  <c r="S24" i="1"/>
  <c r="R25" i="1"/>
  <c r="R24" i="1"/>
  <c r="Q25" i="1"/>
  <c r="Q24" i="1"/>
  <c r="P25" i="1"/>
  <c r="P24" i="1"/>
  <c r="O25" i="1"/>
  <c r="O24" i="1"/>
  <c r="N25" i="1"/>
  <c r="N24" i="1"/>
  <c r="M25" i="1"/>
  <c r="M24" i="1"/>
  <c r="L25" i="1"/>
  <c r="L24" i="1"/>
  <c r="K24" i="1"/>
  <c r="J25" i="1"/>
  <c r="I25" i="1"/>
  <c r="H25" i="1"/>
  <c r="G12" i="1" l="1"/>
  <c r="H148" i="1"/>
  <c r="I13" i="1"/>
  <c r="I12" i="1"/>
  <c r="H12" i="1"/>
  <c r="G135" i="1" l="1"/>
  <c r="G136" i="1"/>
  <c r="G25" i="1"/>
  <c r="K39" i="1"/>
  <c r="J39" i="1"/>
  <c r="H39" i="1"/>
  <c r="H118" i="1" l="1"/>
  <c r="N148" i="1"/>
  <c r="N147" i="1"/>
  <c r="N118" i="1"/>
  <c r="N117" i="1"/>
  <c r="N75" i="1"/>
  <c r="N74" i="1"/>
  <c r="N39" i="1"/>
  <c r="N38" i="1"/>
  <c r="N13" i="1"/>
  <c r="N12" i="1"/>
  <c r="N10" i="1" l="1"/>
  <c r="N9" i="1"/>
  <c r="U39" i="1"/>
  <c r="S39" i="1"/>
  <c r="S147" i="1"/>
  <c r="U147" i="1"/>
  <c r="U12" i="1"/>
  <c r="V38" i="1"/>
  <c r="U38" i="1"/>
  <c r="T38" i="1"/>
  <c r="S38" i="1"/>
  <c r="S12" i="1"/>
  <c r="T95" i="1"/>
  <c r="T75" i="1"/>
  <c r="T74" i="1"/>
  <c r="S74" i="1"/>
  <c r="S75" i="1"/>
  <c r="T148" i="1"/>
  <c r="S148" i="1"/>
  <c r="T147" i="1"/>
  <c r="T118" i="1"/>
  <c r="S118" i="1"/>
  <c r="T117" i="1"/>
  <c r="S117" i="1"/>
  <c r="T39" i="1"/>
  <c r="T13" i="1"/>
  <c r="S13" i="1"/>
  <c r="T12" i="1"/>
  <c r="V12" i="1"/>
  <c r="U13" i="1"/>
  <c r="V13" i="1"/>
  <c r="V39" i="1"/>
  <c r="U74" i="1"/>
  <c r="V74" i="1"/>
  <c r="U75" i="1"/>
  <c r="V75" i="1"/>
  <c r="U117" i="1"/>
  <c r="V117" i="1"/>
  <c r="U118" i="1"/>
  <c r="V118" i="1"/>
  <c r="V147" i="1"/>
  <c r="U148" i="1"/>
  <c r="V148" i="1"/>
  <c r="N8" i="1" l="1"/>
  <c r="S10" i="1"/>
  <c r="U9" i="1"/>
  <c r="V9" i="1"/>
  <c r="T9" i="1"/>
  <c r="S9" i="1"/>
  <c r="V10" i="1"/>
  <c r="U10" i="1"/>
  <c r="T10" i="1"/>
  <c r="S8" i="1" l="1"/>
  <c r="T8" i="1"/>
  <c r="U8" i="1"/>
  <c r="V8" i="1"/>
  <c r="O12" i="1" l="1"/>
  <c r="P12" i="1"/>
  <c r="Q12" i="1"/>
  <c r="R12" i="1"/>
  <c r="W12" i="1"/>
  <c r="X12" i="1"/>
  <c r="Y12" i="1"/>
  <c r="Z12" i="1"/>
  <c r="AA12" i="1"/>
  <c r="AB12" i="1"/>
  <c r="AH12" i="1"/>
  <c r="AI12" i="1"/>
  <c r="M12" i="1"/>
  <c r="L12" i="1"/>
  <c r="K12" i="1"/>
  <c r="J12" i="1"/>
  <c r="I148" i="1" l="1"/>
  <c r="J148" i="1"/>
  <c r="K148" i="1"/>
  <c r="L148" i="1"/>
  <c r="M148" i="1"/>
  <c r="O148" i="1"/>
  <c r="P148" i="1"/>
  <c r="Q148" i="1"/>
  <c r="R148" i="1"/>
  <c r="W148" i="1"/>
  <c r="X148" i="1"/>
  <c r="Y148" i="1"/>
  <c r="Z148" i="1"/>
  <c r="AA148" i="1"/>
  <c r="AB148" i="1"/>
  <c r="AH148" i="1"/>
  <c r="AI148" i="1"/>
  <c r="H147" i="1"/>
  <c r="I147" i="1"/>
  <c r="J147" i="1"/>
  <c r="K147" i="1"/>
  <c r="L147" i="1"/>
  <c r="M147" i="1"/>
  <c r="O147" i="1"/>
  <c r="P147" i="1"/>
  <c r="Q147" i="1"/>
  <c r="R147" i="1"/>
  <c r="W147" i="1"/>
  <c r="X147" i="1"/>
  <c r="Y147" i="1"/>
  <c r="Z147" i="1"/>
  <c r="AA147" i="1"/>
  <c r="AB147" i="1"/>
  <c r="AH147" i="1"/>
  <c r="AI147" i="1"/>
  <c r="I118" i="1"/>
  <c r="J118" i="1"/>
  <c r="K118" i="1"/>
  <c r="L118" i="1"/>
  <c r="M118" i="1"/>
  <c r="O118" i="1"/>
  <c r="P118" i="1"/>
  <c r="Q118" i="1"/>
  <c r="R118" i="1"/>
  <c r="W118" i="1"/>
  <c r="X118" i="1"/>
  <c r="Y118" i="1"/>
  <c r="Z118" i="1"/>
  <c r="AA118" i="1"/>
  <c r="AB118" i="1"/>
  <c r="AH118" i="1"/>
  <c r="AI118" i="1"/>
  <c r="H117" i="1"/>
  <c r="I117" i="1"/>
  <c r="J117" i="1"/>
  <c r="K117" i="1"/>
  <c r="L117" i="1"/>
  <c r="M117" i="1"/>
  <c r="O117" i="1"/>
  <c r="P117" i="1"/>
  <c r="Q117" i="1"/>
  <c r="R117" i="1"/>
  <c r="W117" i="1"/>
  <c r="X117" i="1"/>
  <c r="Y117" i="1"/>
  <c r="Z117" i="1"/>
  <c r="AA117" i="1"/>
  <c r="AB117" i="1"/>
  <c r="AH117" i="1"/>
  <c r="AI117" i="1"/>
  <c r="M95" i="1"/>
  <c r="Y95" i="1"/>
  <c r="AA95" i="1"/>
  <c r="AB95" i="1"/>
  <c r="H74" i="1"/>
  <c r="I74" i="1"/>
  <c r="J74" i="1"/>
  <c r="K74" i="1"/>
  <c r="L74" i="1"/>
  <c r="M74" i="1"/>
  <c r="O74" i="1"/>
  <c r="P74" i="1"/>
  <c r="Q74" i="1"/>
  <c r="R74" i="1"/>
  <c r="W74" i="1"/>
  <c r="X74" i="1"/>
  <c r="Y74" i="1"/>
  <c r="Z74" i="1"/>
  <c r="AA74" i="1"/>
  <c r="AB74" i="1"/>
  <c r="AH74" i="1"/>
  <c r="AI74" i="1"/>
  <c r="H75" i="1"/>
  <c r="I75" i="1"/>
  <c r="J75" i="1"/>
  <c r="K75" i="1"/>
  <c r="L75" i="1"/>
  <c r="M75" i="1"/>
  <c r="O75" i="1"/>
  <c r="P75" i="1"/>
  <c r="Q75" i="1"/>
  <c r="R75" i="1"/>
  <c r="W75" i="1"/>
  <c r="X75" i="1"/>
  <c r="Y75" i="1"/>
  <c r="Z75" i="1"/>
  <c r="AA75" i="1"/>
  <c r="AB75" i="1"/>
  <c r="AH75" i="1"/>
  <c r="AI75" i="1"/>
  <c r="I39" i="1"/>
  <c r="L39" i="1"/>
  <c r="M39" i="1"/>
  <c r="O39" i="1"/>
  <c r="P39" i="1"/>
  <c r="Q39" i="1"/>
  <c r="R39" i="1"/>
  <c r="W39" i="1"/>
  <c r="X39" i="1"/>
  <c r="Y39" i="1"/>
  <c r="Z39" i="1"/>
  <c r="AA39" i="1"/>
  <c r="AB39" i="1"/>
  <c r="AH39" i="1"/>
  <c r="AI39" i="1"/>
  <c r="H38" i="1"/>
  <c r="I38" i="1"/>
  <c r="J38" i="1"/>
  <c r="K38" i="1"/>
  <c r="L38" i="1"/>
  <c r="M38" i="1"/>
  <c r="O38" i="1"/>
  <c r="P38" i="1"/>
  <c r="Q38" i="1"/>
  <c r="R38" i="1"/>
  <c r="W38" i="1"/>
  <c r="X38" i="1"/>
  <c r="Y38" i="1"/>
  <c r="Z38" i="1"/>
  <c r="AA38" i="1"/>
  <c r="AB38" i="1"/>
  <c r="AH38" i="1"/>
  <c r="K25" i="1"/>
  <c r="Y25" i="1"/>
  <c r="M13" i="1"/>
  <c r="O13" i="1"/>
  <c r="P13" i="1"/>
  <c r="Q13" i="1"/>
  <c r="R13" i="1"/>
  <c r="W13" i="1"/>
  <c r="X13" i="1"/>
  <c r="Y13" i="1"/>
  <c r="Z13" i="1"/>
  <c r="AA13" i="1"/>
  <c r="AB13" i="1"/>
  <c r="AH13" i="1"/>
  <c r="AI13" i="1"/>
  <c r="J13" i="1"/>
  <c r="K13" i="1"/>
  <c r="L13" i="1"/>
  <c r="G147" i="1"/>
  <c r="G148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BB10" i="1"/>
  <c r="BC10" i="1"/>
  <c r="BD10" i="1"/>
  <c r="BE10" i="1"/>
  <c r="BF10" i="1"/>
  <c r="BG10" i="1"/>
  <c r="BH10" i="1"/>
  <c r="BI10" i="1"/>
  <c r="BJ10" i="1"/>
  <c r="BK10" i="1"/>
  <c r="BL10" i="1"/>
  <c r="BM10" i="1"/>
  <c r="BN10" i="1"/>
  <c r="BO10" i="1"/>
  <c r="BP10" i="1"/>
  <c r="BQ10" i="1"/>
  <c r="BR10" i="1"/>
  <c r="BS10" i="1"/>
  <c r="BT10" i="1"/>
  <c r="BU10" i="1"/>
  <c r="BV10" i="1"/>
  <c r="BW10" i="1"/>
  <c r="BX10" i="1"/>
  <c r="BY10" i="1"/>
  <c r="BZ10" i="1"/>
  <c r="CA10" i="1"/>
  <c r="CB10" i="1"/>
  <c r="CC10" i="1"/>
  <c r="CD10" i="1"/>
  <c r="CE10" i="1"/>
  <c r="CF10" i="1"/>
  <c r="CG10" i="1"/>
  <c r="CH10" i="1"/>
  <c r="CI10" i="1"/>
  <c r="CJ10" i="1"/>
  <c r="CK10" i="1"/>
  <c r="CL10" i="1"/>
  <c r="CM10" i="1"/>
  <c r="CN10" i="1"/>
  <c r="CO10" i="1"/>
  <c r="CP10" i="1"/>
  <c r="CQ10" i="1"/>
  <c r="CR10" i="1"/>
  <c r="CS10" i="1"/>
  <c r="CT10" i="1"/>
  <c r="CU10" i="1"/>
  <c r="CV10" i="1"/>
  <c r="CW10" i="1"/>
  <c r="CX10" i="1"/>
  <c r="CY10" i="1"/>
  <c r="CZ10" i="1"/>
  <c r="DA10" i="1"/>
  <c r="DB10" i="1"/>
  <c r="DC10" i="1"/>
  <c r="DD10" i="1"/>
  <c r="DE10" i="1"/>
  <c r="DF10" i="1"/>
  <c r="DG10" i="1"/>
  <c r="DH10" i="1"/>
  <c r="DI10" i="1"/>
  <c r="DJ10" i="1"/>
  <c r="DK10" i="1"/>
  <c r="DL10" i="1"/>
  <c r="DM10" i="1"/>
  <c r="DN10" i="1"/>
  <c r="DO10" i="1"/>
  <c r="DP10" i="1"/>
  <c r="DQ10" i="1"/>
  <c r="DR10" i="1"/>
  <c r="DS10" i="1"/>
  <c r="DT10" i="1"/>
  <c r="DU10" i="1"/>
  <c r="DV10" i="1"/>
  <c r="DW10" i="1"/>
  <c r="DX10" i="1"/>
  <c r="DY10" i="1"/>
  <c r="DZ10" i="1"/>
  <c r="EA10" i="1"/>
  <c r="EB10" i="1"/>
  <c r="EC10" i="1"/>
  <c r="ED10" i="1"/>
  <c r="EE10" i="1"/>
  <c r="EF10" i="1"/>
  <c r="EG10" i="1"/>
  <c r="EH10" i="1"/>
  <c r="EI10" i="1"/>
  <c r="EJ10" i="1"/>
  <c r="EK10" i="1"/>
  <c r="EL10" i="1"/>
  <c r="EM10" i="1"/>
  <c r="EN10" i="1"/>
  <c r="EO10" i="1"/>
  <c r="EP10" i="1"/>
  <c r="EQ10" i="1"/>
  <c r="ER10" i="1"/>
  <c r="ES10" i="1"/>
  <c r="ET10" i="1"/>
  <c r="EU10" i="1"/>
  <c r="EV10" i="1"/>
  <c r="EW10" i="1"/>
  <c r="EX10" i="1"/>
  <c r="EY10" i="1"/>
  <c r="EZ10" i="1"/>
  <c r="FA10" i="1"/>
  <c r="FB10" i="1"/>
  <c r="FC10" i="1"/>
  <c r="FD10" i="1"/>
  <c r="FE10" i="1"/>
  <c r="FF10" i="1"/>
  <c r="FG10" i="1"/>
  <c r="FH10" i="1"/>
  <c r="FI10" i="1"/>
  <c r="FJ10" i="1"/>
  <c r="FK10" i="1"/>
  <c r="FL10" i="1"/>
  <c r="FM10" i="1"/>
  <c r="FN10" i="1"/>
  <c r="FO10" i="1"/>
  <c r="FP10" i="1"/>
  <c r="FQ10" i="1"/>
  <c r="FR10" i="1"/>
  <c r="FS10" i="1"/>
  <c r="FT10" i="1"/>
  <c r="FU10" i="1"/>
  <c r="FV10" i="1"/>
  <c r="FW10" i="1"/>
  <c r="FX10" i="1"/>
  <c r="FY10" i="1"/>
  <c r="FZ10" i="1"/>
  <c r="GA10" i="1"/>
  <c r="GB10" i="1"/>
  <c r="GC10" i="1"/>
  <c r="GD10" i="1"/>
  <c r="GE10" i="1"/>
  <c r="GF10" i="1"/>
  <c r="GG10" i="1"/>
  <c r="GH10" i="1"/>
  <c r="GI10" i="1"/>
  <c r="GJ10" i="1"/>
  <c r="GK10" i="1"/>
  <c r="GL10" i="1"/>
  <c r="GM10" i="1"/>
  <c r="GN10" i="1"/>
  <c r="GO10" i="1"/>
  <c r="GP10" i="1"/>
  <c r="GQ10" i="1"/>
  <c r="GR10" i="1"/>
  <c r="GS10" i="1"/>
  <c r="GT10" i="1"/>
  <c r="GU10" i="1"/>
  <c r="GV10" i="1"/>
  <c r="GW10" i="1"/>
  <c r="GX10" i="1"/>
  <c r="GY10" i="1"/>
  <c r="GZ10" i="1"/>
  <c r="HA10" i="1"/>
  <c r="HB10" i="1"/>
  <c r="HC10" i="1"/>
  <c r="HD10" i="1"/>
  <c r="HE10" i="1"/>
  <c r="HF10" i="1"/>
  <c r="HG10" i="1"/>
  <c r="HH10" i="1"/>
  <c r="HI10" i="1"/>
  <c r="HJ10" i="1"/>
  <c r="HK10" i="1"/>
  <c r="HL10" i="1"/>
  <c r="HM10" i="1"/>
  <c r="HN10" i="1"/>
  <c r="HO10" i="1"/>
  <c r="HP10" i="1"/>
  <c r="HQ10" i="1"/>
  <c r="HR10" i="1"/>
  <c r="HS10" i="1"/>
  <c r="HT10" i="1"/>
  <c r="HU10" i="1"/>
  <c r="HV10" i="1"/>
  <c r="HW10" i="1"/>
  <c r="HX10" i="1"/>
  <c r="HY10" i="1"/>
  <c r="HZ10" i="1"/>
  <c r="IA10" i="1"/>
  <c r="IB10" i="1"/>
  <c r="IC10" i="1"/>
  <c r="ID10" i="1"/>
  <c r="IE10" i="1"/>
  <c r="IF10" i="1"/>
  <c r="IG10" i="1"/>
  <c r="IH10" i="1"/>
  <c r="II10" i="1"/>
  <c r="IJ10" i="1"/>
  <c r="IK10" i="1"/>
  <c r="IL10" i="1"/>
  <c r="IM10" i="1"/>
  <c r="IN10" i="1"/>
  <c r="IO10" i="1"/>
  <c r="IP10" i="1"/>
  <c r="IQ10" i="1"/>
  <c r="IR10" i="1"/>
  <c r="IS10" i="1"/>
  <c r="IT10" i="1"/>
  <c r="IU10" i="1"/>
  <c r="IV10" i="1"/>
  <c r="IW10" i="1"/>
  <c r="IX10" i="1"/>
  <c r="IY10" i="1"/>
  <c r="IZ10" i="1"/>
  <c r="JA10" i="1"/>
  <c r="JB10" i="1"/>
  <c r="JC10" i="1"/>
  <c r="JD10" i="1"/>
  <c r="G74" i="1" l="1"/>
  <c r="G75" i="1"/>
  <c r="G118" i="1"/>
  <c r="O10" i="1"/>
  <c r="W10" i="1"/>
  <c r="P10" i="1"/>
  <c r="AH10" i="1"/>
  <c r="AH9" i="1"/>
  <c r="AA9" i="1"/>
  <c r="W9" i="1"/>
  <c r="AB9" i="1"/>
  <c r="Z9" i="1"/>
  <c r="X9" i="1"/>
  <c r="P9" i="1"/>
  <c r="Y10" i="1"/>
  <c r="Y9" i="1"/>
  <c r="Q10" i="1"/>
  <c r="Q9" i="1"/>
  <c r="L10" i="1"/>
  <c r="J10" i="1"/>
  <c r="H9" i="1"/>
  <c r="Z10" i="1"/>
  <c r="K9" i="1"/>
  <c r="AA10" i="1"/>
  <c r="K10" i="1"/>
  <c r="R10" i="1"/>
  <c r="AI9" i="1"/>
  <c r="R9" i="1"/>
  <c r="M9" i="1"/>
  <c r="I9" i="1"/>
  <c r="I10" i="1"/>
  <c r="G38" i="1"/>
  <c r="G117" i="1"/>
  <c r="O9" i="1"/>
  <c r="L9" i="1"/>
  <c r="J9" i="1"/>
  <c r="AB10" i="1"/>
  <c r="X10" i="1"/>
  <c r="M10" i="1"/>
  <c r="AI10" i="1"/>
  <c r="G9" i="1" l="1"/>
  <c r="Q8" i="1"/>
  <c r="AH8" i="1"/>
  <c r="AI8" i="1"/>
  <c r="P8" i="1"/>
  <c r="L8" i="1"/>
  <c r="O8" i="1"/>
  <c r="Z8" i="1"/>
  <c r="AA8" i="1"/>
  <c r="R8" i="1"/>
  <c r="AB8" i="1"/>
  <c r="J8" i="1"/>
  <c r="W8" i="1"/>
  <c r="X8" i="1"/>
  <c r="Y8" i="1"/>
  <c r="K8" i="1"/>
  <c r="M8" i="1"/>
  <c r="I8" i="1"/>
  <c r="H10" i="1"/>
  <c r="H8" i="1" s="1"/>
  <c r="G39" i="1" l="1"/>
  <c r="G8" i="1" s="1"/>
</calcChain>
</file>

<file path=xl/sharedStrings.xml><?xml version="1.0" encoding="utf-8"?>
<sst xmlns="http://schemas.openxmlformats.org/spreadsheetml/2006/main" count="279" uniqueCount="133">
  <si>
    <t>7　施設別　　年　末　在　所　受　刑　者　の　</t>
    <rPh sb="7" eb="8">
      <t>トシ</t>
    </rPh>
    <rPh sb="9" eb="10">
      <t>スエ</t>
    </rPh>
    <rPh sb="11" eb="12">
      <t>ザイ</t>
    </rPh>
    <rPh sb="13" eb="14">
      <t>ショ</t>
    </rPh>
    <rPh sb="15" eb="16">
      <t>ウケ</t>
    </rPh>
    <rPh sb="17" eb="18">
      <t>ケイ</t>
    </rPh>
    <rPh sb="19" eb="20">
      <t>シャ</t>
    </rPh>
    <phoneticPr fontId="5"/>
  </si>
  <si>
    <t>矯　正　処　遇　課　程　等</t>
    <rPh sb="0" eb="1">
      <t>キョウ</t>
    </rPh>
    <rPh sb="2" eb="3">
      <t>タダシ</t>
    </rPh>
    <rPh sb="4" eb="5">
      <t>トコロ</t>
    </rPh>
    <rPh sb="6" eb="7">
      <t>グウ</t>
    </rPh>
    <rPh sb="8" eb="9">
      <t>カ</t>
    </rPh>
    <rPh sb="10" eb="11">
      <t>ホド</t>
    </rPh>
    <rPh sb="12" eb="13">
      <t>トウ</t>
    </rPh>
    <phoneticPr fontId="5"/>
  </si>
  <si>
    <t>施設名</t>
    <rPh sb="0" eb="2">
      <t>シセツ</t>
    </rPh>
    <rPh sb="2" eb="3">
      <t>メイ</t>
    </rPh>
    <phoneticPr fontId="5"/>
  </si>
  <si>
    <t>総数</t>
    <rPh sb="0" eb="2">
      <t>ソウスウ</t>
    </rPh>
    <phoneticPr fontId="5"/>
  </si>
  <si>
    <t>Ｄ
課程</t>
    <rPh sb="2" eb="4">
      <t>カテイ</t>
    </rPh>
    <phoneticPr fontId="3"/>
  </si>
  <si>
    <t>Ｊｔ
課程</t>
    <rPh sb="3" eb="5">
      <t>カテイ</t>
    </rPh>
    <phoneticPr fontId="3"/>
  </si>
  <si>
    <t>ＳＴ
課程</t>
    <rPh sb="3" eb="5">
      <t>カテイ</t>
    </rPh>
    <phoneticPr fontId="3"/>
  </si>
  <si>
    <t>Ｆ 
課程</t>
    <rPh sb="3" eb="5">
      <t>カテイ</t>
    </rPh>
    <phoneticPr fontId="3"/>
  </si>
  <si>
    <t>ＦＸ
課程</t>
    <rPh sb="3" eb="5">
      <t>カテイ</t>
    </rPh>
    <phoneticPr fontId="3"/>
  </si>
  <si>
    <t>ＦＺ
課程</t>
    <rPh sb="3" eb="5">
      <t>カテイ</t>
    </rPh>
    <phoneticPr fontId="3"/>
  </si>
  <si>
    <t>Ｉ
課程</t>
    <rPh sb="2" eb="4">
      <t>カテイ</t>
    </rPh>
    <phoneticPr fontId="3"/>
  </si>
  <si>
    <t>Ｊ
課程</t>
    <rPh sb="2" eb="4">
      <t>カテイ</t>
    </rPh>
    <phoneticPr fontId="3"/>
  </si>
  <si>
    <t>ＤＳ
課程</t>
    <rPh sb="3" eb="5">
      <t>カテイ</t>
    </rPh>
    <phoneticPr fontId="3"/>
  </si>
  <si>
    <t>ＤＨ
課程</t>
    <rPh sb="3" eb="5">
      <t>カテイ</t>
    </rPh>
    <phoneticPr fontId="3"/>
  </si>
  <si>
    <t>ＤＭ
課程</t>
    <rPh sb="3" eb="5">
      <t>カテイ</t>
    </rPh>
    <phoneticPr fontId="3"/>
  </si>
  <si>
    <t>Ｌ１
課程</t>
    <rPh sb="3" eb="5">
      <t>カテイ</t>
    </rPh>
    <phoneticPr fontId="3"/>
  </si>
  <si>
    <t>Ｌ２
課程</t>
    <rPh sb="3" eb="5">
      <t>カテイ</t>
    </rPh>
    <phoneticPr fontId="3"/>
  </si>
  <si>
    <t>Ｌ３
課程</t>
    <rPh sb="3" eb="5">
      <t>カテイ</t>
    </rPh>
    <phoneticPr fontId="3"/>
  </si>
  <si>
    <t>Ｌ４
課程</t>
    <rPh sb="3" eb="5">
      <t>カテイ</t>
    </rPh>
    <phoneticPr fontId="3"/>
  </si>
  <si>
    <t>Ａ
課程</t>
    <rPh sb="2" eb="4">
      <t>カテイ</t>
    </rPh>
    <phoneticPr fontId="3"/>
  </si>
  <si>
    <t>Ｏ
課程</t>
    <rPh sb="2" eb="4">
      <t>カテイ</t>
    </rPh>
    <phoneticPr fontId="3"/>
  </si>
  <si>
    <t>Ｙ１
課程</t>
    <rPh sb="3" eb="5">
      <t>カテイ</t>
    </rPh>
    <phoneticPr fontId="3"/>
  </si>
  <si>
    <t>Ｙ２
課程</t>
    <rPh sb="3" eb="5">
      <t>カテイ</t>
    </rPh>
    <phoneticPr fontId="3"/>
  </si>
  <si>
    <t>Ｙ３
課程</t>
    <rPh sb="3" eb="5">
      <t>カテイ</t>
    </rPh>
    <phoneticPr fontId="3"/>
  </si>
  <si>
    <t>Ｇ１
課程</t>
    <rPh sb="3" eb="5">
      <t>カテイ</t>
    </rPh>
    <phoneticPr fontId="3"/>
  </si>
  <si>
    <t>Ｇ２
課程</t>
    <rPh sb="3" eb="5">
      <t>カテイ</t>
    </rPh>
    <phoneticPr fontId="3"/>
  </si>
  <si>
    <t>Ｇ３
課程</t>
    <rPh sb="3" eb="5">
      <t>カテイ</t>
    </rPh>
    <phoneticPr fontId="3"/>
  </si>
  <si>
    <t>Ｇ４
課程</t>
    <rPh sb="3" eb="5">
      <t>カテイ</t>
    </rPh>
    <phoneticPr fontId="3"/>
  </si>
  <si>
    <t>未決定</t>
    <rPh sb="0" eb="3">
      <t>ミケッテイ</t>
    </rPh>
    <phoneticPr fontId="5"/>
  </si>
  <si>
    <t>総数</t>
  </si>
  <si>
    <t>男</t>
  </si>
  <si>
    <t>女</t>
    <phoneticPr fontId="3"/>
  </si>
  <si>
    <t>北海道矯正管区</t>
    <rPh sb="0" eb="3">
      <t>ホッカイドウ</t>
    </rPh>
    <phoneticPr fontId="3"/>
  </si>
  <si>
    <t>女</t>
  </si>
  <si>
    <t>札幌</t>
  </si>
  <si>
    <t>旭川</t>
    <rPh sb="0" eb="2">
      <t>アサヒカワ</t>
    </rPh>
    <phoneticPr fontId="3"/>
  </si>
  <si>
    <t>（男</t>
    <phoneticPr fontId="3"/>
  </si>
  <si>
    <t>帯広</t>
    <rPh sb="0" eb="2">
      <t>オビヒロ</t>
    </rPh>
    <phoneticPr fontId="3"/>
  </si>
  <si>
    <t>網走</t>
    <rPh sb="0" eb="2">
      <t>アバシリ</t>
    </rPh>
    <phoneticPr fontId="3"/>
  </si>
  <si>
    <t>月形</t>
    <rPh sb="0" eb="1">
      <t>ツキ</t>
    </rPh>
    <rPh sb="1" eb="2">
      <t>カタチ</t>
    </rPh>
    <phoneticPr fontId="5"/>
  </si>
  <si>
    <t>函館</t>
    <rPh sb="0" eb="2">
      <t>ハコダテ</t>
    </rPh>
    <phoneticPr fontId="3"/>
  </si>
  <si>
    <t>（少年）</t>
  </si>
  <si>
    <t>東北矯正管区</t>
    <rPh sb="0" eb="2">
      <t>トウホク</t>
    </rPh>
    <phoneticPr fontId="3"/>
  </si>
  <si>
    <t>青森</t>
    <rPh sb="0" eb="2">
      <t>アオモリ</t>
    </rPh>
    <phoneticPr fontId="3"/>
  </si>
  <si>
    <t>宮城</t>
  </si>
  <si>
    <t>秋田</t>
    <rPh sb="0" eb="2">
      <t>アキタ</t>
    </rPh>
    <phoneticPr fontId="3"/>
  </si>
  <si>
    <t>男</t>
    <phoneticPr fontId="3"/>
  </si>
  <si>
    <t>山形</t>
    <rPh sb="0" eb="2">
      <t>ヤマガタ</t>
    </rPh>
    <phoneticPr fontId="3"/>
  </si>
  <si>
    <t>女</t>
    <rPh sb="0" eb="1">
      <t>オンナ</t>
    </rPh>
    <phoneticPr fontId="3"/>
  </si>
  <si>
    <t>福島</t>
  </si>
  <si>
    <t>盛岡</t>
    <rPh sb="0" eb="2">
      <t>モリオカ</t>
    </rPh>
    <phoneticPr fontId="3"/>
  </si>
  <si>
    <t>関東矯正管区</t>
    <rPh sb="0" eb="2">
      <t>カントウ</t>
    </rPh>
    <phoneticPr fontId="3"/>
  </si>
  <si>
    <t>水戸</t>
    <rPh sb="0" eb="2">
      <t>ミト</t>
    </rPh>
    <phoneticPr fontId="5"/>
  </si>
  <si>
    <t>栃木</t>
    <rPh sb="0" eb="2">
      <t>トチギ</t>
    </rPh>
    <phoneticPr fontId="5"/>
  </si>
  <si>
    <t>（女</t>
    <rPh sb="1" eb="2">
      <t>オンナ</t>
    </rPh>
    <phoneticPr fontId="3"/>
  </si>
  <si>
    <t>喜連川</t>
    <rPh sb="0" eb="1">
      <t>キ</t>
    </rPh>
    <rPh sb="1" eb="2">
      <t>ヅ</t>
    </rPh>
    <rPh sb="2" eb="3">
      <t>カワ</t>
    </rPh>
    <phoneticPr fontId="5"/>
  </si>
  <si>
    <t>（社会）</t>
    <rPh sb="1" eb="3">
      <t>シャカイ</t>
    </rPh>
    <phoneticPr fontId="5"/>
  </si>
  <si>
    <t>前橋</t>
  </si>
  <si>
    <t>千葉</t>
  </si>
  <si>
    <t>市原</t>
  </si>
  <si>
    <t>東日本</t>
    <rPh sb="0" eb="3">
      <t>ヒガシニホン</t>
    </rPh>
    <phoneticPr fontId="3"/>
  </si>
  <si>
    <t>（成人医）</t>
    <rPh sb="1" eb="3">
      <t>セイジン</t>
    </rPh>
    <rPh sb="3" eb="4">
      <t>イ</t>
    </rPh>
    <phoneticPr fontId="3"/>
  </si>
  <si>
    <t>府中</t>
  </si>
  <si>
    <t>横浜</t>
  </si>
  <si>
    <t>甲府</t>
    <rPh sb="0" eb="2">
      <t>コウフ</t>
    </rPh>
    <phoneticPr fontId="3"/>
  </si>
  <si>
    <t>長野</t>
    <rPh sb="0" eb="2">
      <t>ナガノ</t>
    </rPh>
    <phoneticPr fontId="3"/>
  </si>
  <si>
    <t>静岡</t>
  </si>
  <si>
    <t>川越</t>
  </si>
  <si>
    <t>市原</t>
    <phoneticPr fontId="3"/>
  </si>
  <si>
    <t>（青年）</t>
    <rPh sb="1" eb="3">
      <t>セイネン</t>
    </rPh>
    <phoneticPr fontId="3"/>
  </si>
  <si>
    <t>松本</t>
    <rPh sb="0" eb="2">
      <t>マツモト</t>
    </rPh>
    <phoneticPr fontId="3"/>
  </si>
  <si>
    <t>東京（拘置所）</t>
    <rPh sb="0" eb="1">
      <t>ヒガシ</t>
    </rPh>
    <rPh sb="1" eb="2">
      <t>キョウ</t>
    </rPh>
    <phoneticPr fontId="5"/>
  </si>
  <si>
    <t>立川（拘置所）</t>
    <rPh sb="0" eb="1">
      <t>タテ</t>
    </rPh>
    <rPh sb="1" eb="2">
      <t>カワ</t>
    </rPh>
    <phoneticPr fontId="5"/>
  </si>
  <si>
    <t>中部矯正管区</t>
    <rPh sb="0" eb="2">
      <t>チュウブ</t>
    </rPh>
    <phoneticPr fontId="3"/>
  </si>
  <si>
    <t>富山</t>
    <rPh sb="0" eb="2">
      <t>トヤマ</t>
    </rPh>
    <phoneticPr fontId="3"/>
  </si>
  <si>
    <t>金沢</t>
    <rPh sb="0" eb="2">
      <t>カナザワ</t>
    </rPh>
    <phoneticPr fontId="3"/>
  </si>
  <si>
    <t>福井</t>
    <rPh sb="0" eb="2">
      <t>フクイ</t>
    </rPh>
    <phoneticPr fontId="3"/>
  </si>
  <si>
    <t>岐阜</t>
    <rPh sb="0" eb="2">
      <t>ギフ</t>
    </rPh>
    <phoneticPr fontId="3"/>
  </si>
  <si>
    <t>笠松</t>
    <rPh sb="0" eb="2">
      <t>カサマツ</t>
    </rPh>
    <phoneticPr fontId="5"/>
  </si>
  <si>
    <t>岡崎</t>
    <phoneticPr fontId="5"/>
  </si>
  <si>
    <t>（医療）</t>
  </si>
  <si>
    <t>名古屋</t>
    <phoneticPr fontId="3"/>
  </si>
  <si>
    <t>三重</t>
    <rPh sb="0" eb="2">
      <t>ミエ</t>
    </rPh>
    <phoneticPr fontId="3"/>
  </si>
  <si>
    <t>名古屋（拘置所）</t>
    <rPh sb="0" eb="3">
      <t>ナゴヤ</t>
    </rPh>
    <phoneticPr fontId="5"/>
  </si>
  <si>
    <t>近畿矯正管区</t>
    <rPh sb="0" eb="2">
      <t>キンキ</t>
    </rPh>
    <phoneticPr fontId="3"/>
  </si>
  <si>
    <t>大阪</t>
  </si>
  <si>
    <t>西日本</t>
    <rPh sb="0" eb="1">
      <t>ニシ</t>
    </rPh>
    <rPh sb="1" eb="3">
      <t>ニホン</t>
    </rPh>
    <phoneticPr fontId="3"/>
  </si>
  <si>
    <t>神戸</t>
    <rPh sb="0" eb="2">
      <t>コウベ</t>
    </rPh>
    <phoneticPr fontId="5"/>
  </si>
  <si>
    <t>加古川</t>
  </si>
  <si>
    <t>播磨</t>
    <rPh sb="0" eb="1">
      <t>バン</t>
    </rPh>
    <rPh sb="1" eb="2">
      <t>オサム</t>
    </rPh>
    <phoneticPr fontId="5"/>
  </si>
  <si>
    <t>和歌山</t>
    <rPh sb="0" eb="3">
      <t>ワカヤマ</t>
    </rPh>
    <phoneticPr fontId="5"/>
  </si>
  <si>
    <t>姫路</t>
    <rPh sb="0" eb="2">
      <t>ヒメジ</t>
    </rPh>
    <phoneticPr fontId="3"/>
  </si>
  <si>
    <t>（少年）</t>
    <rPh sb="1" eb="3">
      <t>ショウネン</t>
    </rPh>
    <phoneticPr fontId="3"/>
  </si>
  <si>
    <t>京都（拘置所）</t>
    <rPh sb="0" eb="1">
      <t>キョウ</t>
    </rPh>
    <rPh sb="1" eb="2">
      <t>ミヤコ</t>
    </rPh>
    <phoneticPr fontId="5"/>
  </si>
  <si>
    <t>大阪（拘置所）</t>
    <rPh sb="0" eb="1">
      <t>ダイ</t>
    </rPh>
    <rPh sb="1" eb="2">
      <t>サカ</t>
    </rPh>
    <phoneticPr fontId="5"/>
  </si>
  <si>
    <t>神戸（拘置所）</t>
    <rPh sb="0" eb="1">
      <t>カミ</t>
    </rPh>
    <rPh sb="1" eb="2">
      <t>ト</t>
    </rPh>
    <phoneticPr fontId="5"/>
  </si>
  <si>
    <t>中国矯正管区</t>
    <rPh sb="0" eb="2">
      <t>チュウゴク</t>
    </rPh>
    <phoneticPr fontId="3"/>
  </si>
  <si>
    <t>鳥取</t>
    <rPh sb="0" eb="2">
      <t>トットリ</t>
    </rPh>
    <phoneticPr fontId="3"/>
  </si>
  <si>
    <t>松江</t>
    <rPh sb="0" eb="2">
      <t>マツエ</t>
    </rPh>
    <phoneticPr fontId="3"/>
  </si>
  <si>
    <t>島根あさひ</t>
    <rPh sb="0" eb="1">
      <t>シマ</t>
    </rPh>
    <rPh sb="1" eb="2">
      <t>ネ</t>
    </rPh>
    <phoneticPr fontId="5"/>
  </si>
  <si>
    <t>(社会)</t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</si>
  <si>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</si>
  <si>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</si>
  <si>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</si>
  <si>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岩国</t>
  </si>
  <si>
    <t>美祢</t>
    <rPh sb="0" eb="1">
      <t>ビ</t>
    </rPh>
    <rPh sb="1" eb="2">
      <t>ネ</t>
    </rPh>
    <phoneticPr fontId="5"/>
  </si>
  <si>
    <t>広島（拘置所）</t>
    <rPh sb="0" eb="1">
      <t>ヒロ</t>
    </rPh>
    <rPh sb="1" eb="2">
      <t>シマ</t>
    </rPh>
    <phoneticPr fontId="5"/>
  </si>
  <si>
    <t>四国矯正管区</t>
    <rPh sb="0" eb="2">
      <t>シコク</t>
    </rPh>
    <phoneticPr fontId="3"/>
  </si>
  <si>
    <t>徳島</t>
    <rPh sb="0" eb="2">
      <t>トクシマ</t>
    </rPh>
    <phoneticPr fontId="3"/>
  </si>
  <si>
    <t>高松</t>
  </si>
  <si>
    <t>松山</t>
  </si>
  <si>
    <t>高知</t>
    <rPh sb="0" eb="2">
      <t>コウチ</t>
    </rPh>
    <phoneticPr fontId="3"/>
  </si>
  <si>
    <t>九州矯正管区</t>
    <rPh sb="0" eb="2">
      <t>キュウシュウ</t>
    </rPh>
    <phoneticPr fontId="3"/>
  </si>
  <si>
    <t>北九州</t>
  </si>
  <si>
    <t>（男</t>
    <rPh sb="1" eb="2">
      <t>オトコ</t>
    </rPh>
    <phoneticPr fontId="3"/>
  </si>
  <si>
    <t>麓</t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</si>
  <si>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</si>
  <si>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</si>
  <si>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</si>
  <si>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男</t>
    <rPh sb="0" eb="1">
      <t>オトコ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</si>
  <si>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</si>
  <si>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</si>
  <si>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</si>
  <si>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佐賀</t>
    <rPh sb="0" eb="2">
      <t>サガ</t>
    </rPh>
    <phoneticPr fontId="3"/>
  </si>
  <si>
    <t>福岡（拘置所）</t>
    <rPh sb="0" eb="1">
      <t>フク</t>
    </rPh>
    <rPh sb="1" eb="2">
      <t>オカ</t>
    </rPh>
    <phoneticPr fontId="5"/>
  </si>
  <si>
    <t>少年院</t>
  </si>
  <si>
    <t>内　数</t>
    <rPh sb="0" eb="1">
      <t>ウチ</t>
    </rPh>
    <rPh sb="2" eb="3">
      <t>スウ</t>
    </rPh>
    <phoneticPr fontId="15"/>
  </si>
  <si>
    <t>Ｍ</t>
    <phoneticPr fontId="3"/>
  </si>
  <si>
    <t>Ｐ</t>
    <phoneticPr fontId="3"/>
  </si>
  <si>
    <t>ユニ</t>
    <phoneticPr fontId="3"/>
  </si>
  <si>
    <t>新潟</t>
    <rPh sb="0" eb="2">
      <t>ニイガタ</t>
    </rPh>
    <phoneticPr fontId="3"/>
  </si>
  <si>
    <t>京都</t>
    <rPh sb="0" eb="1">
      <t>キョウ</t>
    </rPh>
    <rPh sb="1" eb="2">
      <t>ミヤコ</t>
    </rPh>
    <phoneticPr fontId="5"/>
  </si>
  <si>
    <t>福岡</t>
    <rPh sb="0" eb="2">
      <t>フクオカ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</si>
</sst>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#,##0_);\(#,##0\)"/>
  </numFmts>
  <fonts count="17" x14ac:knownFonts="1"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ajor"/>
    </font>
    <font>
      <sz val="9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7">
    <xf numFmtId="0" fontId="0" fillId="0" borderId="0">
      <alignment vertical="center"/>
    </xf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1" fillId="0" borderId="0">
      <alignment vertical="center"/>
    </xf>
    <xf numFmtId="0" fontId="9" fillId="0" borderId="0"/>
    <xf numFmtId="0" fontId="2" fillId="0" borderId="0"/>
    <xf numFmtId="0" fontId="1" fillId="0" borderId="0">
      <alignment vertical="center"/>
    </xf>
  </cellStyleXfs>
  <cellXfs count="73">
    <xf numFmtId="0" fontId="0" fillId="0" borderId="0" xfId="0">
      <alignment vertical="center"/>
    </xf>
    <xf numFmtId="0" fontId="4" fillId="0" borderId="0" xfId="3" applyFont="1">
      <alignment vertical="center"/>
    </xf>
    <xf numFmtId="0" fontId="4" fillId="0" borderId="0" xfId="3" applyFont="1" applyAlignment="1">
      <alignment horizontal="left" vertical="center"/>
    </xf>
    <xf numFmtId="0" fontId="1" fillId="0" borderId="0" xfId="3">
      <alignment vertical="center"/>
    </xf>
    <xf numFmtId="0" fontId="1" fillId="0" borderId="0" xfId="3" applyAlignment="1">
      <alignment horizontal="distributed" vertical="center" justifyLastLine="1"/>
    </xf>
    <xf numFmtId="0" fontId="6" fillId="0" borderId="0" xfId="3" applyFont="1" applyAlignment="1">
      <alignment horizontal="distributed" vertical="center" justifyLastLine="1"/>
    </xf>
    <xf numFmtId="0" fontId="7" fillId="0" borderId="0" xfId="3" applyFont="1">
      <alignment vertical="center"/>
    </xf>
    <xf numFmtId="0" fontId="7" fillId="0" borderId="0" xfId="3" applyFont="1" applyAlignment="1">
      <alignment horizontal="right" vertical="center"/>
    </xf>
    <xf numFmtId="0" fontId="6" fillId="0" borderId="0" xfId="3" applyFont="1">
      <alignment vertical="center"/>
    </xf>
    <xf numFmtId="0" fontId="6" fillId="0" borderId="0" xfId="3" applyFont="1" applyAlignment="1">
      <alignment horizontal="right" vertical="center"/>
    </xf>
    <xf numFmtId="0" fontId="6" fillId="0" borderId="0" xfId="3" applyFont="1" applyAlignment="1">
      <alignment horizontal="distributed" vertical="center"/>
    </xf>
    <xf numFmtId="0" fontId="8" fillId="0" borderId="0" xfId="3" applyFont="1" applyAlignment="1">
      <alignment horizontal="center" vertical="center"/>
    </xf>
    <xf numFmtId="0" fontId="6" fillId="0" borderId="1" xfId="3" applyFont="1" applyBorder="1">
      <alignment vertical="center"/>
    </xf>
    <xf numFmtId="0" fontId="6" fillId="0" borderId="1" xfId="3" applyFont="1" applyBorder="1" applyAlignment="1">
      <alignment horizontal="distributed" vertical="center"/>
    </xf>
    <xf numFmtId="176" fontId="6" fillId="0" borderId="7" xfId="3" applyNumberFormat="1" applyFont="1" applyBorder="1" applyAlignment="1">
      <alignment horizontal="right" vertical="center"/>
    </xf>
    <xf numFmtId="176" fontId="6" fillId="0" borderId="1" xfId="3" applyNumberFormat="1" applyFont="1" applyBorder="1" applyAlignment="1">
      <alignment horizontal="right" vertical="center"/>
    </xf>
    <xf numFmtId="41" fontId="7" fillId="0" borderId="0" xfId="3" applyNumberFormat="1" applyFont="1" applyAlignment="1">
      <alignment horizontal="right" vertical="center"/>
    </xf>
    <xf numFmtId="0" fontId="6" fillId="0" borderId="0" xfId="3" applyFont="1" applyAlignment="1">
      <alignment horizontal="left" vertical="center" shrinkToFit="1"/>
    </xf>
    <xf numFmtId="0" fontId="6" fillId="0" borderId="0" xfId="3" applyFont="1" applyAlignment="1">
      <alignment horizontal="center" vertical="center"/>
    </xf>
    <xf numFmtId="41" fontId="6" fillId="0" borderId="0" xfId="3" applyNumberFormat="1" applyFont="1" applyAlignment="1">
      <alignment horizontal="right" vertical="center"/>
    </xf>
    <xf numFmtId="0" fontId="10" fillId="0" borderId="0" xfId="3" applyFont="1" applyAlignment="1">
      <alignment horizontal="distributed" vertical="center"/>
    </xf>
    <xf numFmtId="0" fontId="10" fillId="0" borderId="0" xfId="3" applyFont="1">
      <alignment vertical="center"/>
    </xf>
    <xf numFmtId="0" fontId="11" fillId="0" borderId="0" xfId="3" applyFont="1">
      <alignment vertical="center"/>
    </xf>
    <xf numFmtId="0" fontId="11" fillId="0" borderId="0" xfId="3" applyFont="1" applyAlignment="1">
      <alignment horizontal="right" vertical="center"/>
    </xf>
    <xf numFmtId="41" fontId="11" fillId="0" borderId="0" xfId="3" applyNumberFormat="1" applyFont="1" applyAlignment="1">
      <alignment horizontal="right" vertical="center"/>
    </xf>
    <xf numFmtId="0" fontId="10" fillId="0" borderId="0" xfId="3" applyFont="1" applyAlignment="1">
      <alignment horizontal="right" vertical="center"/>
    </xf>
    <xf numFmtId="0" fontId="12" fillId="0" borderId="0" xfId="3" applyFont="1">
      <alignment vertical="center"/>
    </xf>
    <xf numFmtId="41" fontId="7" fillId="0" borderId="6" xfId="3" applyNumberFormat="1" applyFont="1" applyBorder="1" applyAlignment="1">
      <alignment horizontal="right" vertical="center"/>
    </xf>
    <xf numFmtId="41" fontId="6" fillId="0" borderId="6" xfId="3" applyNumberFormat="1" applyFont="1" applyBorder="1" applyAlignment="1">
      <alignment horizontal="right" vertical="center"/>
    </xf>
    <xf numFmtId="0" fontId="14" fillId="0" borderId="0" xfId="3" applyFont="1">
      <alignment vertical="center"/>
    </xf>
    <xf numFmtId="0" fontId="14" fillId="0" borderId="0" xfId="3" applyFont="1" applyAlignment="1">
      <alignment horizontal="right" vertical="center"/>
    </xf>
    <xf numFmtId="41" fontId="14" fillId="0" borderId="6" xfId="3" applyNumberFormat="1" applyFont="1" applyBorder="1" applyAlignment="1">
      <alignment horizontal="right" vertical="center"/>
    </xf>
    <xf numFmtId="41" fontId="14" fillId="0" borderId="0" xfId="3" applyNumberFormat="1" applyFont="1" applyAlignment="1">
      <alignment horizontal="right" vertical="center"/>
    </xf>
    <xf numFmtId="0" fontId="13" fillId="0" borderId="0" xfId="3" applyFont="1" applyAlignment="1">
      <alignment horizontal="distributed" vertical="center"/>
    </xf>
    <xf numFmtId="0" fontId="13" fillId="0" borderId="0" xfId="3" applyFont="1">
      <alignment vertical="center"/>
    </xf>
    <xf numFmtId="41" fontId="13" fillId="0" borderId="6" xfId="3" applyNumberFormat="1" applyFont="1" applyBorder="1" applyAlignment="1">
      <alignment horizontal="right" vertical="center"/>
    </xf>
    <xf numFmtId="41" fontId="13" fillId="0" borderId="0" xfId="3" applyNumberFormat="1" applyFont="1" applyAlignment="1">
      <alignment horizontal="right" vertical="center"/>
    </xf>
    <xf numFmtId="0" fontId="13" fillId="0" borderId="0" xfId="3" applyFont="1" applyAlignment="1">
      <alignment horizontal="right" vertical="center"/>
    </xf>
    <xf numFmtId="0" fontId="13" fillId="2" borderId="0" xfId="3" applyFont="1" applyFill="1">
      <alignment vertical="center"/>
    </xf>
    <xf numFmtId="0" fontId="13" fillId="0" borderId="0" xfId="3" applyFont="1" applyAlignment="1">
      <alignment horizontal="center" vertical="center"/>
    </xf>
    <xf numFmtId="0" fontId="1" fillId="0" borderId="2" xfId="6" applyBorder="1">
      <alignment vertical="center"/>
    </xf>
    <xf numFmtId="0" fontId="1" fillId="0" borderId="0" xfId="6">
      <alignment vertical="center"/>
    </xf>
    <xf numFmtId="0" fontId="1" fillId="0" borderId="2" xfId="6" applyBorder="1" applyAlignment="1">
      <alignment horizontal="distributed" vertical="center" justifyLastLine="1"/>
    </xf>
    <xf numFmtId="0" fontId="4" fillId="0" borderId="0" xfId="6" applyFont="1">
      <alignment vertical="center"/>
    </xf>
    <xf numFmtId="0" fontId="1" fillId="0" borderId="1" xfId="6" applyBorder="1">
      <alignment vertical="center"/>
    </xf>
    <xf numFmtId="0" fontId="1" fillId="0" borderId="0" xfId="6" applyAlignment="1">
      <alignment horizontal="right" vertical="center"/>
    </xf>
    <xf numFmtId="0" fontId="1" fillId="0" borderId="0" xfId="6" applyAlignment="1">
      <alignment horizontal="center" vertical="center"/>
    </xf>
    <xf numFmtId="0" fontId="1" fillId="0" borderId="2" xfId="6" applyBorder="1" applyAlignment="1">
      <alignment horizontal="right" vertical="center"/>
    </xf>
    <xf numFmtId="0" fontId="1" fillId="0" borderId="2" xfId="6" applyBorder="1" applyAlignment="1">
      <alignment horizontal="center" vertical="center"/>
    </xf>
    <xf numFmtId="0" fontId="16" fillId="0" borderId="3" xfId="6" applyFont="1" applyBorder="1" applyAlignment="1">
      <alignment horizontal="center" vertical="center" wrapText="1" justifyLastLine="1"/>
    </xf>
    <xf numFmtId="0" fontId="16" fillId="0" borderId="4" xfId="6" applyFont="1" applyBorder="1" applyAlignment="1">
      <alignment horizontal="center" vertical="center" justifyLastLine="1"/>
    </xf>
    <xf numFmtId="0" fontId="16" fillId="0" borderId="5" xfId="6" applyFont="1" applyBorder="1" applyAlignment="1">
      <alignment horizontal="center" vertical="center" wrapText="1" justifyLastLine="1"/>
    </xf>
    <xf numFmtId="0" fontId="16" fillId="0" borderId="2" xfId="6" applyFont="1" applyBorder="1" applyAlignment="1">
      <alignment horizontal="center" vertical="center"/>
    </xf>
    <xf numFmtId="0" fontId="6" fillId="0" borderId="0" xfId="3" applyFont="1" applyAlignment="1">
      <alignment horizontal="distributed" vertical="center"/>
    </xf>
    <xf numFmtId="0" fontId="1" fillId="0" borderId="8" xfId="6" applyBorder="1" applyAlignment="1">
      <alignment horizontal="center" vertical="center" justifyLastLine="1"/>
    </xf>
    <xf numFmtId="0" fontId="1" fillId="0" borderId="7" xfId="6" applyBorder="1" applyAlignment="1">
      <alignment horizontal="center" vertical="center" justifyLastLine="1"/>
    </xf>
    <xf numFmtId="0" fontId="13" fillId="0" borderId="0" xfId="3" applyFont="1" applyAlignment="1">
      <alignment horizontal="distributed" vertical="center"/>
    </xf>
    <xf numFmtId="0" fontId="13" fillId="0" borderId="0" xfId="0" applyFont="1" applyAlignment="1">
      <alignment horizontal="distributed" vertical="center"/>
    </xf>
    <xf numFmtId="0" fontId="1" fillId="0" borderId="9" xfId="6" applyBorder="1" applyAlignment="1">
      <alignment horizontal="center" vertical="center" wrapText="1" justifyLastLine="1"/>
    </xf>
    <xf numFmtId="0" fontId="1" fillId="0" borderId="1" xfId="6" applyBorder="1" applyAlignment="1">
      <alignment horizontal="center" vertical="center" wrapText="1" justifyLastLine="1"/>
    </xf>
    <xf numFmtId="0" fontId="1" fillId="0" borderId="10" xfId="6" applyBorder="1" applyAlignment="1">
      <alignment horizontal="center" vertical="center" wrapText="1" justifyLastLine="1"/>
    </xf>
    <xf numFmtId="0" fontId="1" fillId="0" borderId="11" xfId="6" applyBorder="1" applyAlignment="1">
      <alignment horizontal="center" vertical="center" wrapText="1" justifyLastLine="1"/>
    </xf>
    <xf numFmtId="0" fontId="1" fillId="0" borderId="9" xfId="6" applyBorder="1" applyAlignment="1">
      <alignment horizontal="center" vertical="center"/>
    </xf>
    <xf numFmtId="0" fontId="1" fillId="0" borderId="1" xfId="6" applyBorder="1" applyAlignment="1">
      <alignment horizontal="center" vertical="center"/>
    </xf>
    <xf numFmtId="0" fontId="1" fillId="0" borderId="9" xfId="6" applyBorder="1" applyAlignment="1">
      <alignment horizontal="center" vertical="center" justifyLastLine="1"/>
    </xf>
    <xf numFmtId="0" fontId="1" fillId="0" borderId="1" xfId="6" applyBorder="1" applyAlignment="1">
      <alignment horizontal="center" vertical="center" justifyLastLine="1"/>
    </xf>
    <xf numFmtId="0" fontId="1" fillId="0" borderId="10" xfId="6" applyBorder="1" applyAlignment="1">
      <alignment horizontal="center" vertical="center" justifyLastLine="1"/>
    </xf>
    <xf numFmtId="0" fontId="1" fillId="0" borderId="11" xfId="6" applyBorder="1" applyAlignment="1">
      <alignment horizontal="center" vertical="center" justifyLastLine="1"/>
    </xf>
    <xf numFmtId="0" fontId="6" fillId="0" borderId="0" xfId="3" applyFont="1" applyAlignment="1">
      <alignment horizontal="center" vertical="center"/>
    </xf>
    <xf numFmtId="0" fontId="7" fillId="0" borderId="0" xfId="3" applyFont="1" applyAlignment="1">
      <alignment horizontal="distributed" vertical="center"/>
    </xf>
    <xf numFmtId="0" fontId="14" fillId="0" borderId="0" xfId="3" applyFont="1" applyAlignment="1">
      <alignment horizontal="distributed" vertical="center"/>
    </xf>
    <xf numFmtId="0" fontId="7" fillId="0" borderId="0" xfId="3" applyFont="1" applyAlignment="1">
      <alignment horizontal="center" vertical="center"/>
    </xf>
    <xf numFmtId="0" fontId="4" fillId="0" borderId="0" xfId="6" applyFont="1" applyAlignment="1">
      <alignment horizontal="right" vertical="center"/>
    </xf>
  </cellXfs>
  <cellStyles count="7">
    <cellStyle name="桁区切り 2" xfId="1" xr:uid="{00000000-0005-0000-0000-000000000000}"/>
    <cellStyle name="桁区切り 2 2" xfId="2" xr:uid="{00000000-0005-0000-0000-000001000000}"/>
    <cellStyle name="標準" xfId="0" builtinId="0"/>
    <cellStyle name="標準 2" xfId="3" xr:uid="{00000000-0005-0000-0000-000003000000}"/>
    <cellStyle name="標準 2 2" xfId="6" xr:uid="{0006C717-2BEF-44DE-964D-7BB8049088F8}"/>
    <cellStyle name="標準 3" xfId="4" xr:uid="{00000000-0005-0000-0000-000004000000}"/>
    <cellStyle name="未定義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11</xdr:row>
      <xdr:rowOff>9525</xdr:rowOff>
    </xdr:from>
    <xdr:to>
      <xdr:col>4</xdr:col>
      <xdr:colOff>47625</xdr:colOff>
      <xdr:row>12</xdr:row>
      <xdr:rowOff>161925</xdr:rowOff>
    </xdr:to>
    <xdr:sp macro="" textlink="">
      <xdr:nvSpPr>
        <xdr:cNvPr id="20569" name="AutoShape 1">
          <a:extLst>
            <a:ext uri="{FF2B5EF4-FFF2-40B4-BE49-F238E27FC236}">
              <a16:creationId xmlns:a16="http://schemas.microsoft.com/office/drawing/2014/main" id="{00000000-0008-0000-0000-000059500000}"/>
            </a:ext>
          </a:extLst>
        </xdr:cNvPr>
        <xdr:cNvSpPr>
          <a:spLocks/>
        </xdr:cNvSpPr>
      </xdr:nvSpPr>
      <xdr:spPr bwMode="auto">
        <a:xfrm>
          <a:off x="1323975" y="2667000"/>
          <a:ext cx="133350" cy="352425"/>
        </a:xfrm>
        <a:prstGeom prst="leftBrace">
          <a:avLst>
            <a:gd name="adj1" fmla="val 16665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14</xdr:row>
      <xdr:rowOff>38100</xdr:rowOff>
    </xdr:from>
    <xdr:to>
      <xdr:col>4</xdr:col>
      <xdr:colOff>19050</xdr:colOff>
      <xdr:row>15</xdr:row>
      <xdr:rowOff>180975</xdr:rowOff>
    </xdr:to>
    <xdr:sp macro="" textlink="">
      <xdr:nvSpPr>
        <xdr:cNvPr id="20570" name="AutoShape 2">
          <a:extLst>
            <a:ext uri="{FF2B5EF4-FFF2-40B4-BE49-F238E27FC236}">
              <a16:creationId xmlns:a16="http://schemas.microsoft.com/office/drawing/2014/main" id="{00000000-0008-0000-0000-00005A500000}"/>
            </a:ext>
          </a:extLst>
        </xdr:cNvPr>
        <xdr:cNvSpPr>
          <a:spLocks/>
        </xdr:cNvSpPr>
      </xdr:nvSpPr>
      <xdr:spPr bwMode="auto">
        <a:xfrm>
          <a:off x="1333500" y="329565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26</xdr:row>
      <xdr:rowOff>38100</xdr:rowOff>
    </xdr:from>
    <xdr:to>
      <xdr:col>4</xdr:col>
      <xdr:colOff>19050</xdr:colOff>
      <xdr:row>27</xdr:row>
      <xdr:rowOff>180975</xdr:rowOff>
    </xdr:to>
    <xdr:sp macro="" textlink="">
      <xdr:nvSpPr>
        <xdr:cNvPr id="20571" name="AutoShape 6">
          <a:extLst>
            <a:ext uri="{FF2B5EF4-FFF2-40B4-BE49-F238E27FC236}">
              <a16:creationId xmlns:a16="http://schemas.microsoft.com/office/drawing/2014/main" id="{00000000-0008-0000-0000-00005B500000}"/>
            </a:ext>
          </a:extLst>
        </xdr:cNvPr>
        <xdr:cNvSpPr>
          <a:spLocks/>
        </xdr:cNvSpPr>
      </xdr:nvSpPr>
      <xdr:spPr bwMode="auto">
        <a:xfrm>
          <a:off x="1333500" y="589597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23</xdr:row>
      <xdr:rowOff>34815</xdr:rowOff>
    </xdr:from>
    <xdr:to>
      <xdr:col>4</xdr:col>
      <xdr:colOff>47625</xdr:colOff>
      <xdr:row>24</xdr:row>
      <xdr:rowOff>177690</xdr:rowOff>
    </xdr:to>
    <xdr:sp macro="" textlink="">
      <xdr:nvSpPr>
        <xdr:cNvPr id="20572" name="AutoShape 8">
          <a:extLst>
            <a:ext uri="{FF2B5EF4-FFF2-40B4-BE49-F238E27FC236}">
              <a16:creationId xmlns:a16="http://schemas.microsoft.com/office/drawing/2014/main" id="{00000000-0008-0000-0000-00005C500000}"/>
            </a:ext>
          </a:extLst>
        </xdr:cNvPr>
        <xdr:cNvSpPr>
          <a:spLocks/>
        </xdr:cNvSpPr>
      </xdr:nvSpPr>
      <xdr:spPr bwMode="auto">
        <a:xfrm>
          <a:off x="1313793" y="4948401"/>
          <a:ext cx="136963" cy="342572"/>
        </a:xfrm>
        <a:prstGeom prst="leftBrace">
          <a:avLst>
            <a:gd name="adj1" fmla="val 1666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33</xdr:row>
      <xdr:rowOff>38100</xdr:rowOff>
    </xdr:from>
    <xdr:to>
      <xdr:col>4</xdr:col>
      <xdr:colOff>19050</xdr:colOff>
      <xdr:row>34</xdr:row>
      <xdr:rowOff>180975</xdr:rowOff>
    </xdr:to>
    <xdr:sp macro="" textlink="">
      <xdr:nvSpPr>
        <xdr:cNvPr id="20573" name="AutoShape 11">
          <a:extLst>
            <a:ext uri="{FF2B5EF4-FFF2-40B4-BE49-F238E27FC236}">
              <a16:creationId xmlns:a16="http://schemas.microsoft.com/office/drawing/2014/main" id="{00000000-0008-0000-0000-00005D500000}"/>
            </a:ext>
          </a:extLst>
        </xdr:cNvPr>
        <xdr:cNvSpPr>
          <a:spLocks/>
        </xdr:cNvSpPr>
      </xdr:nvSpPr>
      <xdr:spPr bwMode="auto">
        <a:xfrm>
          <a:off x="1342368" y="6948652"/>
          <a:ext cx="79813" cy="342571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2</xdr:col>
      <xdr:colOff>578556</xdr:colOff>
      <xdr:row>37</xdr:row>
      <xdr:rowOff>56445</xdr:rowOff>
    </xdr:from>
    <xdr:to>
      <xdr:col>4</xdr:col>
      <xdr:colOff>35277</xdr:colOff>
      <xdr:row>38</xdr:row>
      <xdr:rowOff>161925</xdr:rowOff>
    </xdr:to>
    <xdr:sp macro="" textlink="">
      <xdr:nvSpPr>
        <xdr:cNvPr id="20574" name="AutoShape 13">
          <a:extLst>
            <a:ext uri="{FF2B5EF4-FFF2-40B4-BE49-F238E27FC236}">
              <a16:creationId xmlns:a16="http://schemas.microsoft.com/office/drawing/2014/main" id="{00000000-0008-0000-0000-00005E500000}"/>
            </a:ext>
          </a:extLst>
        </xdr:cNvPr>
        <xdr:cNvSpPr>
          <a:spLocks/>
        </xdr:cNvSpPr>
      </xdr:nvSpPr>
      <xdr:spPr bwMode="auto">
        <a:xfrm>
          <a:off x="1432278" y="7478889"/>
          <a:ext cx="211666" cy="303036"/>
        </a:xfrm>
        <a:prstGeom prst="leftBrace">
          <a:avLst>
            <a:gd name="adj1" fmla="val 16671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  <xdr:txBody>
        <a:bodyPr/>
        <a:lstStyle/>
        <a:p>
          <a:endParaRPr lang="ja-JP" altLang="en-US"/>
        </a:p>
      </xdr:txBody>
    </xdr:sp>
    <xdr:clientData/>
  </xdr:twoCellAnchor>
  <xdr:twoCellAnchor>
    <xdr:from>
      <xdr:col>3</xdr:col>
      <xdr:colOff>28575</xdr:colOff>
      <xdr:row>70</xdr:row>
      <xdr:rowOff>38100</xdr:rowOff>
    </xdr:from>
    <xdr:to>
      <xdr:col>4</xdr:col>
      <xdr:colOff>19050</xdr:colOff>
      <xdr:row>71</xdr:row>
      <xdr:rowOff>180975</xdr:rowOff>
    </xdr:to>
    <xdr:sp macro="" textlink="">
      <xdr:nvSpPr>
        <xdr:cNvPr id="20575" name="AutoShape 15">
          <a:extLst>
            <a:ext uri="{FF2B5EF4-FFF2-40B4-BE49-F238E27FC236}">
              <a16:creationId xmlns:a16="http://schemas.microsoft.com/office/drawing/2014/main" id="{00000000-0008-0000-0000-00005F500000}"/>
            </a:ext>
          </a:extLst>
        </xdr:cNvPr>
        <xdr:cNvSpPr>
          <a:spLocks/>
        </xdr:cNvSpPr>
      </xdr:nvSpPr>
      <xdr:spPr bwMode="auto">
        <a:xfrm>
          <a:off x="1333500" y="1469707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68</xdr:row>
      <xdr:rowOff>38100</xdr:rowOff>
    </xdr:from>
    <xdr:to>
      <xdr:col>4</xdr:col>
      <xdr:colOff>19050</xdr:colOff>
      <xdr:row>69</xdr:row>
      <xdr:rowOff>180975</xdr:rowOff>
    </xdr:to>
    <xdr:sp macro="" textlink="">
      <xdr:nvSpPr>
        <xdr:cNvPr id="20576" name="AutoShape 16">
          <a:extLst>
            <a:ext uri="{FF2B5EF4-FFF2-40B4-BE49-F238E27FC236}">
              <a16:creationId xmlns:a16="http://schemas.microsoft.com/office/drawing/2014/main" id="{00000000-0008-0000-0000-000060500000}"/>
            </a:ext>
          </a:extLst>
        </xdr:cNvPr>
        <xdr:cNvSpPr>
          <a:spLocks/>
        </xdr:cNvSpPr>
      </xdr:nvSpPr>
      <xdr:spPr bwMode="auto">
        <a:xfrm>
          <a:off x="1333500" y="1429702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63</xdr:row>
      <xdr:rowOff>38100</xdr:rowOff>
    </xdr:from>
    <xdr:to>
      <xdr:col>4</xdr:col>
      <xdr:colOff>19050</xdr:colOff>
      <xdr:row>64</xdr:row>
      <xdr:rowOff>180975</xdr:rowOff>
    </xdr:to>
    <xdr:sp macro="" textlink="">
      <xdr:nvSpPr>
        <xdr:cNvPr id="20577" name="AutoShape 18">
          <a:extLst>
            <a:ext uri="{FF2B5EF4-FFF2-40B4-BE49-F238E27FC236}">
              <a16:creationId xmlns:a16="http://schemas.microsoft.com/office/drawing/2014/main" id="{00000000-0008-0000-0000-000061500000}"/>
            </a:ext>
          </a:extLst>
        </xdr:cNvPr>
        <xdr:cNvSpPr>
          <a:spLocks/>
        </xdr:cNvSpPr>
      </xdr:nvSpPr>
      <xdr:spPr bwMode="auto">
        <a:xfrm>
          <a:off x="1333500" y="1349692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53</xdr:row>
      <xdr:rowOff>38100</xdr:rowOff>
    </xdr:from>
    <xdr:to>
      <xdr:col>4</xdr:col>
      <xdr:colOff>19050</xdr:colOff>
      <xdr:row>54</xdr:row>
      <xdr:rowOff>180975</xdr:rowOff>
    </xdr:to>
    <xdr:sp macro="" textlink="">
      <xdr:nvSpPr>
        <xdr:cNvPr id="20578" name="AutoShape 22">
          <a:extLst>
            <a:ext uri="{FF2B5EF4-FFF2-40B4-BE49-F238E27FC236}">
              <a16:creationId xmlns:a16="http://schemas.microsoft.com/office/drawing/2014/main" id="{00000000-0008-0000-0000-000062500000}"/>
            </a:ext>
          </a:extLst>
        </xdr:cNvPr>
        <xdr:cNvSpPr>
          <a:spLocks/>
        </xdr:cNvSpPr>
      </xdr:nvSpPr>
      <xdr:spPr bwMode="auto">
        <a:xfrm>
          <a:off x="1333500" y="1149667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50</xdr:row>
      <xdr:rowOff>38100</xdr:rowOff>
    </xdr:from>
    <xdr:to>
      <xdr:col>4</xdr:col>
      <xdr:colOff>19050</xdr:colOff>
      <xdr:row>51</xdr:row>
      <xdr:rowOff>180975</xdr:rowOff>
    </xdr:to>
    <xdr:sp macro="" textlink="">
      <xdr:nvSpPr>
        <xdr:cNvPr id="20579" name="AutoShape 23">
          <a:extLst>
            <a:ext uri="{FF2B5EF4-FFF2-40B4-BE49-F238E27FC236}">
              <a16:creationId xmlns:a16="http://schemas.microsoft.com/office/drawing/2014/main" id="{00000000-0008-0000-0000-000063500000}"/>
            </a:ext>
          </a:extLst>
        </xdr:cNvPr>
        <xdr:cNvSpPr>
          <a:spLocks/>
        </xdr:cNvSpPr>
      </xdr:nvSpPr>
      <xdr:spPr bwMode="auto">
        <a:xfrm>
          <a:off x="1333500" y="1089660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47</xdr:row>
      <xdr:rowOff>38100</xdr:rowOff>
    </xdr:from>
    <xdr:to>
      <xdr:col>4</xdr:col>
      <xdr:colOff>19050</xdr:colOff>
      <xdr:row>48</xdr:row>
      <xdr:rowOff>180975</xdr:rowOff>
    </xdr:to>
    <xdr:sp macro="" textlink="">
      <xdr:nvSpPr>
        <xdr:cNvPr id="20580" name="AutoShape 24">
          <a:extLst>
            <a:ext uri="{FF2B5EF4-FFF2-40B4-BE49-F238E27FC236}">
              <a16:creationId xmlns:a16="http://schemas.microsoft.com/office/drawing/2014/main" id="{00000000-0008-0000-0000-000064500000}"/>
            </a:ext>
          </a:extLst>
        </xdr:cNvPr>
        <xdr:cNvSpPr>
          <a:spLocks/>
        </xdr:cNvSpPr>
      </xdr:nvSpPr>
      <xdr:spPr bwMode="auto">
        <a:xfrm>
          <a:off x="1489075" y="10094913"/>
          <a:ext cx="93663" cy="341312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45</xdr:row>
      <xdr:rowOff>38100</xdr:rowOff>
    </xdr:from>
    <xdr:to>
      <xdr:col>4</xdr:col>
      <xdr:colOff>19050</xdr:colOff>
      <xdr:row>46</xdr:row>
      <xdr:rowOff>180975</xdr:rowOff>
    </xdr:to>
    <xdr:sp macro="" textlink="">
      <xdr:nvSpPr>
        <xdr:cNvPr id="20581" name="AutoShape 25">
          <a:extLst>
            <a:ext uri="{FF2B5EF4-FFF2-40B4-BE49-F238E27FC236}">
              <a16:creationId xmlns:a16="http://schemas.microsoft.com/office/drawing/2014/main" id="{00000000-0008-0000-0000-000065500000}"/>
            </a:ext>
          </a:extLst>
        </xdr:cNvPr>
        <xdr:cNvSpPr>
          <a:spLocks/>
        </xdr:cNvSpPr>
      </xdr:nvSpPr>
      <xdr:spPr bwMode="auto">
        <a:xfrm>
          <a:off x="1333500" y="989647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73</xdr:row>
      <xdr:rowOff>66675</xdr:rowOff>
    </xdr:from>
    <xdr:to>
      <xdr:col>4</xdr:col>
      <xdr:colOff>47625</xdr:colOff>
      <xdr:row>74</xdr:row>
      <xdr:rowOff>152400</xdr:rowOff>
    </xdr:to>
    <xdr:sp macro="" textlink="">
      <xdr:nvSpPr>
        <xdr:cNvPr id="20583" name="AutoShape 28">
          <a:extLst>
            <a:ext uri="{FF2B5EF4-FFF2-40B4-BE49-F238E27FC236}">
              <a16:creationId xmlns:a16="http://schemas.microsoft.com/office/drawing/2014/main" id="{00000000-0008-0000-0000-000067500000}"/>
            </a:ext>
          </a:extLst>
        </xdr:cNvPr>
        <xdr:cNvSpPr>
          <a:spLocks/>
        </xdr:cNvSpPr>
      </xdr:nvSpPr>
      <xdr:spPr bwMode="auto">
        <a:xfrm>
          <a:off x="1333500" y="15325725"/>
          <a:ext cx="123825" cy="285750"/>
        </a:xfrm>
        <a:prstGeom prst="leftBrace">
          <a:avLst>
            <a:gd name="adj1" fmla="val 1713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90</xdr:row>
      <xdr:rowOff>38100</xdr:rowOff>
    </xdr:from>
    <xdr:to>
      <xdr:col>4</xdr:col>
      <xdr:colOff>19050</xdr:colOff>
      <xdr:row>91</xdr:row>
      <xdr:rowOff>180975</xdr:rowOff>
    </xdr:to>
    <xdr:sp macro="" textlink="">
      <xdr:nvSpPr>
        <xdr:cNvPr id="20584" name="AutoShape 30">
          <a:extLst>
            <a:ext uri="{FF2B5EF4-FFF2-40B4-BE49-F238E27FC236}">
              <a16:creationId xmlns:a16="http://schemas.microsoft.com/office/drawing/2014/main" id="{00000000-0008-0000-0000-000068500000}"/>
            </a:ext>
          </a:extLst>
        </xdr:cNvPr>
        <xdr:cNvSpPr>
          <a:spLocks/>
        </xdr:cNvSpPr>
      </xdr:nvSpPr>
      <xdr:spPr bwMode="auto">
        <a:xfrm>
          <a:off x="1333500" y="1849755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38806</xdr:colOff>
      <xdr:row>93</xdr:row>
      <xdr:rowOff>80082</xdr:rowOff>
    </xdr:from>
    <xdr:to>
      <xdr:col>4</xdr:col>
      <xdr:colOff>33513</xdr:colOff>
      <xdr:row>94</xdr:row>
      <xdr:rowOff>112890</xdr:rowOff>
    </xdr:to>
    <xdr:sp macro="" textlink="">
      <xdr:nvSpPr>
        <xdr:cNvPr id="20587" name="AutoShape 35">
          <a:extLst>
            <a:ext uri="{FF2B5EF4-FFF2-40B4-BE49-F238E27FC236}">
              <a16:creationId xmlns:a16="http://schemas.microsoft.com/office/drawing/2014/main" id="{00000000-0008-0000-0000-00006B500000}"/>
            </a:ext>
          </a:extLst>
        </xdr:cNvPr>
        <xdr:cNvSpPr>
          <a:spLocks/>
        </xdr:cNvSpPr>
      </xdr:nvSpPr>
      <xdr:spPr bwMode="auto">
        <a:xfrm>
          <a:off x="1492250" y="18558582"/>
          <a:ext cx="149930" cy="230364"/>
        </a:xfrm>
        <a:prstGeom prst="leftBrace">
          <a:avLst>
            <a:gd name="adj1" fmla="val 16663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113</xdr:row>
      <xdr:rowOff>38100</xdr:rowOff>
    </xdr:from>
    <xdr:to>
      <xdr:col>4</xdr:col>
      <xdr:colOff>19050</xdr:colOff>
      <xdr:row>114</xdr:row>
      <xdr:rowOff>180975</xdr:rowOff>
    </xdr:to>
    <xdr:sp macro="" textlink="">
      <xdr:nvSpPr>
        <xdr:cNvPr id="20588" name="AutoShape 36">
          <a:extLst>
            <a:ext uri="{FF2B5EF4-FFF2-40B4-BE49-F238E27FC236}">
              <a16:creationId xmlns:a16="http://schemas.microsoft.com/office/drawing/2014/main" id="{00000000-0008-0000-0000-00006C500000}"/>
            </a:ext>
          </a:extLst>
        </xdr:cNvPr>
        <xdr:cNvSpPr>
          <a:spLocks/>
        </xdr:cNvSpPr>
      </xdr:nvSpPr>
      <xdr:spPr bwMode="auto">
        <a:xfrm>
          <a:off x="1333500" y="2309812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111</xdr:row>
      <xdr:rowOff>38100</xdr:rowOff>
    </xdr:from>
    <xdr:to>
      <xdr:col>4</xdr:col>
      <xdr:colOff>19050</xdr:colOff>
      <xdr:row>112</xdr:row>
      <xdr:rowOff>180975</xdr:rowOff>
    </xdr:to>
    <xdr:sp macro="" textlink="">
      <xdr:nvSpPr>
        <xdr:cNvPr id="20589" name="AutoShape 37">
          <a:extLst>
            <a:ext uri="{FF2B5EF4-FFF2-40B4-BE49-F238E27FC236}">
              <a16:creationId xmlns:a16="http://schemas.microsoft.com/office/drawing/2014/main" id="{00000000-0008-0000-0000-00006D500000}"/>
            </a:ext>
          </a:extLst>
        </xdr:cNvPr>
        <xdr:cNvSpPr>
          <a:spLocks/>
        </xdr:cNvSpPr>
      </xdr:nvSpPr>
      <xdr:spPr bwMode="auto">
        <a:xfrm>
          <a:off x="1333500" y="2269807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109</xdr:row>
      <xdr:rowOff>38100</xdr:rowOff>
    </xdr:from>
    <xdr:to>
      <xdr:col>4</xdr:col>
      <xdr:colOff>19050</xdr:colOff>
      <xdr:row>110</xdr:row>
      <xdr:rowOff>180975</xdr:rowOff>
    </xdr:to>
    <xdr:sp macro="" textlink="">
      <xdr:nvSpPr>
        <xdr:cNvPr id="20590" name="AutoShape 38">
          <a:extLst>
            <a:ext uri="{FF2B5EF4-FFF2-40B4-BE49-F238E27FC236}">
              <a16:creationId xmlns:a16="http://schemas.microsoft.com/office/drawing/2014/main" id="{00000000-0008-0000-0000-00006E500000}"/>
            </a:ext>
          </a:extLst>
        </xdr:cNvPr>
        <xdr:cNvSpPr>
          <a:spLocks/>
        </xdr:cNvSpPr>
      </xdr:nvSpPr>
      <xdr:spPr bwMode="auto">
        <a:xfrm>
          <a:off x="1333500" y="2229802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103</xdr:row>
      <xdr:rowOff>38100</xdr:rowOff>
    </xdr:from>
    <xdr:to>
      <xdr:col>4</xdr:col>
      <xdr:colOff>19050</xdr:colOff>
      <xdr:row>104</xdr:row>
      <xdr:rowOff>180975</xdr:rowOff>
    </xdr:to>
    <xdr:sp macro="" textlink="">
      <xdr:nvSpPr>
        <xdr:cNvPr id="20591" name="AutoShape 41">
          <a:extLst>
            <a:ext uri="{FF2B5EF4-FFF2-40B4-BE49-F238E27FC236}">
              <a16:creationId xmlns:a16="http://schemas.microsoft.com/office/drawing/2014/main" id="{00000000-0008-0000-0000-00006F500000}"/>
            </a:ext>
          </a:extLst>
        </xdr:cNvPr>
        <xdr:cNvSpPr>
          <a:spLocks/>
        </xdr:cNvSpPr>
      </xdr:nvSpPr>
      <xdr:spPr bwMode="auto">
        <a:xfrm>
          <a:off x="1333500" y="2129790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100</xdr:row>
      <xdr:rowOff>38100</xdr:rowOff>
    </xdr:from>
    <xdr:to>
      <xdr:col>4</xdr:col>
      <xdr:colOff>19050</xdr:colOff>
      <xdr:row>101</xdr:row>
      <xdr:rowOff>180975</xdr:rowOff>
    </xdr:to>
    <xdr:sp macro="" textlink="">
      <xdr:nvSpPr>
        <xdr:cNvPr id="20592" name="AutoShape 43">
          <a:extLst>
            <a:ext uri="{FF2B5EF4-FFF2-40B4-BE49-F238E27FC236}">
              <a16:creationId xmlns:a16="http://schemas.microsoft.com/office/drawing/2014/main" id="{00000000-0008-0000-0000-000070500000}"/>
            </a:ext>
          </a:extLst>
        </xdr:cNvPr>
        <xdr:cNvSpPr>
          <a:spLocks/>
        </xdr:cNvSpPr>
      </xdr:nvSpPr>
      <xdr:spPr bwMode="auto">
        <a:xfrm>
          <a:off x="1333500" y="2069782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98</xdr:row>
      <xdr:rowOff>38100</xdr:rowOff>
    </xdr:from>
    <xdr:to>
      <xdr:col>4</xdr:col>
      <xdr:colOff>19050</xdr:colOff>
      <xdr:row>99</xdr:row>
      <xdr:rowOff>180975</xdr:rowOff>
    </xdr:to>
    <xdr:sp macro="" textlink="">
      <xdr:nvSpPr>
        <xdr:cNvPr id="20593" name="AutoShape 44">
          <a:extLst>
            <a:ext uri="{FF2B5EF4-FFF2-40B4-BE49-F238E27FC236}">
              <a16:creationId xmlns:a16="http://schemas.microsoft.com/office/drawing/2014/main" id="{00000000-0008-0000-0000-000071500000}"/>
            </a:ext>
          </a:extLst>
        </xdr:cNvPr>
        <xdr:cNvSpPr>
          <a:spLocks/>
        </xdr:cNvSpPr>
      </xdr:nvSpPr>
      <xdr:spPr bwMode="auto">
        <a:xfrm>
          <a:off x="1333500" y="2029777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116</xdr:row>
      <xdr:rowOff>57150</xdr:rowOff>
    </xdr:from>
    <xdr:to>
      <xdr:col>4</xdr:col>
      <xdr:colOff>47625</xdr:colOff>
      <xdr:row>117</xdr:row>
      <xdr:rowOff>161925</xdr:rowOff>
    </xdr:to>
    <xdr:sp macro="" textlink="">
      <xdr:nvSpPr>
        <xdr:cNvPr id="20594" name="AutoShape 46">
          <a:extLst>
            <a:ext uri="{FF2B5EF4-FFF2-40B4-BE49-F238E27FC236}">
              <a16:creationId xmlns:a16="http://schemas.microsoft.com/office/drawing/2014/main" id="{00000000-0008-0000-0000-000072500000}"/>
            </a:ext>
          </a:extLst>
        </xdr:cNvPr>
        <xdr:cNvSpPr>
          <a:spLocks/>
        </xdr:cNvSpPr>
      </xdr:nvSpPr>
      <xdr:spPr bwMode="auto">
        <a:xfrm>
          <a:off x="1314450" y="23717250"/>
          <a:ext cx="142875" cy="304800"/>
        </a:xfrm>
        <a:prstGeom prst="leftBrace">
          <a:avLst>
            <a:gd name="adj1" fmla="val 1667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131</xdr:row>
      <xdr:rowOff>38100</xdr:rowOff>
    </xdr:from>
    <xdr:to>
      <xdr:col>4</xdr:col>
      <xdr:colOff>19050</xdr:colOff>
      <xdr:row>132</xdr:row>
      <xdr:rowOff>180975</xdr:rowOff>
    </xdr:to>
    <xdr:sp macro="" textlink="">
      <xdr:nvSpPr>
        <xdr:cNvPr id="20595" name="AutoShape 47">
          <a:extLst>
            <a:ext uri="{FF2B5EF4-FFF2-40B4-BE49-F238E27FC236}">
              <a16:creationId xmlns:a16="http://schemas.microsoft.com/office/drawing/2014/main" id="{00000000-0008-0000-0000-000073500000}"/>
            </a:ext>
          </a:extLst>
        </xdr:cNvPr>
        <xdr:cNvSpPr>
          <a:spLocks/>
        </xdr:cNvSpPr>
      </xdr:nvSpPr>
      <xdr:spPr bwMode="auto">
        <a:xfrm>
          <a:off x="1333500" y="2689860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129</xdr:row>
      <xdr:rowOff>38100</xdr:rowOff>
    </xdr:from>
    <xdr:to>
      <xdr:col>4</xdr:col>
      <xdr:colOff>19050</xdr:colOff>
      <xdr:row>130</xdr:row>
      <xdr:rowOff>180975</xdr:rowOff>
    </xdr:to>
    <xdr:sp macro="" textlink="">
      <xdr:nvSpPr>
        <xdr:cNvPr id="20596" name="AutoShape 48">
          <a:extLst>
            <a:ext uri="{FF2B5EF4-FFF2-40B4-BE49-F238E27FC236}">
              <a16:creationId xmlns:a16="http://schemas.microsoft.com/office/drawing/2014/main" id="{00000000-0008-0000-0000-000074500000}"/>
            </a:ext>
          </a:extLst>
        </xdr:cNvPr>
        <xdr:cNvSpPr>
          <a:spLocks/>
        </xdr:cNvSpPr>
      </xdr:nvSpPr>
      <xdr:spPr bwMode="auto">
        <a:xfrm>
          <a:off x="1333500" y="2649855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42334</xdr:colOff>
      <xdr:row>134</xdr:row>
      <xdr:rowOff>9525</xdr:rowOff>
    </xdr:from>
    <xdr:to>
      <xdr:col>4</xdr:col>
      <xdr:colOff>47625</xdr:colOff>
      <xdr:row>135</xdr:row>
      <xdr:rowOff>169333</xdr:rowOff>
    </xdr:to>
    <xdr:sp macro="" textlink="">
      <xdr:nvSpPr>
        <xdr:cNvPr id="20598" name="AutoShape 52">
          <a:extLst>
            <a:ext uri="{FF2B5EF4-FFF2-40B4-BE49-F238E27FC236}">
              <a16:creationId xmlns:a16="http://schemas.microsoft.com/office/drawing/2014/main" id="{00000000-0008-0000-0000-000076500000}"/>
            </a:ext>
          </a:extLst>
        </xdr:cNvPr>
        <xdr:cNvSpPr>
          <a:spLocks/>
        </xdr:cNvSpPr>
      </xdr:nvSpPr>
      <xdr:spPr bwMode="auto">
        <a:xfrm>
          <a:off x="1513417" y="26055108"/>
          <a:ext cx="153458" cy="360892"/>
        </a:xfrm>
        <a:prstGeom prst="leftBrace">
          <a:avLst>
            <a:gd name="adj1" fmla="val 16663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141</xdr:row>
      <xdr:rowOff>38100</xdr:rowOff>
    </xdr:from>
    <xdr:to>
      <xdr:col>4</xdr:col>
      <xdr:colOff>19050</xdr:colOff>
      <xdr:row>142</xdr:row>
      <xdr:rowOff>180975</xdr:rowOff>
    </xdr:to>
    <xdr:sp macro="" textlink="">
      <xdr:nvSpPr>
        <xdr:cNvPr id="20600" name="AutoShape 55">
          <a:extLst>
            <a:ext uri="{FF2B5EF4-FFF2-40B4-BE49-F238E27FC236}">
              <a16:creationId xmlns:a16="http://schemas.microsoft.com/office/drawing/2014/main" id="{00000000-0008-0000-0000-000078500000}"/>
            </a:ext>
          </a:extLst>
        </xdr:cNvPr>
        <xdr:cNvSpPr>
          <a:spLocks/>
        </xdr:cNvSpPr>
      </xdr:nvSpPr>
      <xdr:spPr bwMode="auto">
        <a:xfrm>
          <a:off x="1333500" y="2889885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21166</xdr:colOff>
      <xdr:row>146</xdr:row>
      <xdr:rowOff>47626</xdr:rowOff>
    </xdr:from>
    <xdr:to>
      <xdr:col>4</xdr:col>
      <xdr:colOff>47624</xdr:colOff>
      <xdr:row>147</xdr:row>
      <xdr:rowOff>127001</xdr:rowOff>
    </xdr:to>
    <xdr:sp macro="" textlink="">
      <xdr:nvSpPr>
        <xdr:cNvPr id="20601" name="AutoShape 56">
          <a:extLst>
            <a:ext uri="{FF2B5EF4-FFF2-40B4-BE49-F238E27FC236}">
              <a16:creationId xmlns:a16="http://schemas.microsoft.com/office/drawing/2014/main" id="{00000000-0008-0000-0000-000079500000}"/>
            </a:ext>
          </a:extLst>
        </xdr:cNvPr>
        <xdr:cNvSpPr>
          <a:spLocks/>
        </xdr:cNvSpPr>
      </xdr:nvSpPr>
      <xdr:spPr bwMode="auto">
        <a:xfrm>
          <a:off x="1492249" y="28305126"/>
          <a:ext cx="174625" cy="280458"/>
        </a:xfrm>
        <a:prstGeom prst="leftBrace">
          <a:avLst>
            <a:gd name="adj1" fmla="val 16668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149</xdr:row>
      <xdr:rowOff>38100</xdr:rowOff>
    </xdr:from>
    <xdr:to>
      <xdr:col>4</xdr:col>
      <xdr:colOff>19050</xdr:colOff>
      <xdr:row>150</xdr:row>
      <xdr:rowOff>180975</xdr:rowOff>
    </xdr:to>
    <xdr:sp macro="" textlink="">
      <xdr:nvSpPr>
        <xdr:cNvPr id="20602" name="AutoShape 57">
          <a:extLst>
            <a:ext uri="{FF2B5EF4-FFF2-40B4-BE49-F238E27FC236}">
              <a16:creationId xmlns:a16="http://schemas.microsoft.com/office/drawing/2014/main" id="{00000000-0008-0000-0000-00007A500000}"/>
            </a:ext>
          </a:extLst>
        </xdr:cNvPr>
        <xdr:cNvSpPr>
          <a:spLocks/>
        </xdr:cNvSpPr>
      </xdr:nvSpPr>
      <xdr:spPr bwMode="auto">
        <a:xfrm>
          <a:off x="1333500" y="3049905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167</xdr:row>
      <xdr:rowOff>38100</xdr:rowOff>
    </xdr:from>
    <xdr:to>
      <xdr:col>4</xdr:col>
      <xdr:colOff>19050</xdr:colOff>
      <xdr:row>168</xdr:row>
      <xdr:rowOff>180975</xdr:rowOff>
    </xdr:to>
    <xdr:sp macro="" textlink="">
      <xdr:nvSpPr>
        <xdr:cNvPr id="20603" name="AutoShape 58">
          <a:extLst>
            <a:ext uri="{FF2B5EF4-FFF2-40B4-BE49-F238E27FC236}">
              <a16:creationId xmlns:a16="http://schemas.microsoft.com/office/drawing/2014/main" id="{00000000-0008-0000-0000-00007B500000}"/>
            </a:ext>
          </a:extLst>
        </xdr:cNvPr>
        <xdr:cNvSpPr>
          <a:spLocks/>
        </xdr:cNvSpPr>
      </xdr:nvSpPr>
      <xdr:spPr bwMode="auto">
        <a:xfrm>
          <a:off x="1333500" y="3389947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40</xdr:row>
      <xdr:rowOff>38100</xdr:rowOff>
    </xdr:from>
    <xdr:to>
      <xdr:col>4</xdr:col>
      <xdr:colOff>19050</xdr:colOff>
      <xdr:row>41</xdr:row>
      <xdr:rowOff>180975</xdr:rowOff>
    </xdr:to>
    <xdr:sp macro="" textlink="">
      <xdr:nvSpPr>
        <xdr:cNvPr id="20606" name="AutoShape 26">
          <a:extLst>
            <a:ext uri="{FF2B5EF4-FFF2-40B4-BE49-F238E27FC236}">
              <a16:creationId xmlns:a16="http://schemas.microsoft.com/office/drawing/2014/main" id="{00000000-0008-0000-0000-00007E500000}"/>
            </a:ext>
          </a:extLst>
        </xdr:cNvPr>
        <xdr:cNvSpPr>
          <a:spLocks/>
        </xdr:cNvSpPr>
      </xdr:nvSpPr>
      <xdr:spPr bwMode="auto">
        <a:xfrm>
          <a:off x="1333500" y="869632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61</xdr:row>
      <xdr:rowOff>38100</xdr:rowOff>
    </xdr:from>
    <xdr:to>
      <xdr:col>4</xdr:col>
      <xdr:colOff>19050</xdr:colOff>
      <xdr:row>62</xdr:row>
      <xdr:rowOff>180975</xdr:rowOff>
    </xdr:to>
    <xdr:sp macro="" textlink="">
      <xdr:nvSpPr>
        <xdr:cNvPr id="20607" name="AutoShape 18">
          <a:extLst>
            <a:ext uri="{FF2B5EF4-FFF2-40B4-BE49-F238E27FC236}">
              <a16:creationId xmlns:a16="http://schemas.microsoft.com/office/drawing/2014/main" id="{00000000-0008-0000-0000-00007F500000}"/>
            </a:ext>
          </a:extLst>
        </xdr:cNvPr>
        <xdr:cNvSpPr>
          <a:spLocks/>
        </xdr:cNvSpPr>
      </xdr:nvSpPr>
      <xdr:spPr bwMode="auto">
        <a:xfrm>
          <a:off x="1333500" y="1309687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86</xdr:row>
      <xdr:rowOff>38100</xdr:rowOff>
    </xdr:from>
    <xdr:to>
      <xdr:col>4</xdr:col>
      <xdr:colOff>19050</xdr:colOff>
      <xdr:row>87</xdr:row>
      <xdr:rowOff>180975</xdr:rowOff>
    </xdr:to>
    <xdr:sp macro="" textlink="">
      <xdr:nvSpPr>
        <xdr:cNvPr id="20608" name="AutoShape 32">
          <a:extLst>
            <a:ext uri="{FF2B5EF4-FFF2-40B4-BE49-F238E27FC236}">
              <a16:creationId xmlns:a16="http://schemas.microsoft.com/office/drawing/2014/main" id="{00000000-0008-0000-0000-000080500000}"/>
            </a:ext>
          </a:extLst>
        </xdr:cNvPr>
        <xdr:cNvSpPr>
          <a:spLocks/>
        </xdr:cNvSpPr>
      </xdr:nvSpPr>
      <xdr:spPr bwMode="auto">
        <a:xfrm>
          <a:off x="1333500" y="1789747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139</xdr:row>
      <xdr:rowOff>38100</xdr:rowOff>
    </xdr:from>
    <xdr:to>
      <xdr:col>4</xdr:col>
      <xdr:colOff>19050</xdr:colOff>
      <xdr:row>140</xdr:row>
      <xdr:rowOff>180975</xdr:rowOff>
    </xdr:to>
    <xdr:sp macro="" textlink="">
      <xdr:nvSpPr>
        <xdr:cNvPr id="20615" name="AutoShape 55">
          <a:extLst>
            <a:ext uri="{FF2B5EF4-FFF2-40B4-BE49-F238E27FC236}">
              <a16:creationId xmlns:a16="http://schemas.microsoft.com/office/drawing/2014/main" id="{00000000-0008-0000-0000-000087500000}"/>
            </a:ext>
          </a:extLst>
        </xdr:cNvPr>
        <xdr:cNvSpPr>
          <a:spLocks/>
        </xdr:cNvSpPr>
      </xdr:nvSpPr>
      <xdr:spPr bwMode="auto">
        <a:xfrm>
          <a:off x="1333500" y="28498800"/>
          <a:ext cx="95250" cy="342900"/>
        </a:xfrm>
        <a:prstGeom prst="leftBrace">
          <a:avLst>
            <a:gd name="adj1" fmla="val 2861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156</xdr:row>
      <xdr:rowOff>38100</xdr:rowOff>
    </xdr:from>
    <xdr:to>
      <xdr:col>4</xdr:col>
      <xdr:colOff>19050</xdr:colOff>
      <xdr:row>157</xdr:row>
      <xdr:rowOff>180975</xdr:rowOff>
    </xdr:to>
    <xdr:sp macro="" textlink="">
      <xdr:nvSpPr>
        <xdr:cNvPr id="20617" name="AutoShape 57">
          <a:extLst>
            <a:ext uri="{FF2B5EF4-FFF2-40B4-BE49-F238E27FC236}">
              <a16:creationId xmlns:a16="http://schemas.microsoft.com/office/drawing/2014/main" id="{00000000-0008-0000-0000-000089500000}"/>
            </a:ext>
          </a:extLst>
        </xdr:cNvPr>
        <xdr:cNvSpPr>
          <a:spLocks/>
        </xdr:cNvSpPr>
      </xdr:nvSpPr>
      <xdr:spPr bwMode="auto">
        <a:xfrm>
          <a:off x="1333500" y="31899225"/>
          <a:ext cx="95250" cy="342900"/>
        </a:xfrm>
        <a:prstGeom prst="leftBrace">
          <a:avLst>
            <a:gd name="adj1" fmla="val 273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66</xdr:row>
      <xdr:rowOff>38100</xdr:rowOff>
    </xdr:from>
    <xdr:to>
      <xdr:col>4</xdr:col>
      <xdr:colOff>19050</xdr:colOff>
      <xdr:row>67</xdr:row>
      <xdr:rowOff>180975</xdr:rowOff>
    </xdr:to>
    <xdr:sp macro="" textlink="">
      <xdr:nvSpPr>
        <xdr:cNvPr id="20618" name="AutoShape 18">
          <a:extLst>
            <a:ext uri="{FF2B5EF4-FFF2-40B4-BE49-F238E27FC236}">
              <a16:creationId xmlns:a16="http://schemas.microsoft.com/office/drawing/2014/main" id="{00000000-0008-0000-0000-00008A500000}"/>
            </a:ext>
          </a:extLst>
        </xdr:cNvPr>
        <xdr:cNvSpPr>
          <a:spLocks/>
        </xdr:cNvSpPr>
      </xdr:nvSpPr>
      <xdr:spPr bwMode="auto">
        <a:xfrm>
          <a:off x="1333500" y="13896975"/>
          <a:ext cx="95250" cy="342900"/>
        </a:xfrm>
        <a:prstGeom prst="leftBrace">
          <a:avLst>
            <a:gd name="adj1" fmla="val 2861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80</xdr:row>
      <xdr:rowOff>38100</xdr:rowOff>
    </xdr:from>
    <xdr:to>
      <xdr:col>4</xdr:col>
      <xdr:colOff>19050</xdr:colOff>
      <xdr:row>81</xdr:row>
      <xdr:rowOff>180975</xdr:rowOff>
    </xdr:to>
    <xdr:sp macro="" textlink="">
      <xdr:nvSpPr>
        <xdr:cNvPr id="20622" name="AutoShape 32">
          <a:extLst>
            <a:ext uri="{FF2B5EF4-FFF2-40B4-BE49-F238E27FC236}">
              <a16:creationId xmlns:a16="http://schemas.microsoft.com/office/drawing/2014/main" id="{00000000-0008-0000-0000-00008E500000}"/>
            </a:ext>
          </a:extLst>
        </xdr:cNvPr>
        <xdr:cNvSpPr>
          <a:spLocks/>
        </xdr:cNvSpPr>
      </xdr:nvSpPr>
      <xdr:spPr bwMode="auto">
        <a:xfrm>
          <a:off x="1333500" y="16697325"/>
          <a:ext cx="95250" cy="342900"/>
        </a:xfrm>
        <a:prstGeom prst="leftBrace">
          <a:avLst>
            <a:gd name="adj1" fmla="val 31183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43</xdr:row>
      <xdr:rowOff>38100</xdr:rowOff>
    </xdr:from>
    <xdr:to>
      <xdr:col>4</xdr:col>
      <xdr:colOff>19050</xdr:colOff>
      <xdr:row>44</xdr:row>
      <xdr:rowOff>180975</xdr:rowOff>
    </xdr:to>
    <xdr:sp macro="" textlink="">
      <xdr:nvSpPr>
        <xdr:cNvPr id="67" name="AutoShape 25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/>
        </xdr:cNvSpPr>
      </xdr:nvSpPr>
      <xdr:spPr bwMode="auto">
        <a:xfrm>
          <a:off x="1328457" y="9776012"/>
          <a:ext cx="91328" cy="344581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88</xdr:row>
      <xdr:rowOff>38100</xdr:rowOff>
    </xdr:from>
    <xdr:to>
      <xdr:col>4</xdr:col>
      <xdr:colOff>19050</xdr:colOff>
      <xdr:row>89</xdr:row>
      <xdr:rowOff>180975</xdr:rowOff>
    </xdr:to>
    <xdr:sp macro="" textlink="">
      <xdr:nvSpPr>
        <xdr:cNvPr id="68" name="AutoShape 30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1328457" y="18045953"/>
          <a:ext cx="91328" cy="344581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31</xdr:row>
      <xdr:rowOff>47625</xdr:rowOff>
    </xdr:from>
    <xdr:to>
      <xdr:col>4</xdr:col>
      <xdr:colOff>19050</xdr:colOff>
      <xdr:row>32</xdr:row>
      <xdr:rowOff>190500</xdr:rowOff>
    </xdr:to>
    <xdr:sp macro="" textlink="">
      <xdr:nvSpPr>
        <xdr:cNvPr id="56" name="AutoShape 6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/>
        </xdr:cNvSpPr>
      </xdr:nvSpPr>
      <xdr:spPr bwMode="auto">
        <a:xfrm>
          <a:off x="1485900" y="677227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107</xdr:row>
      <xdr:rowOff>38100</xdr:rowOff>
    </xdr:from>
    <xdr:to>
      <xdr:col>4</xdr:col>
      <xdr:colOff>19050</xdr:colOff>
      <xdr:row>108</xdr:row>
      <xdr:rowOff>180975</xdr:rowOff>
    </xdr:to>
    <xdr:sp macro="" textlink="">
      <xdr:nvSpPr>
        <xdr:cNvPr id="58" name="AutoShape 43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/>
        </xdr:cNvSpPr>
      </xdr:nvSpPr>
      <xdr:spPr bwMode="auto">
        <a:xfrm>
          <a:off x="1485900" y="1996440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123</xdr:row>
      <xdr:rowOff>38100</xdr:rowOff>
    </xdr:from>
    <xdr:to>
      <xdr:col>4</xdr:col>
      <xdr:colOff>19050</xdr:colOff>
      <xdr:row>124</xdr:row>
      <xdr:rowOff>180975</xdr:rowOff>
    </xdr:to>
    <xdr:sp macro="" textlink="">
      <xdr:nvSpPr>
        <xdr:cNvPr id="62" name="AutoShape 50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/>
        </xdr:cNvSpPr>
      </xdr:nvSpPr>
      <xdr:spPr bwMode="auto">
        <a:xfrm>
          <a:off x="1485900" y="25365075"/>
          <a:ext cx="95250" cy="342900"/>
        </a:xfrm>
        <a:prstGeom prst="leftBrace">
          <a:avLst>
            <a:gd name="adj1" fmla="val 2975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160</xdr:row>
      <xdr:rowOff>38100</xdr:rowOff>
    </xdr:from>
    <xdr:to>
      <xdr:col>4</xdr:col>
      <xdr:colOff>19050</xdr:colOff>
      <xdr:row>161</xdr:row>
      <xdr:rowOff>180975</xdr:rowOff>
    </xdr:to>
    <xdr:sp macro="" textlink="">
      <xdr:nvSpPr>
        <xdr:cNvPr id="66" name="AutoShape 57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1485900" y="32165925"/>
          <a:ext cx="95250" cy="342900"/>
        </a:xfrm>
        <a:prstGeom prst="leftBrace">
          <a:avLst>
            <a:gd name="adj1" fmla="val 283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23812</xdr:colOff>
      <xdr:row>59</xdr:row>
      <xdr:rowOff>39687</xdr:rowOff>
    </xdr:from>
    <xdr:to>
      <xdr:col>4</xdr:col>
      <xdr:colOff>14287</xdr:colOff>
      <xdr:row>60</xdr:row>
      <xdr:rowOff>182562</xdr:rowOff>
    </xdr:to>
    <xdr:sp macro="" textlink="">
      <xdr:nvSpPr>
        <xdr:cNvPr id="80" name="AutoShape 22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/>
        </xdr:cNvSpPr>
      </xdr:nvSpPr>
      <xdr:spPr bwMode="auto">
        <a:xfrm>
          <a:off x="1484312" y="12477750"/>
          <a:ext cx="93663" cy="341312"/>
        </a:xfrm>
        <a:prstGeom prst="leftBrace">
          <a:avLst>
            <a:gd name="adj1" fmla="val 2861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154</xdr:row>
      <xdr:rowOff>38100</xdr:rowOff>
    </xdr:from>
    <xdr:to>
      <xdr:col>4</xdr:col>
      <xdr:colOff>19050</xdr:colOff>
      <xdr:row>155</xdr:row>
      <xdr:rowOff>180975</xdr:rowOff>
    </xdr:to>
    <xdr:sp macro="" textlink="">
      <xdr:nvSpPr>
        <xdr:cNvPr id="77" name="AutoShape 57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/>
        </xdr:cNvSpPr>
      </xdr:nvSpPr>
      <xdr:spPr bwMode="auto">
        <a:xfrm>
          <a:off x="1489075" y="30922913"/>
          <a:ext cx="93663" cy="341312"/>
        </a:xfrm>
        <a:prstGeom prst="leftBrace">
          <a:avLst>
            <a:gd name="adj1" fmla="val 273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28</xdr:row>
      <xdr:rowOff>38100</xdr:rowOff>
    </xdr:from>
    <xdr:to>
      <xdr:col>4</xdr:col>
      <xdr:colOff>19050</xdr:colOff>
      <xdr:row>29</xdr:row>
      <xdr:rowOff>180975</xdr:rowOff>
    </xdr:to>
    <xdr:sp macro="" textlink="">
      <xdr:nvSpPr>
        <xdr:cNvPr id="65" name="AutoShape 6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/>
        </xdr:cNvSpPr>
      </xdr:nvSpPr>
      <xdr:spPr bwMode="auto">
        <a:xfrm>
          <a:off x="1486885" y="5693979"/>
          <a:ext cx="95579" cy="339944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76</xdr:row>
      <xdr:rowOff>38100</xdr:rowOff>
    </xdr:from>
    <xdr:to>
      <xdr:col>4</xdr:col>
      <xdr:colOff>19050</xdr:colOff>
      <xdr:row>77</xdr:row>
      <xdr:rowOff>180975</xdr:rowOff>
    </xdr:to>
    <xdr:sp macro="" textlink="">
      <xdr:nvSpPr>
        <xdr:cNvPr id="71" name="AutoShape 32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/>
        </xdr:cNvSpPr>
      </xdr:nvSpPr>
      <xdr:spPr bwMode="auto">
        <a:xfrm>
          <a:off x="1484539" y="15835993"/>
          <a:ext cx="99332" cy="346982"/>
        </a:xfrm>
        <a:prstGeom prst="leftBrace">
          <a:avLst>
            <a:gd name="adj1" fmla="val 31183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82</xdr:row>
      <xdr:rowOff>38100</xdr:rowOff>
    </xdr:from>
    <xdr:to>
      <xdr:col>4</xdr:col>
      <xdr:colOff>19050</xdr:colOff>
      <xdr:row>83</xdr:row>
      <xdr:rowOff>180975</xdr:rowOff>
    </xdr:to>
    <xdr:sp macro="" textlink="">
      <xdr:nvSpPr>
        <xdr:cNvPr id="75" name="AutoShape 30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>
          <a:spLocks/>
        </xdr:cNvSpPr>
      </xdr:nvSpPr>
      <xdr:spPr bwMode="auto">
        <a:xfrm>
          <a:off x="1484539" y="18081171"/>
          <a:ext cx="99332" cy="346983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143</xdr:row>
      <xdr:rowOff>38100</xdr:rowOff>
    </xdr:from>
    <xdr:to>
      <xdr:col>4</xdr:col>
      <xdr:colOff>19050</xdr:colOff>
      <xdr:row>144</xdr:row>
      <xdr:rowOff>180975</xdr:rowOff>
    </xdr:to>
    <xdr:sp macro="" textlink="">
      <xdr:nvSpPr>
        <xdr:cNvPr id="78" name="AutoShape 55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/>
        </xdr:cNvSpPr>
      </xdr:nvSpPr>
      <xdr:spPr bwMode="auto">
        <a:xfrm>
          <a:off x="1484539" y="27660600"/>
          <a:ext cx="99332" cy="346982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158</xdr:row>
      <xdr:rowOff>38100</xdr:rowOff>
    </xdr:from>
    <xdr:to>
      <xdr:col>4</xdr:col>
      <xdr:colOff>19050</xdr:colOff>
      <xdr:row>159</xdr:row>
      <xdr:rowOff>180975</xdr:rowOff>
    </xdr:to>
    <xdr:sp macro="" textlink="">
      <xdr:nvSpPr>
        <xdr:cNvPr id="81" name="AutoShape 57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/>
        </xdr:cNvSpPr>
      </xdr:nvSpPr>
      <xdr:spPr bwMode="auto">
        <a:xfrm>
          <a:off x="1484539" y="31334529"/>
          <a:ext cx="99332" cy="346982"/>
        </a:xfrm>
        <a:prstGeom prst="leftBrace">
          <a:avLst>
            <a:gd name="adj1" fmla="val 283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162</xdr:row>
      <xdr:rowOff>38100</xdr:rowOff>
    </xdr:from>
    <xdr:to>
      <xdr:col>4</xdr:col>
      <xdr:colOff>19050</xdr:colOff>
      <xdr:row>163</xdr:row>
      <xdr:rowOff>180975</xdr:rowOff>
    </xdr:to>
    <xdr:sp macro="" textlink="">
      <xdr:nvSpPr>
        <xdr:cNvPr id="82" name="AutoShape 5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/>
        </xdr:cNvSpPr>
      </xdr:nvSpPr>
      <xdr:spPr bwMode="auto">
        <a:xfrm>
          <a:off x="1484539" y="31334529"/>
          <a:ext cx="99332" cy="346982"/>
        </a:xfrm>
        <a:prstGeom prst="leftBrace">
          <a:avLst>
            <a:gd name="adj1" fmla="val 2836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18</xdr:row>
      <xdr:rowOff>49388</xdr:rowOff>
    </xdr:from>
    <xdr:to>
      <xdr:col>3</xdr:col>
      <xdr:colOff>145698</xdr:colOff>
      <xdr:row>19</xdr:row>
      <xdr:rowOff>192264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890F7EF6-D996-4297-A2D4-D95DB7CB1732}"/>
            </a:ext>
          </a:extLst>
        </xdr:cNvPr>
        <xdr:cNvSpPr>
          <a:spLocks/>
        </xdr:cNvSpPr>
      </xdr:nvSpPr>
      <xdr:spPr bwMode="auto">
        <a:xfrm>
          <a:off x="1453444" y="3718277"/>
          <a:ext cx="145698" cy="340431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7056</xdr:colOff>
      <xdr:row>55</xdr:row>
      <xdr:rowOff>35277</xdr:rowOff>
    </xdr:from>
    <xdr:to>
      <xdr:col>3</xdr:col>
      <xdr:colOff>152754</xdr:colOff>
      <xdr:row>56</xdr:row>
      <xdr:rowOff>178152</xdr:rowOff>
    </xdr:to>
    <xdr:sp macro="" textlink="">
      <xdr:nvSpPr>
        <xdr:cNvPr id="3" name="AutoShape 22">
          <a:extLst>
            <a:ext uri="{FF2B5EF4-FFF2-40B4-BE49-F238E27FC236}">
              <a16:creationId xmlns:a16="http://schemas.microsoft.com/office/drawing/2014/main" id="{7DE0C29A-249A-4FDA-AE68-0A2C48D10954}"/>
            </a:ext>
          </a:extLst>
        </xdr:cNvPr>
        <xdr:cNvSpPr>
          <a:spLocks/>
        </xdr:cNvSpPr>
      </xdr:nvSpPr>
      <xdr:spPr bwMode="auto">
        <a:xfrm>
          <a:off x="1460500" y="11006666"/>
          <a:ext cx="145698" cy="340430"/>
        </a:xfrm>
        <a:prstGeom prst="leftBrace">
          <a:avLst>
            <a:gd name="adj1" fmla="val 2861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14111</xdr:colOff>
      <xdr:row>57</xdr:row>
      <xdr:rowOff>21167</xdr:rowOff>
    </xdr:from>
    <xdr:to>
      <xdr:col>4</xdr:col>
      <xdr:colOff>4586</xdr:colOff>
      <xdr:row>58</xdr:row>
      <xdr:rowOff>164042</xdr:rowOff>
    </xdr:to>
    <xdr:sp macro="" textlink="">
      <xdr:nvSpPr>
        <xdr:cNvPr id="4" name="AutoShape 22">
          <a:extLst>
            <a:ext uri="{FF2B5EF4-FFF2-40B4-BE49-F238E27FC236}">
              <a16:creationId xmlns:a16="http://schemas.microsoft.com/office/drawing/2014/main" id="{78F4EF46-297E-47C9-861C-AAC0AEE71A89}"/>
            </a:ext>
          </a:extLst>
        </xdr:cNvPr>
        <xdr:cNvSpPr>
          <a:spLocks/>
        </xdr:cNvSpPr>
      </xdr:nvSpPr>
      <xdr:spPr bwMode="auto">
        <a:xfrm>
          <a:off x="1467555" y="11387667"/>
          <a:ext cx="145698" cy="340431"/>
        </a:xfrm>
        <a:prstGeom prst="leftBrace">
          <a:avLst>
            <a:gd name="adj1" fmla="val 2861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7056</xdr:colOff>
      <xdr:row>78</xdr:row>
      <xdr:rowOff>28222</xdr:rowOff>
    </xdr:from>
    <xdr:to>
      <xdr:col>3</xdr:col>
      <xdr:colOff>152754</xdr:colOff>
      <xdr:row>79</xdr:row>
      <xdr:rowOff>171097</xdr:rowOff>
    </xdr:to>
    <xdr:sp macro="" textlink="">
      <xdr:nvSpPr>
        <xdr:cNvPr id="5" name="AutoShape 32">
          <a:extLst>
            <a:ext uri="{FF2B5EF4-FFF2-40B4-BE49-F238E27FC236}">
              <a16:creationId xmlns:a16="http://schemas.microsoft.com/office/drawing/2014/main" id="{D6506A52-0CAF-4FCC-B70E-431C4ECA22F0}"/>
            </a:ext>
          </a:extLst>
        </xdr:cNvPr>
        <xdr:cNvSpPr>
          <a:spLocks/>
        </xdr:cNvSpPr>
      </xdr:nvSpPr>
      <xdr:spPr bwMode="auto">
        <a:xfrm>
          <a:off x="1460500" y="15543389"/>
          <a:ext cx="145698" cy="340430"/>
        </a:xfrm>
        <a:prstGeom prst="leftBrace">
          <a:avLst>
            <a:gd name="adj1" fmla="val 31183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28222</xdr:colOff>
      <xdr:row>96</xdr:row>
      <xdr:rowOff>14111</xdr:rowOff>
    </xdr:from>
    <xdr:to>
      <xdr:col>4</xdr:col>
      <xdr:colOff>18697</xdr:colOff>
      <xdr:row>97</xdr:row>
      <xdr:rowOff>156986</xdr:rowOff>
    </xdr:to>
    <xdr:sp macro="" textlink="">
      <xdr:nvSpPr>
        <xdr:cNvPr id="6" name="AutoShape 44">
          <a:extLst>
            <a:ext uri="{FF2B5EF4-FFF2-40B4-BE49-F238E27FC236}">
              <a16:creationId xmlns:a16="http://schemas.microsoft.com/office/drawing/2014/main" id="{0C13D099-2455-4E0B-8BBB-9FD769525B59}"/>
            </a:ext>
          </a:extLst>
        </xdr:cNvPr>
        <xdr:cNvSpPr>
          <a:spLocks/>
        </xdr:cNvSpPr>
      </xdr:nvSpPr>
      <xdr:spPr bwMode="auto">
        <a:xfrm>
          <a:off x="1481666" y="19085278"/>
          <a:ext cx="145698" cy="34043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7056</xdr:colOff>
      <xdr:row>120</xdr:row>
      <xdr:rowOff>21167</xdr:rowOff>
    </xdr:from>
    <xdr:to>
      <xdr:col>3</xdr:col>
      <xdr:colOff>152754</xdr:colOff>
      <xdr:row>121</xdr:row>
      <xdr:rowOff>164042</xdr:rowOff>
    </xdr:to>
    <xdr:sp macro="" textlink="">
      <xdr:nvSpPr>
        <xdr:cNvPr id="7" name="AutoShape 50">
          <a:extLst>
            <a:ext uri="{FF2B5EF4-FFF2-40B4-BE49-F238E27FC236}">
              <a16:creationId xmlns:a16="http://schemas.microsoft.com/office/drawing/2014/main" id="{FB9A7F10-001F-4394-89CB-B4457D3352D7}"/>
            </a:ext>
          </a:extLst>
        </xdr:cNvPr>
        <xdr:cNvSpPr>
          <a:spLocks/>
        </xdr:cNvSpPr>
      </xdr:nvSpPr>
      <xdr:spPr bwMode="auto">
        <a:xfrm>
          <a:off x="1460500" y="23826611"/>
          <a:ext cx="145698" cy="340431"/>
        </a:xfrm>
        <a:prstGeom prst="leftBrace">
          <a:avLst>
            <a:gd name="adj1" fmla="val 2975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14111</xdr:colOff>
      <xdr:row>126</xdr:row>
      <xdr:rowOff>21166</xdr:rowOff>
    </xdr:from>
    <xdr:to>
      <xdr:col>4</xdr:col>
      <xdr:colOff>4586</xdr:colOff>
      <xdr:row>127</xdr:row>
      <xdr:rowOff>164042</xdr:rowOff>
    </xdr:to>
    <xdr:sp macro="" textlink="">
      <xdr:nvSpPr>
        <xdr:cNvPr id="8" name="AutoShape 48">
          <a:extLst>
            <a:ext uri="{FF2B5EF4-FFF2-40B4-BE49-F238E27FC236}">
              <a16:creationId xmlns:a16="http://schemas.microsoft.com/office/drawing/2014/main" id="{7C6D0E22-1C70-4871-B275-51C875D99E6E}"/>
            </a:ext>
          </a:extLst>
        </xdr:cNvPr>
        <xdr:cNvSpPr>
          <a:spLocks/>
        </xdr:cNvSpPr>
      </xdr:nvSpPr>
      <xdr:spPr bwMode="auto">
        <a:xfrm>
          <a:off x="1467555" y="25011944"/>
          <a:ext cx="145698" cy="340431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14111</xdr:colOff>
      <xdr:row>137</xdr:row>
      <xdr:rowOff>14110</xdr:rowOff>
    </xdr:from>
    <xdr:to>
      <xdr:col>4</xdr:col>
      <xdr:colOff>4586</xdr:colOff>
      <xdr:row>138</xdr:row>
      <xdr:rowOff>156986</xdr:rowOff>
    </xdr:to>
    <xdr:sp macro="" textlink="">
      <xdr:nvSpPr>
        <xdr:cNvPr id="9" name="AutoShape 55">
          <a:extLst>
            <a:ext uri="{FF2B5EF4-FFF2-40B4-BE49-F238E27FC236}">
              <a16:creationId xmlns:a16="http://schemas.microsoft.com/office/drawing/2014/main" id="{3350A9D7-9244-474F-BDE1-6E96F3DE4AD8}"/>
            </a:ext>
          </a:extLst>
        </xdr:cNvPr>
        <xdr:cNvSpPr>
          <a:spLocks/>
        </xdr:cNvSpPr>
      </xdr:nvSpPr>
      <xdr:spPr bwMode="auto">
        <a:xfrm>
          <a:off x="1467555" y="27177999"/>
          <a:ext cx="145698" cy="340431"/>
        </a:xfrm>
        <a:prstGeom prst="leftBrace">
          <a:avLst>
            <a:gd name="adj1" fmla="val 28617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21167</xdr:colOff>
      <xdr:row>151</xdr:row>
      <xdr:rowOff>35277</xdr:rowOff>
    </xdr:from>
    <xdr:to>
      <xdr:col>4</xdr:col>
      <xdr:colOff>11642</xdr:colOff>
      <xdr:row>152</xdr:row>
      <xdr:rowOff>178153</xdr:rowOff>
    </xdr:to>
    <xdr:sp macro="" textlink="">
      <xdr:nvSpPr>
        <xdr:cNvPr id="10" name="AutoShape 57">
          <a:extLst>
            <a:ext uri="{FF2B5EF4-FFF2-40B4-BE49-F238E27FC236}">
              <a16:creationId xmlns:a16="http://schemas.microsoft.com/office/drawing/2014/main" id="{9A813736-839A-401A-AA93-437DE73405A1}"/>
            </a:ext>
          </a:extLst>
        </xdr:cNvPr>
        <xdr:cNvSpPr>
          <a:spLocks/>
        </xdr:cNvSpPr>
      </xdr:nvSpPr>
      <xdr:spPr bwMode="auto">
        <a:xfrm>
          <a:off x="1474611" y="29964944"/>
          <a:ext cx="145698" cy="340431"/>
        </a:xfrm>
        <a:prstGeom prst="leftBrace">
          <a:avLst>
            <a:gd name="adj1" fmla="val 273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28223</xdr:colOff>
      <xdr:row>164</xdr:row>
      <xdr:rowOff>21166</xdr:rowOff>
    </xdr:from>
    <xdr:to>
      <xdr:col>4</xdr:col>
      <xdr:colOff>18698</xdr:colOff>
      <xdr:row>165</xdr:row>
      <xdr:rowOff>164041</xdr:rowOff>
    </xdr:to>
    <xdr:sp macro="" textlink="">
      <xdr:nvSpPr>
        <xdr:cNvPr id="11" name="AutoShape 58">
          <a:extLst>
            <a:ext uri="{FF2B5EF4-FFF2-40B4-BE49-F238E27FC236}">
              <a16:creationId xmlns:a16="http://schemas.microsoft.com/office/drawing/2014/main" id="{6E0670D5-0B90-4267-B52D-AA0391DFED16}"/>
            </a:ext>
          </a:extLst>
        </xdr:cNvPr>
        <xdr:cNvSpPr>
          <a:spLocks/>
        </xdr:cNvSpPr>
      </xdr:nvSpPr>
      <xdr:spPr bwMode="auto">
        <a:xfrm>
          <a:off x="1481667" y="32519055"/>
          <a:ext cx="145698" cy="340430"/>
        </a:xfrm>
        <a:prstGeom prst="leftBrace">
          <a:avLst>
            <a:gd name="adj1" fmla="val 30000"/>
            <a:gd name="adj2" fmla="val 50000"/>
          </a:avLst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FC363"/>
  <sheetViews>
    <sheetView showGridLines="0" tabSelected="1" view="pageBreakPreview" zoomScale="60" zoomScaleNormal="145" zoomScalePageLayoutView="60" workbookViewId="0">
      <selection activeCell="A3" sqref="A3:O3"/>
    </sheetView>
  </sheetViews>
  <sheetFormatPr defaultColWidth="0" defaultRowHeight="0" customHeight="1" zeroHeight="1" x14ac:dyDescent="0.2"/>
  <cols>
    <col min="1" max="1" width="0.7265625" style="3" customWidth="1"/>
    <col min="2" max="2" width="11.54296875" style="3" customWidth="1"/>
    <col min="3" max="3" width="8.54296875" style="3" customWidth="1"/>
    <col min="4" max="4" width="2.1796875" style="3" customWidth="1"/>
    <col min="5" max="5" width="3" style="3" bestFit="1" customWidth="1"/>
    <col min="6" max="6" width="4.453125" style="3" hidden="1" customWidth="1"/>
    <col min="7" max="9" width="9.54296875" style="3" customWidth="1"/>
    <col min="10" max="10" width="8.7265625" style="3" bestFit="1" customWidth="1"/>
    <col min="11" max="15" width="7.54296875" style="3" customWidth="1"/>
    <col min="16" max="16" width="10.08984375" style="3" customWidth="1"/>
    <col min="17" max="18" width="8.7265625" style="3" bestFit="1" customWidth="1"/>
    <col min="19" max="19" width="8.1796875" style="3" customWidth="1"/>
    <col min="20" max="20" width="9.81640625" style="3" customWidth="1"/>
    <col min="21" max="21" width="8.7265625" style="3" bestFit="1" customWidth="1"/>
    <col min="22" max="27" width="7.54296875" style="3" customWidth="1"/>
    <col min="28" max="28" width="9.6328125" style="3" customWidth="1"/>
    <col min="29" max="29" width="9.1796875" style="3" customWidth="1"/>
    <col min="30" max="30" width="10.36328125" style="3" customWidth="1"/>
    <col min="31" max="31" width="9.54296875" style="3" customWidth="1"/>
    <col min="32" max="32" width="9" style="3" customWidth="1"/>
    <col min="33" max="33" width="9.453125" style="3" customWidth="1"/>
    <col min="34" max="34" width="9.54296875" style="3" customWidth="1"/>
    <col min="35" max="35" width="8.7265625" style="3" customWidth="1"/>
    <col min="36" max="16383" width="7" style="3" hidden="1"/>
    <col min="16384" max="16384" width="8.984375E-2" style="3" hidden="1" customWidth="1"/>
  </cols>
  <sheetData>
    <row r="1" spans="1:264" ht="10.5" customHeight="1" x14ac:dyDescent="0.2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</row>
    <row r="2" spans="1:264" ht="10.5" customHeight="1" x14ac:dyDescent="0.2">
      <c r="A2" s="4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</row>
    <row r="3" spans="1:264" s="1" customFormat="1" ht="27" customHeight="1" x14ac:dyDescent="0.2">
      <c r="A3" s="72" t="s">
        <v>0</v>
      </c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43" t="s">
        <v>1</v>
      </c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43"/>
      <c r="AH3" s="43"/>
      <c r="AI3" s="43"/>
      <c r="AJ3" s="2"/>
      <c r="AK3" s="2"/>
      <c r="AL3" s="2"/>
    </row>
    <row r="4" spans="1:264" ht="10.5" customHeight="1" x14ac:dyDescent="0.2">
      <c r="A4" s="44"/>
      <c r="B4" s="44"/>
      <c r="C4" s="44"/>
      <c r="D4" s="44"/>
      <c r="E4" s="44"/>
      <c r="F4" s="44"/>
      <c r="G4" s="45"/>
      <c r="H4" s="45"/>
      <c r="I4" s="45"/>
      <c r="J4" s="45"/>
      <c r="K4" s="45"/>
      <c r="L4" s="46"/>
      <c r="M4" s="45"/>
      <c r="N4" s="41"/>
      <c r="O4" s="41"/>
      <c r="P4" s="41"/>
      <c r="Q4" s="41"/>
      <c r="R4" s="41"/>
      <c r="S4" s="41"/>
      <c r="T4" s="41"/>
      <c r="U4" s="41"/>
      <c r="V4" s="41"/>
      <c r="W4" s="44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</row>
    <row r="5" spans="1:264" ht="2" customHeight="1" x14ac:dyDescent="0.2">
      <c r="A5" s="41"/>
      <c r="B5" s="41"/>
      <c r="C5" s="41"/>
      <c r="D5" s="41"/>
      <c r="E5" s="41"/>
      <c r="F5" s="41"/>
      <c r="G5" s="47"/>
      <c r="H5" s="47"/>
      <c r="I5" s="48"/>
      <c r="J5" s="47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1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</row>
    <row r="6" spans="1:264" s="4" customFormat="1" ht="18" customHeight="1" x14ac:dyDescent="0.2">
      <c r="A6" s="62"/>
      <c r="B6" s="64" t="s">
        <v>2</v>
      </c>
      <c r="C6" s="64"/>
      <c r="D6" s="64"/>
      <c r="E6" s="64"/>
      <c r="F6" s="41"/>
      <c r="G6" s="66" t="s">
        <v>3</v>
      </c>
      <c r="H6" s="58" t="s">
        <v>4</v>
      </c>
      <c r="I6" s="60" t="s">
        <v>5</v>
      </c>
      <c r="J6" s="58" t="s">
        <v>6</v>
      </c>
      <c r="K6" s="60" t="s">
        <v>7</v>
      </c>
      <c r="L6" s="58" t="s">
        <v>8</v>
      </c>
      <c r="M6" s="60" t="s">
        <v>9</v>
      </c>
      <c r="N6" s="58" t="s">
        <v>10</v>
      </c>
      <c r="O6" s="60" t="s">
        <v>11</v>
      </c>
      <c r="P6" s="58" t="s">
        <v>12</v>
      </c>
      <c r="Q6" s="60" t="s">
        <v>13</v>
      </c>
      <c r="R6" s="58" t="s">
        <v>14</v>
      </c>
      <c r="S6" s="60" t="s">
        <v>15</v>
      </c>
      <c r="T6" s="58" t="s">
        <v>16</v>
      </c>
      <c r="U6" s="60" t="s">
        <v>17</v>
      </c>
      <c r="V6" s="58" t="s">
        <v>18</v>
      </c>
      <c r="W6" s="60" t="s">
        <v>19</v>
      </c>
      <c r="X6" s="58" t="s">
        <v>20</v>
      </c>
      <c r="Y6" s="60" t="s">
        <v>21</v>
      </c>
      <c r="Z6" s="58" t="s">
        <v>22</v>
      </c>
      <c r="AA6" s="60" t="s">
        <v>23</v>
      </c>
      <c r="AB6" s="58" t="s">
        <v>24</v>
      </c>
      <c r="AC6" s="60" t="s">
        <v>25</v>
      </c>
      <c r="AD6" s="58" t="s">
        <v>26</v>
      </c>
      <c r="AE6" s="60" t="s">
        <v>27</v>
      </c>
      <c r="AF6" s="40"/>
      <c r="AG6" s="52" t="s">
        <v>126</v>
      </c>
      <c r="AH6" s="40"/>
      <c r="AI6" s="54" t="s">
        <v>28</v>
      </c>
    </row>
    <row r="7" spans="1:264" s="5" customFormat="1" ht="39.5" customHeight="1" x14ac:dyDescent="0.2">
      <c r="A7" s="63"/>
      <c r="B7" s="65"/>
      <c r="C7" s="65"/>
      <c r="D7" s="65"/>
      <c r="E7" s="65"/>
      <c r="F7" s="42"/>
      <c r="G7" s="67"/>
      <c r="H7" s="59"/>
      <c r="I7" s="61"/>
      <c r="J7" s="59"/>
      <c r="K7" s="61"/>
      <c r="L7" s="59"/>
      <c r="M7" s="61"/>
      <c r="N7" s="59"/>
      <c r="O7" s="61"/>
      <c r="P7" s="59"/>
      <c r="Q7" s="61"/>
      <c r="R7" s="59"/>
      <c r="S7" s="61"/>
      <c r="T7" s="59"/>
      <c r="U7" s="61"/>
      <c r="V7" s="59"/>
      <c r="W7" s="61"/>
      <c r="X7" s="59"/>
      <c r="Y7" s="61"/>
      <c r="Z7" s="59"/>
      <c r="AA7" s="61"/>
      <c r="AB7" s="59"/>
      <c r="AC7" s="61"/>
      <c r="AD7" s="59"/>
      <c r="AE7" s="61"/>
      <c r="AF7" s="49" t="s">
        <v>127</v>
      </c>
      <c r="AG7" s="50" t="s">
        <v>128</v>
      </c>
      <c r="AH7" s="51" t="s">
        <v>129</v>
      </c>
      <c r="AI7" s="55"/>
    </row>
    <row r="8" spans="1:264" s="23" customFormat="1" ht="15.75" customHeight="1" x14ac:dyDescent="0.2">
      <c r="A8" s="22"/>
      <c r="B8" s="69" t="s">
        <v>29</v>
      </c>
      <c r="C8" s="69"/>
      <c r="D8" s="69"/>
      <c r="E8" s="69"/>
      <c r="F8" s="6"/>
      <c r="G8" s="27">
        <f>SUM(G9,G10)</f>
        <v>34374</v>
      </c>
      <c r="H8" s="16">
        <f ca="1">SUM(H9,H10)</f>
        <v>0</v>
      </c>
      <c r="I8" s="16">
        <f t="shared" ref="I8:AB8" ca="1" si="0">SUM(I9,I10)</f>
        <v>0</v>
      </c>
      <c r="J8" s="16">
        <f t="shared" ca="1" si="0"/>
        <v>138</v>
      </c>
      <c r="K8" s="16">
        <f t="shared" ca="1" si="0"/>
        <v>963</v>
      </c>
      <c r="L8" s="16">
        <f t="shared" ca="1" si="0"/>
        <v>582</v>
      </c>
      <c r="M8" s="16">
        <f t="shared" ca="1" si="0"/>
        <v>8</v>
      </c>
      <c r="N8" s="16">
        <f t="shared" ref="N8" ca="1" si="1">SUM(N9,N10)</f>
        <v>43</v>
      </c>
      <c r="O8" s="16">
        <f t="shared" ca="1" si="0"/>
        <v>6</v>
      </c>
      <c r="P8" s="16">
        <f t="shared" ca="1" si="0"/>
        <v>1697</v>
      </c>
      <c r="Q8" s="16">
        <f ca="1">SUM(Q9,Q10)</f>
        <v>1246</v>
      </c>
      <c r="R8" s="16">
        <f t="shared" ca="1" si="0"/>
        <v>534</v>
      </c>
      <c r="S8" s="16">
        <f t="shared" ref="S8:T8" ca="1" si="2">SUM(S9,S10)</f>
        <v>221</v>
      </c>
      <c r="T8" s="16">
        <f t="shared" ca="1" si="2"/>
        <v>1971</v>
      </c>
      <c r="U8" s="16">
        <f ca="1">SUM(U9,U10)</f>
        <v>1177</v>
      </c>
      <c r="V8" s="16">
        <f t="shared" ca="1" si="0"/>
        <v>259</v>
      </c>
      <c r="W8" s="16">
        <f t="shared" ca="1" si="0"/>
        <v>352</v>
      </c>
      <c r="X8" s="16">
        <f t="shared" ca="1" si="0"/>
        <v>223</v>
      </c>
      <c r="Y8" s="16">
        <f t="shared" ca="1" si="0"/>
        <v>213</v>
      </c>
      <c r="Z8" s="16">
        <f t="shared" ca="1" si="0"/>
        <v>974</v>
      </c>
      <c r="AA8" s="16">
        <f t="shared" ca="1" si="0"/>
        <v>282</v>
      </c>
      <c r="AB8" s="16">
        <f t="shared" ca="1" si="0"/>
        <v>1358</v>
      </c>
      <c r="AC8" s="16">
        <f t="shared" ref="AC8:AE8" ca="1" si="3">SUM(AC9,AC10)</f>
        <v>7014</v>
      </c>
      <c r="AD8" s="16">
        <f t="shared" ca="1" si="3"/>
        <v>10690</v>
      </c>
      <c r="AE8" s="16">
        <f t="shared" ca="1" si="3"/>
        <v>1034</v>
      </c>
      <c r="AF8" s="16">
        <f t="shared" ref="AF8" ca="1" si="4">SUM(AF9,AF10)</f>
        <v>213</v>
      </c>
      <c r="AG8" s="16">
        <f ca="1">SUM(AG9,AG10)</f>
        <v>328</v>
      </c>
      <c r="AH8" s="16">
        <f ca="1">SUM(AH9,AH10)</f>
        <v>109</v>
      </c>
      <c r="AI8" s="16">
        <f ca="1">SUM(AI9,AI10)</f>
        <v>3389</v>
      </c>
    </row>
    <row r="9" spans="1:264" s="23" customFormat="1" ht="15.75" customHeight="1" x14ac:dyDescent="0.2">
      <c r="A9" s="22"/>
      <c r="B9" s="71" t="s">
        <v>30</v>
      </c>
      <c r="C9" s="71"/>
      <c r="D9" s="71"/>
      <c r="E9" s="71"/>
      <c r="F9" s="6"/>
      <c r="G9" s="27">
        <f t="shared" ref="G9:AI9" si="5">SUM(G12,G24,G38,G74,G94,G117,G135,G147)</f>
        <v>31332</v>
      </c>
      <c r="H9" s="16">
        <f t="shared" ca="1" si="5"/>
        <v>0</v>
      </c>
      <c r="I9" s="16">
        <f t="shared" ca="1" si="5"/>
        <v>0</v>
      </c>
      <c r="J9" s="16">
        <f t="shared" ca="1" si="5"/>
        <v>130</v>
      </c>
      <c r="K9" s="16">
        <f t="shared" ca="1" si="5"/>
        <v>773</v>
      </c>
      <c r="L9" s="16">
        <f t="shared" ca="1" si="5"/>
        <v>570</v>
      </c>
      <c r="M9" s="16">
        <f t="shared" ca="1" si="5"/>
        <v>7</v>
      </c>
      <c r="N9" s="16">
        <f t="shared" ca="1" si="5"/>
        <v>39</v>
      </c>
      <c r="O9" s="16">
        <f t="shared" ca="1" si="5"/>
        <v>6</v>
      </c>
      <c r="P9" s="16">
        <f t="shared" ca="1" si="5"/>
        <v>1545</v>
      </c>
      <c r="Q9" s="16">
        <f t="shared" ca="1" si="5"/>
        <v>1108</v>
      </c>
      <c r="R9" s="16">
        <f t="shared" ca="1" si="5"/>
        <v>480</v>
      </c>
      <c r="S9" s="16">
        <f t="shared" ca="1" si="5"/>
        <v>193</v>
      </c>
      <c r="T9" s="16">
        <f t="shared" ca="1" si="5"/>
        <v>1827</v>
      </c>
      <c r="U9" s="16">
        <f t="shared" ca="1" si="5"/>
        <v>1160</v>
      </c>
      <c r="V9" s="16">
        <f t="shared" ca="1" si="5"/>
        <v>259</v>
      </c>
      <c r="W9" s="16">
        <f t="shared" ca="1" si="5"/>
        <v>304</v>
      </c>
      <c r="X9" s="16">
        <f t="shared" ca="1" si="5"/>
        <v>223</v>
      </c>
      <c r="Y9" s="16">
        <f t="shared" ca="1" si="5"/>
        <v>185</v>
      </c>
      <c r="Z9" s="16">
        <f t="shared" ca="1" si="5"/>
        <v>918</v>
      </c>
      <c r="AA9" s="16">
        <f t="shared" ca="1" si="5"/>
        <v>269</v>
      </c>
      <c r="AB9" s="16">
        <f t="shared" ca="1" si="5"/>
        <v>1175</v>
      </c>
      <c r="AC9" s="16">
        <f t="shared" ca="1" si="5"/>
        <v>6338</v>
      </c>
      <c r="AD9" s="16">
        <f t="shared" ca="1" si="5"/>
        <v>9719</v>
      </c>
      <c r="AE9" s="16">
        <f t="shared" ca="1" si="5"/>
        <v>1034</v>
      </c>
      <c r="AF9" s="16">
        <f t="shared" ca="1" si="5"/>
        <v>146</v>
      </c>
      <c r="AG9" s="16">
        <f t="shared" ca="1" si="5"/>
        <v>295</v>
      </c>
      <c r="AH9" s="16">
        <f t="shared" ca="1" si="5"/>
        <v>79</v>
      </c>
      <c r="AI9" s="16">
        <f t="shared" ca="1" si="5"/>
        <v>3070</v>
      </c>
    </row>
    <row r="10" spans="1:264" s="23" customFormat="1" ht="15.75" customHeight="1" x14ac:dyDescent="0.2">
      <c r="A10" s="22"/>
      <c r="B10" s="71" t="s">
        <v>31</v>
      </c>
      <c r="C10" s="71"/>
      <c r="D10" s="71"/>
      <c r="E10" s="71"/>
      <c r="F10" s="6"/>
      <c r="G10" s="27">
        <f>SUM(G13,G25,G39,G75,G95,G118,G136,G148)</f>
        <v>3042</v>
      </c>
      <c r="H10" s="16">
        <f t="shared" ref="H10:AI10" ca="1" si="6">SUM(H13,H25,H39,H75,H95,H118,H136,H148)</f>
        <v>0</v>
      </c>
      <c r="I10" s="16">
        <f t="shared" ca="1" si="6"/>
        <v>0</v>
      </c>
      <c r="J10" s="16">
        <f t="shared" ca="1" si="6"/>
        <v>8</v>
      </c>
      <c r="K10" s="16">
        <f t="shared" ca="1" si="6"/>
        <v>190</v>
      </c>
      <c r="L10" s="16">
        <f t="shared" si="6"/>
        <v>12</v>
      </c>
      <c r="M10" s="16">
        <f t="shared" ca="1" si="6"/>
        <v>1</v>
      </c>
      <c r="N10" s="16">
        <f t="shared" si="6"/>
        <v>4</v>
      </c>
      <c r="O10" s="16">
        <f t="shared" ca="1" si="6"/>
        <v>0</v>
      </c>
      <c r="P10" s="16">
        <f t="shared" si="6"/>
        <v>152</v>
      </c>
      <c r="Q10" s="16">
        <f t="shared" ca="1" si="6"/>
        <v>138</v>
      </c>
      <c r="R10" s="16">
        <f t="shared" si="6"/>
        <v>54</v>
      </c>
      <c r="S10" s="16">
        <f t="shared" ca="1" si="6"/>
        <v>28</v>
      </c>
      <c r="T10" s="16">
        <f t="shared" si="6"/>
        <v>144</v>
      </c>
      <c r="U10" s="16">
        <f t="shared" ca="1" si="6"/>
        <v>17</v>
      </c>
      <c r="V10" s="16">
        <f t="shared" ca="1" si="6"/>
        <v>0</v>
      </c>
      <c r="W10" s="16">
        <f t="shared" ca="1" si="6"/>
        <v>48</v>
      </c>
      <c r="X10" s="16">
        <f t="shared" ca="1" si="6"/>
        <v>0</v>
      </c>
      <c r="Y10" s="16">
        <f t="shared" si="6"/>
        <v>28</v>
      </c>
      <c r="Z10" s="16">
        <f t="shared" ca="1" si="6"/>
        <v>56</v>
      </c>
      <c r="AA10" s="16">
        <f t="shared" ca="1" si="6"/>
        <v>13</v>
      </c>
      <c r="AB10" s="16">
        <f t="shared" si="6"/>
        <v>183</v>
      </c>
      <c r="AC10" s="16">
        <f t="shared" ca="1" si="6"/>
        <v>676</v>
      </c>
      <c r="AD10" s="16">
        <f t="shared" ca="1" si="6"/>
        <v>971</v>
      </c>
      <c r="AE10" s="16">
        <f t="shared" ca="1" si="6"/>
        <v>0</v>
      </c>
      <c r="AF10" s="16">
        <f t="shared" ca="1" si="6"/>
        <v>67</v>
      </c>
      <c r="AG10" s="16">
        <f t="shared" ca="1" si="6"/>
        <v>33</v>
      </c>
      <c r="AH10" s="16">
        <f t="shared" ca="1" si="6"/>
        <v>30</v>
      </c>
      <c r="AI10" s="16">
        <f t="shared" ca="1" si="6"/>
        <v>319</v>
      </c>
      <c r="AJ10" s="24">
        <f t="shared" ref="AJ10:CU10" si="7">AJ13+AJ25+AJ39+AJ75+AJ95+AJ118+AJ136+AJ148</f>
        <v>0</v>
      </c>
      <c r="AK10" s="24">
        <f t="shared" si="7"/>
        <v>0</v>
      </c>
      <c r="AL10" s="24">
        <f t="shared" si="7"/>
        <v>0</v>
      </c>
      <c r="AM10" s="24">
        <f t="shared" si="7"/>
        <v>0</v>
      </c>
      <c r="AN10" s="24">
        <f t="shared" si="7"/>
        <v>0</v>
      </c>
      <c r="AO10" s="24">
        <f t="shared" si="7"/>
        <v>0</v>
      </c>
      <c r="AP10" s="24">
        <f t="shared" si="7"/>
        <v>0</v>
      </c>
      <c r="AQ10" s="24">
        <f t="shared" si="7"/>
        <v>0</v>
      </c>
      <c r="AR10" s="24">
        <f t="shared" si="7"/>
        <v>0</v>
      </c>
      <c r="AS10" s="24">
        <f t="shared" si="7"/>
        <v>0</v>
      </c>
      <c r="AT10" s="24">
        <f t="shared" si="7"/>
        <v>0</v>
      </c>
      <c r="AU10" s="24">
        <f t="shared" si="7"/>
        <v>0</v>
      </c>
      <c r="AV10" s="24">
        <f t="shared" si="7"/>
        <v>0</v>
      </c>
      <c r="AW10" s="24">
        <f t="shared" si="7"/>
        <v>0</v>
      </c>
      <c r="AX10" s="24">
        <f t="shared" si="7"/>
        <v>0</v>
      </c>
      <c r="AY10" s="24">
        <f t="shared" si="7"/>
        <v>0</v>
      </c>
      <c r="AZ10" s="24">
        <f t="shared" si="7"/>
        <v>0</v>
      </c>
      <c r="BA10" s="24">
        <f t="shared" si="7"/>
        <v>0</v>
      </c>
      <c r="BB10" s="24">
        <f t="shared" si="7"/>
        <v>0</v>
      </c>
      <c r="BC10" s="24">
        <f t="shared" si="7"/>
        <v>0</v>
      </c>
      <c r="BD10" s="24">
        <f t="shared" si="7"/>
        <v>0</v>
      </c>
      <c r="BE10" s="24">
        <f t="shared" si="7"/>
        <v>0</v>
      </c>
      <c r="BF10" s="24">
        <f t="shared" si="7"/>
        <v>0</v>
      </c>
      <c r="BG10" s="24">
        <f t="shared" si="7"/>
        <v>0</v>
      </c>
      <c r="BH10" s="24">
        <f t="shared" si="7"/>
        <v>0</v>
      </c>
      <c r="BI10" s="24">
        <f t="shared" si="7"/>
        <v>0</v>
      </c>
      <c r="BJ10" s="24">
        <f t="shared" si="7"/>
        <v>0</v>
      </c>
      <c r="BK10" s="24">
        <f t="shared" si="7"/>
        <v>0</v>
      </c>
      <c r="BL10" s="24">
        <f t="shared" si="7"/>
        <v>0</v>
      </c>
      <c r="BM10" s="24">
        <f t="shared" si="7"/>
        <v>0</v>
      </c>
      <c r="BN10" s="24">
        <f t="shared" si="7"/>
        <v>0</v>
      </c>
      <c r="BO10" s="24">
        <f t="shared" si="7"/>
        <v>0</v>
      </c>
      <c r="BP10" s="24">
        <f t="shared" si="7"/>
        <v>0</v>
      </c>
      <c r="BQ10" s="24">
        <f t="shared" si="7"/>
        <v>0</v>
      </c>
      <c r="BR10" s="24">
        <f t="shared" si="7"/>
        <v>0</v>
      </c>
      <c r="BS10" s="24">
        <f t="shared" si="7"/>
        <v>0</v>
      </c>
      <c r="BT10" s="24">
        <f t="shared" si="7"/>
        <v>0</v>
      </c>
      <c r="BU10" s="24">
        <f t="shared" si="7"/>
        <v>0</v>
      </c>
      <c r="BV10" s="24">
        <f t="shared" si="7"/>
        <v>0</v>
      </c>
      <c r="BW10" s="24">
        <f t="shared" si="7"/>
        <v>0</v>
      </c>
      <c r="BX10" s="24">
        <f t="shared" si="7"/>
        <v>0</v>
      </c>
      <c r="BY10" s="24">
        <f t="shared" si="7"/>
        <v>0</v>
      </c>
      <c r="BZ10" s="24">
        <f t="shared" si="7"/>
        <v>0</v>
      </c>
      <c r="CA10" s="24">
        <f t="shared" si="7"/>
        <v>0</v>
      </c>
      <c r="CB10" s="24">
        <f t="shared" si="7"/>
        <v>0</v>
      </c>
      <c r="CC10" s="24">
        <f t="shared" si="7"/>
        <v>0</v>
      </c>
      <c r="CD10" s="24">
        <f t="shared" si="7"/>
        <v>0</v>
      </c>
      <c r="CE10" s="24">
        <f t="shared" si="7"/>
        <v>0</v>
      </c>
      <c r="CF10" s="24">
        <f t="shared" si="7"/>
        <v>0</v>
      </c>
      <c r="CG10" s="24">
        <f t="shared" si="7"/>
        <v>0</v>
      </c>
      <c r="CH10" s="24">
        <f t="shared" si="7"/>
        <v>0</v>
      </c>
      <c r="CI10" s="24">
        <f t="shared" si="7"/>
        <v>0</v>
      </c>
      <c r="CJ10" s="24">
        <f t="shared" si="7"/>
        <v>0</v>
      </c>
      <c r="CK10" s="24">
        <f t="shared" si="7"/>
        <v>0</v>
      </c>
      <c r="CL10" s="24">
        <f t="shared" si="7"/>
        <v>0</v>
      </c>
      <c r="CM10" s="24">
        <f t="shared" si="7"/>
        <v>0</v>
      </c>
      <c r="CN10" s="24">
        <f t="shared" si="7"/>
        <v>0</v>
      </c>
      <c r="CO10" s="24">
        <f t="shared" si="7"/>
        <v>0</v>
      </c>
      <c r="CP10" s="24">
        <f t="shared" si="7"/>
        <v>0</v>
      </c>
      <c r="CQ10" s="24">
        <f t="shared" si="7"/>
        <v>0</v>
      </c>
      <c r="CR10" s="24">
        <f t="shared" si="7"/>
        <v>0</v>
      </c>
      <c r="CS10" s="24">
        <f t="shared" si="7"/>
        <v>0</v>
      </c>
      <c r="CT10" s="24">
        <f t="shared" si="7"/>
        <v>0</v>
      </c>
      <c r="CU10" s="24">
        <f t="shared" si="7"/>
        <v>0</v>
      </c>
      <c r="CV10" s="24">
        <f t="shared" ref="CV10:FG10" si="8">CV13+CV25+CV39+CV75+CV95+CV118+CV136+CV148</f>
        <v>0</v>
      </c>
      <c r="CW10" s="24">
        <f t="shared" si="8"/>
        <v>0</v>
      </c>
      <c r="CX10" s="24">
        <f t="shared" si="8"/>
        <v>0</v>
      </c>
      <c r="CY10" s="24">
        <f t="shared" si="8"/>
        <v>0</v>
      </c>
      <c r="CZ10" s="24">
        <f t="shared" si="8"/>
        <v>0</v>
      </c>
      <c r="DA10" s="24">
        <f t="shared" si="8"/>
        <v>0</v>
      </c>
      <c r="DB10" s="24">
        <f t="shared" si="8"/>
        <v>0</v>
      </c>
      <c r="DC10" s="24">
        <f t="shared" si="8"/>
        <v>0</v>
      </c>
      <c r="DD10" s="24">
        <f t="shared" si="8"/>
        <v>0</v>
      </c>
      <c r="DE10" s="24">
        <f t="shared" si="8"/>
        <v>0</v>
      </c>
      <c r="DF10" s="24">
        <f t="shared" si="8"/>
        <v>0</v>
      </c>
      <c r="DG10" s="24">
        <f t="shared" si="8"/>
        <v>0</v>
      </c>
      <c r="DH10" s="24">
        <f t="shared" si="8"/>
        <v>0</v>
      </c>
      <c r="DI10" s="24">
        <f t="shared" si="8"/>
        <v>0</v>
      </c>
      <c r="DJ10" s="24">
        <f t="shared" si="8"/>
        <v>0</v>
      </c>
      <c r="DK10" s="24">
        <f t="shared" si="8"/>
        <v>0</v>
      </c>
      <c r="DL10" s="24">
        <f t="shared" si="8"/>
        <v>0</v>
      </c>
      <c r="DM10" s="24">
        <f t="shared" si="8"/>
        <v>0</v>
      </c>
      <c r="DN10" s="24">
        <f t="shared" si="8"/>
        <v>0</v>
      </c>
      <c r="DO10" s="24">
        <f t="shared" si="8"/>
        <v>0</v>
      </c>
      <c r="DP10" s="24">
        <f t="shared" si="8"/>
        <v>0</v>
      </c>
      <c r="DQ10" s="24">
        <f t="shared" si="8"/>
        <v>0</v>
      </c>
      <c r="DR10" s="24">
        <f t="shared" si="8"/>
        <v>0</v>
      </c>
      <c r="DS10" s="24">
        <f t="shared" si="8"/>
        <v>0</v>
      </c>
      <c r="DT10" s="24">
        <f t="shared" si="8"/>
        <v>0</v>
      </c>
      <c r="DU10" s="24">
        <f t="shared" si="8"/>
        <v>0</v>
      </c>
      <c r="DV10" s="24">
        <f t="shared" si="8"/>
        <v>0</v>
      </c>
      <c r="DW10" s="24">
        <f t="shared" si="8"/>
        <v>0</v>
      </c>
      <c r="DX10" s="24">
        <f t="shared" si="8"/>
        <v>0</v>
      </c>
      <c r="DY10" s="24">
        <f t="shared" si="8"/>
        <v>0</v>
      </c>
      <c r="DZ10" s="24">
        <f t="shared" si="8"/>
        <v>0</v>
      </c>
      <c r="EA10" s="24">
        <f t="shared" si="8"/>
        <v>0</v>
      </c>
      <c r="EB10" s="24">
        <f t="shared" si="8"/>
        <v>0</v>
      </c>
      <c r="EC10" s="24">
        <f t="shared" si="8"/>
        <v>0</v>
      </c>
      <c r="ED10" s="24">
        <f t="shared" si="8"/>
        <v>0</v>
      </c>
      <c r="EE10" s="24">
        <f t="shared" si="8"/>
        <v>0</v>
      </c>
      <c r="EF10" s="24">
        <f t="shared" si="8"/>
        <v>0</v>
      </c>
      <c r="EG10" s="24">
        <f t="shared" si="8"/>
        <v>0</v>
      </c>
      <c r="EH10" s="24">
        <f t="shared" si="8"/>
        <v>0</v>
      </c>
      <c r="EI10" s="24">
        <f t="shared" si="8"/>
        <v>0</v>
      </c>
      <c r="EJ10" s="24">
        <f t="shared" si="8"/>
        <v>0</v>
      </c>
      <c r="EK10" s="24">
        <f t="shared" si="8"/>
        <v>0</v>
      </c>
      <c r="EL10" s="24">
        <f t="shared" si="8"/>
        <v>0</v>
      </c>
      <c r="EM10" s="24">
        <f t="shared" si="8"/>
        <v>0</v>
      </c>
      <c r="EN10" s="24">
        <f t="shared" si="8"/>
        <v>0</v>
      </c>
      <c r="EO10" s="24">
        <f t="shared" si="8"/>
        <v>0</v>
      </c>
      <c r="EP10" s="24">
        <f t="shared" si="8"/>
        <v>0</v>
      </c>
      <c r="EQ10" s="24">
        <f t="shared" si="8"/>
        <v>0</v>
      </c>
      <c r="ER10" s="24">
        <f t="shared" si="8"/>
        <v>0</v>
      </c>
      <c r="ES10" s="24">
        <f t="shared" si="8"/>
        <v>0</v>
      </c>
      <c r="ET10" s="24">
        <f t="shared" si="8"/>
        <v>0</v>
      </c>
      <c r="EU10" s="24">
        <f t="shared" si="8"/>
        <v>0</v>
      </c>
      <c r="EV10" s="24">
        <f t="shared" si="8"/>
        <v>0</v>
      </c>
      <c r="EW10" s="24">
        <f t="shared" si="8"/>
        <v>0</v>
      </c>
      <c r="EX10" s="24">
        <f t="shared" si="8"/>
        <v>0</v>
      </c>
      <c r="EY10" s="24">
        <f t="shared" si="8"/>
        <v>0</v>
      </c>
      <c r="EZ10" s="24">
        <f t="shared" si="8"/>
        <v>0</v>
      </c>
      <c r="FA10" s="24">
        <f t="shared" si="8"/>
        <v>0</v>
      </c>
      <c r="FB10" s="24">
        <f t="shared" si="8"/>
        <v>0</v>
      </c>
      <c r="FC10" s="24">
        <f t="shared" si="8"/>
        <v>0</v>
      </c>
      <c r="FD10" s="24">
        <f t="shared" si="8"/>
        <v>0</v>
      </c>
      <c r="FE10" s="24">
        <f t="shared" si="8"/>
        <v>0</v>
      </c>
      <c r="FF10" s="24">
        <f t="shared" si="8"/>
        <v>0</v>
      </c>
      <c r="FG10" s="24">
        <f t="shared" si="8"/>
        <v>0</v>
      </c>
      <c r="FH10" s="24">
        <f t="shared" ref="FH10:HS10" si="9">FH13+FH25+FH39+FH75+FH95+FH118+FH136+FH148</f>
        <v>0</v>
      </c>
      <c r="FI10" s="24">
        <f t="shared" si="9"/>
        <v>0</v>
      </c>
      <c r="FJ10" s="24">
        <f t="shared" si="9"/>
        <v>0</v>
      </c>
      <c r="FK10" s="24">
        <f t="shared" si="9"/>
        <v>0</v>
      </c>
      <c r="FL10" s="24">
        <f t="shared" si="9"/>
        <v>0</v>
      </c>
      <c r="FM10" s="24">
        <f t="shared" si="9"/>
        <v>0</v>
      </c>
      <c r="FN10" s="24">
        <f t="shared" si="9"/>
        <v>0</v>
      </c>
      <c r="FO10" s="24">
        <f t="shared" si="9"/>
        <v>0</v>
      </c>
      <c r="FP10" s="24">
        <f t="shared" si="9"/>
        <v>0</v>
      </c>
      <c r="FQ10" s="24">
        <f t="shared" si="9"/>
        <v>0</v>
      </c>
      <c r="FR10" s="24">
        <f t="shared" si="9"/>
        <v>0</v>
      </c>
      <c r="FS10" s="24">
        <f t="shared" si="9"/>
        <v>0</v>
      </c>
      <c r="FT10" s="24">
        <f t="shared" si="9"/>
        <v>0</v>
      </c>
      <c r="FU10" s="24">
        <f t="shared" si="9"/>
        <v>0</v>
      </c>
      <c r="FV10" s="24">
        <f t="shared" si="9"/>
        <v>0</v>
      </c>
      <c r="FW10" s="24">
        <f t="shared" si="9"/>
        <v>0</v>
      </c>
      <c r="FX10" s="24">
        <f t="shared" si="9"/>
        <v>0</v>
      </c>
      <c r="FY10" s="24">
        <f t="shared" si="9"/>
        <v>0</v>
      </c>
      <c r="FZ10" s="24">
        <f t="shared" si="9"/>
        <v>0</v>
      </c>
      <c r="GA10" s="24">
        <f t="shared" si="9"/>
        <v>0</v>
      </c>
      <c r="GB10" s="24">
        <f t="shared" si="9"/>
        <v>0</v>
      </c>
      <c r="GC10" s="24">
        <f t="shared" si="9"/>
        <v>0</v>
      </c>
      <c r="GD10" s="24">
        <f t="shared" si="9"/>
        <v>0</v>
      </c>
      <c r="GE10" s="24">
        <f t="shared" si="9"/>
        <v>0</v>
      </c>
      <c r="GF10" s="24">
        <f t="shared" si="9"/>
        <v>0</v>
      </c>
      <c r="GG10" s="24">
        <f t="shared" si="9"/>
        <v>0</v>
      </c>
      <c r="GH10" s="24">
        <f t="shared" si="9"/>
        <v>0</v>
      </c>
      <c r="GI10" s="24">
        <f t="shared" si="9"/>
        <v>0</v>
      </c>
      <c r="GJ10" s="24">
        <f t="shared" si="9"/>
        <v>0</v>
      </c>
      <c r="GK10" s="24">
        <f t="shared" si="9"/>
        <v>0</v>
      </c>
      <c r="GL10" s="24">
        <f t="shared" si="9"/>
        <v>0</v>
      </c>
      <c r="GM10" s="24">
        <f t="shared" si="9"/>
        <v>0</v>
      </c>
      <c r="GN10" s="24">
        <f t="shared" si="9"/>
        <v>0</v>
      </c>
      <c r="GO10" s="24">
        <f t="shared" si="9"/>
        <v>0</v>
      </c>
      <c r="GP10" s="24">
        <f t="shared" si="9"/>
        <v>0</v>
      </c>
      <c r="GQ10" s="24">
        <f t="shared" si="9"/>
        <v>0</v>
      </c>
      <c r="GR10" s="24">
        <f t="shared" si="9"/>
        <v>0</v>
      </c>
      <c r="GS10" s="24">
        <f t="shared" si="9"/>
        <v>0</v>
      </c>
      <c r="GT10" s="24">
        <f t="shared" si="9"/>
        <v>0</v>
      </c>
      <c r="GU10" s="24">
        <f t="shared" si="9"/>
        <v>0</v>
      </c>
      <c r="GV10" s="24">
        <f t="shared" si="9"/>
        <v>0</v>
      </c>
      <c r="GW10" s="24">
        <f t="shared" si="9"/>
        <v>0</v>
      </c>
      <c r="GX10" s="24">
        <f t="shared" si="9"/>
        <v>0</v>
      </c>
      <c r="GY10" s="24">
        <f t="shared" si="9"/>
        <v>0</v>
      </c>
      <c r="GZ10" s="24">
        <f t="shared" si="9"/>
        <v>0</v>
      </c>
      <c r="HA10" s="24">
        <f t="shared" si="9"/>
        <v>0</v>
      </c>
      <c r="HB10" s="24">
        <f t="shared" si="9"/>
        <v>0</v>
      </c>
      <c r="HC10" s="24">
        <f t="shared" si="9"/>
        <v>0</v>
      </c>
      <c r="HD10" s="24">
        <f t="shared" si="9"/>
        <v>0</v>
      </c>
      <c r="HE10" s="24">
        <f t="shared" si="9"/>
        <v>0</v>
      </c>
      <c r="HF10" s="24">
        <f t="shared" si="9"/>
        <v>0</v>
      </c>
      <c r="HG10" s="24">
        <f t="shared" si="9"/>
        <v>0</v>
      </c>
      <c r="HH10" s="24">
        <f t="shared" si="9"/>
        <v>0</v>
      </c>
      <c r="HI10" s="24">
        <f t="shared" si="9"/>
        <v>0</v>
      </c>
      <c r="HJ10" s="24">
        <f t="shared" si="9"/>
        <v>0</v>
      </c>
      <c r="HK10" s="24">
        <f t="shared" si="9"/>
        <v>0</v>
      </c>
      <c r="HL10" s="24">
        <f t="shared" si="9"/>
        <v>0</v>
      </c>
      <c r="HM10" s="24">
        <f t="shared" si="9"/>
        <v>0</v>
      </c>
      <c r="HN10" s="24">
        <f t="shared" si="9"/>
        <v>0</v>
      </c>
      <c r="HO10" s="24">
        <f t="shared" si="9"/>
        <v>0</v>
      </c>
      <c r="HP10" s="24">
        <f t="shared" si="9"/>
        <v>0</v>
      </c>
      <c r="HQ10" s="24">
        <f t="shared" si="9"/>
        <v>0</v>
      </c>
      <c r="HR10" s="24">
        <f t="shared" si="9"/>
        <v>0</v>
      </c>
      <c r="HS10" s="24">
        <f t="shared" si="9"/>
        <v>0</v>
      </c>
      <c r="HT10" s="24">
        <f t="shared" ref="HT10:JD10" si="10">HT13+HT25+HT39+HT75+HT95+HT118+HT136+HT148</f>
        <v>0</v>
      </c>
      <c r="HU10" s="24">
        <f t="shared" si="10"/>
        <v>0</v>
      </c>
      <c r="HV10" s="24">
        <f t="shared" si="10"/>
        <v>0</v>
      </c>
      <c r="HW10" s="24">
        <f t="shared" si="10"/>
        <v>0</v>
      </c>
      <c r="HX10" s="24">
        <f t="shared" si="10"/>
        <v>0</v>
      </c>
      <c r="HY10" s="24">
        <f t="shared" si="10"/>
        <v>0</v>
      </c>
      <c r="HZ10" s="24">
        <f t="shared" si="10"/>
        <v>0</v>
      </c>
      <c r="IA10" s="24">
        <f t="shared" si="10"/>
        <v>0</v>
      </c>
      <c r="IB10" s="24">
        <f t="shared" si="10"/>
        <v>0</v>
      </c>
      <c r="IC10" s="24">
        <f t="shared" si="10"/>
        <v>0</v>
      </c>
      <c r="ID10" s="24">
        <f t="shared" si="10"/>
        <v>0</v>
      </c>
      <c r="IE10" s="24">
        <f t="shared" si="10"/>
        <v>0</v>
      </c>
      <c r="IF10" s="24">
        <f t="shared" si="10"/>
        <v>0</v>
      </c>
      <c r="IG10" s="24">
        <f t="shared" si="10"/>
        <v>0</v>
      </c>
      <c r="IH10" s="24">
        <f t="shared" si="10"/>
        <v>0</v>
      </c>
      <c r="II10" s="24">
        <f t="shared" si="10"/>
        <v>0</v>
      </c>
      <c r="IJ10" s="24">
        <f t="shared" si="10"/>
        <v>0</v>
      </c>
      <c r="IK10" s="24">
        <f t="shared" si="10"/>
        <v>0</v>
      </c>
      <c r="IL10" s="24">
        <f t="shared" si="10"/>
        <v>0</v>
      </c>
      <c r="IM10" s="24">
        <f t="shared" si="10"/>
        <v>0</v>
      </c>
      <c r="IN10" s="24">
        <f t="shared" si="10"/>
        <v>0</v>
      </c>
      <c r="IO10" s="24">
        <f t="shared" si="10"/>
        <v>0</v>
      </c>
      <c r="IP10" s="24">
        <f t="shared" si="10"/>
        <v>0</v>
      </c>
      <c r="IQ10" s="24">
        <f t="shared" si="10"/>
        <v>0</v>
      </c>
      <c r="IR10" s="24">
        <f t="shared" si="10"/>
        <v>0</v>
      </c>
      <c r="IS10" s="24">
        <f t="shared" si="10"/>
        <v>0</v>
      </c>
      <c r="IT10" s="24">
        <f t="shared" si="10"/>
        <v>0</v>
      </c>
      <c r="IU10" s="24">
        <f t="shared" si="10"/>
        <v>0</v>
      </c>
      <c r="IV10" s="24">
        <f t="shared" si="10"/>
        <v>0</v>
      </c>
      <c r="IW10" s="24">
        <f t="shared" si="10"/>
        <v>0</v>
      </c>
      <c r="IX10" s="24">
        <f t="shared" si="10"/>
        <v>0</v>
      </c>
      <c r="IY10" s="24">
        <f t="shared" si="10"/>
        <v>0</v>
      </c>
      <c r="IZ10" s="24">
        <f t="shared" si="10"/>
        <v>0</v>
      </c>
      <c r="JA10" s="24">
        <f t="shared" si="10"/>
        <v>0</v>
      </c>
      <c r="JB10" s="24">
        <f t="shared" si="10"/>
        <v>0</v>
      </c>
      <c r="JC10" s="24">
        <f t="shared" si="10"/>
        <v>0</v>
      </c>
      <c r="JD10" s="24">
        <f t="shared" si="10"/>
        <v>0</v>
      </c>
    </row>
    <row r="11" spans="1:264" s="7" customFormat="1" ht="15.75" customHeight="1" x14ac:dyDescent="0.2">
      <c r="A11" s="6"/>
      <c r="B11" s="6"/>
      <c r="C11" s="6"/>
      <c r="D11" s="6"/>
      <c r="E11" s="6"/>
      <c r="F11" s="6"/>
      <c r="G11" s="27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</row>
    <row r="12" spans="1:264" s="23" customFormat="1" ht="15.75" customHeight="1" x14ac:dyDescent="0.2">
      <c r="A12" s="22"/>
      <c r="B12" s="69" t="s">
        <v>32</v>
      </c>
      <c r="C12" s="69"/>
      <c r="D12" s="6"/>
      <c r="E12" s="7" t="s">
        <v>30</v>
      </c>
      <c r="F12" s="6"/>
      <c r="G12" s="27">
        <f t="shared" ref="G12:AI12" si="11">SUMIF($E15:$E22,"*男*",G15:G22)</f>
        <v>2625</v>
      </c>
      <c r="H12" s="16">
        <f t="shared" si="11"/>
        <v>0</v>
      </c>
      <c r="I12" s="16">
        <f t="shared" si="11"/>
        <v>0</v>
      </c>
      <c r="J12" s="16">
        <f t="shared" si="11"/>
        <v>7</v>
      </c>
      <c r="K12" s="16">
        <f t="shared" si="11"/>
        <v>15</v>
      </c>
      <c r="L12" s="16">
        <f t="shared" si="11"/>
        <v>0</v>
      </c>
      <c r="M12" s="16">
        <f t="shared" si="11"/>
        <v>0</v>
      </c>
      <c r="N12" s="16">
        <f t="shared" si="11"/>
        <v>3</v>
      </c>
      <c r="O12" s="16">
        <f t="shared" si="11"/>
        <v>0</v>
      </c>
      <c r="P12" s="16">
        <f t="shared" si="11"/>
        <v>52</v>
      </c>
      <c r="Q12" s="16">
        <f t="shared" si="11"/>
        <v>61</v>
      </c>
      <c r="R12" s="16">
        <f t="shared" si="11"/>
        <v>27</v>
      </c>
      <c r="S12" s="16">
        <f t="shared" si="11"/>
        <v>1</v>
      </c>
      <c r="T12" s="16">
        <f t="shared" si="11"/>
        <v>3</v>
      </c>
      <c r="U12" s="16">
        <f t="shared" si="11"/>
        <v>115</v>
      </c>
      <c r="V12" s="16">
        <f t="shared" si="11"/>
        <v>30</v>
      </c>
      <c r="W12" s="16">
        <f t="shared" si="11"/>
        <v>81</v>
      </c>
      <c r="X12" s="16">
        <f t="shared" si="11"/>
        <v>27</v>
      </c>
      <c r="Y12" s="16">
        <f t="shared" si="11"/>
        <v>15</v>
      </c>
      <c r="Z12" s="16">
        <f t="shared" si="11"/>
        <v>122</v>
      </c>
      <c r="AA12" s="16">
        <f t="shared" si="11"/>
        <v>2</v>
      </c>
      <c r="AB12" s="16">
        <f t="shared" si="11"/>
        <v>83</v>
      </c>
      <c r="AC12" s="16">
        <f t="shared" si="11"/>
        <v>508</v>
      </c>
      <c r="AD12" s="16">
        <f t="shared" si="11"/>
        <v>1156</v>
      </c>
      <c r="AE12" s="16">
        <f t="shared" si="11"/>
        <v>177</v>
      </c>
      <c r="AF12" s="16">
        <f t="shared" si="11"/>
        <v>1</v>
      </c>
      <c r="AG12" s="16">
        <f t="shared" si="11"/>
        <v>8</v>
      </c>
      <c r="AH12" s="16">
        <f t="shared" si="11"/>
        <v>0</v>
      </c>
      <c r="AI12" s="16">
        <f t="shared" si="11"/>
        <v>140</v>
      </c>
    </row>
    <row r="13" spans="1:264" s="23" customFormat="1" ht="15.75" customHeight="1" x14ac:dyDescent="0.2">
      <c r="A13" s="22"/>
      <c r="B13" s="69"/>
      <c r="C13" s="69"/>
      <c r="D13" s="6"/>
      <c r="E13" s="7" t="s">
        <v>33</v>
      </c>
      <c r="F13" s="6"/>
      <c r="G13" s="27">
        <f t="shared" ref="G13:AI13" si="12">SUMIF($E15:$E22,"*女*",G15:G22)</f>
        <v>204</v>
      </c>
      <c r="H13" s="16">
        <f t="shared" si="12"/>
        <v>0</v>
      </c>
      <c r="I13" s="16">
        <f t="shared" si="12"/>
        <v>0</v>
      </c>
      <c r="J13" s="16">
        <f t="shared" si="12"/>
        <v>0</v>
      </c>
      <c r="K13" s="16">
        <f t="shared" si="12"/>
        <v>0</v>
      </c>
      <c r="L13" s="16">
        <f t="shared" si="12"/>
        <v>0</v>
      </c>
      <c r="M13" s="16">
        <f t="shared" si="12"/>
        <v>0</v>
      </c>
      <c r="N13" s="16">
        <f t="shared" si="12"/>
        <v>1</v>
      </c>
      <c r="O13" s="16">
        <f t="shared" si="12"/>
        <v>0</v>
      </c>
      <c r="P13" s="16">
        <f t="shared" si="12"/>
        <v>17</v>
      </c>
      <c r="Q13" s="16">
        <f t="shared" si="12"/>
        <v>22</v>
      </c>
      <c r="R13" s="16">
        <f t="shared" si="12"/>
        <v>3</v>
      </c>
      <c r="S13" s="16">
        <f t="shared" si="12"/>
        <v>8</v>
      </c>
      <c r="T13" s="16">
        <f t="shared" si="12"/>
        <v>5</v>
      </c>
      <c r="U13" s="16">
        <f t="shared" si="12"/>
        <v>0</v>
      </c>
      <c r="V13" s="16">
        <f t="shared" si="12"/>
        <v>0</v>
      </c>
      <c r="W13" s="16">
        <f t="shared" si="12"/>
        <v>10</v>
      </c>
      <c r="X13" s="16">
        <f t="shared" si="12"/>
        <v>0</v>
      </c>
      <c r="Y13" s="16">
        <f t="shared" si="12"/>
        <v>2</v>
      </c>
      <c r="Z13" s="16">
        <f t="shared" si="12"/>
        <v>2</v>
      </c>
      <c r="AA13" s="16">
        <f t="shared" si="12"/>
        <v>1</v>
      </c>
      <c r="AB13" s="16">
        <f t="shared" si="12"/>
        <v>12</v>
      </c>
      <c r="AC13" s="16">
        <f t="shared" si="12"/>
        <v>28</v>
      </c>
      <c r="AD13" s="16">
        <f t="shared" si="12"/>
        <v>77</v>
      </c>
      <c r="AE13" s="16">
        <f t="shared" si="12"/>
        <v>0</v>
      </c>
      <c r="AF13" s="16">
        <f t="shared" si="12"/>
        <v>0</v>
      </c>
      <c r="AG13" s="16">
        <f t="shared" si="12"/>
        <v>0</v>
      </c>
      <c r="AH13" s="16">
        <f t="shared" si="12"/>
        <v>0</v>
      </c>
      <c r="AI13" s="16">
        <f t="shared" si="12"/>
        <v>16</v>
      </c>
    </row>
    <row r="14" spans="1:264" s="9" customFormat="1" ht="15.75" customHeight="1" x14ac:dyDescent="0.2">
      <c r="A14" s="8"/>
      <c r="B14" s="8"/>
      <c r="C14" s="8"/>
      <c r="D14" s="8"/>
      <c r="E14" s="8"/>
      <c r="F14" s="8"/>
      <c r="G14" s="27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</row>
    <row r="15" spans="1:264" s="9" customFormat="1" ht="15.75" customHeight="1" x14ac:dyDescent="0.2">
      <c r="A15" s="8"/>
      <c r="B15" s="53" t="s">
        <v>34</v>
      </c>
      <c r="C15" s="53"/>
      <c r="D15" s="8"/>
      <c r="E15" s="9" t="s">
        <v>30</v>
      </c>
      <c r="F15" s="8"/>
      <c r="G15" s="28">
        <f t="shared" ref="G15:G22" si="13">SUM(H15:AE15)+AI15</f>
        <v>809</v>
      </c>
      <c r="H15" s="19">
        <v>0</v>
      </c>
      <c r="I15" s="19">
        <v>0</v>
      </c>
      <c r="J15" s="19">
        <v>4</v>
      </c>
      <c r="K15" s="19">
        <v>15</v>
      </c>
      <c r="L15" s="19">
        <v>0</v>
      </c>
      <c r="M15" s="19">
        <v>0</v>
      </c>
      <c r="N15" s="19">
        <v>0</v>
      </c>
      <c r="O15" s="19">
        <v>0</v>
      </c>
      <c r="P15" s="19">
        <v>28</v>
      </c>
      <c r="Q15" s="19">
        <v>49</v>
      </c>
      <c r="R15" s="19">
        <v>19</v>
      </c>
      <c r="S15" s="19">
        <v>0</v>
      </c>
      <c r="T15" s="19">
        <v>2</v>
      </c>
      <c r="U15" s="19">
        <v>2</v>
      </c>
      <c r="V15" s="19">
        <v>1</v>
      </c>
      <c r="W15" s="19">
        <v>67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6</v>
      </c>
      <c r="AD15" s="19">
        <v>468</v>
      </c>
      <c r="AE15" s="19">
        <v>87</v>
      </c>
      <c r="AF15" s="19">
        <v>1</v>
      </c>
      <c r="AG15" s="19">
        <v>7</v>
      </c>
      <c r="AH15" s="19">
        <v>0</v>
      </c>
      <c r="AI15" s="19">
        <v>61</v>
      </c>
    </row>
    <row r="16" spans="1:264" s="9" customFormat="1" ht="15.75" customHeight="1" x14ac:dyDescent="0.2">
      <c r="A16" s="8"/>
      <c r="B16" s="53"/>
      <c r="C16" s="53"/>
      <c r="D16" s="8"/>
      <c r="E16" s="9" t="s">
        <v>33</v>
      </c>
      <c r="F16" s="8"/>
      <c r="G16" s="28">
        <f t="shared" si="13"/>
        <v>203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0</v>
      </c>
      <c r="N16" s="19">
        <v>1</v>
      </c>
      <c r="O16" s="19">
        <v>0</v>
      </c>
      <c r="P16" s="19">
        <v>17</v>
      </c>
      <c r="Q16" s="19">
        <v>22</v>
      </c>
      <c r="R16" s="19">
        <v>3</v>
      </c>
      <c r="S16" s="19">
        <v>8</v>
      </c>
      <c r="T16" s="19">
        <v>5</v>
      </c>
      <c r="U16" s="19">
        <v>0</v>
      </c>
      <c r="V16" s="19">
        <v>0</v>
      </c>
      <c r="W16" s="19">
        <v>10</v>
      </c>
      <c r="X16" s="19">
        <v>0</v>
      </c>
      <c r="Y16" s="19">
        <v>2</v>
      </c>
      <c r="Z16" s="19">
        <v>2</v>
      </c>
      <c r="AA16" s="19">
        <v>1</v>
      </c>
      <c r="AB16" s="19">
        <v>12</v>
      </c>
      <c r="AC16" s="19">
        <v>28</v>
      </c>
      <c r="AD16" s="19">
        <v>77</v>
      </c>
      <c r="AE16" s="19">
        <v>0</v>
      </c>
      <c r="AF16" s="19">
        <v>0</v>
      </c>
      <c r="AG16" s="19">
        <v>0</v>
      </c>
      <c r="AH16" s="19">
        <v>0</v>
      </c>
      <c r="AI16" s="19">
        <v>15</v>
      </c>
    </row>
    <row r="17" spans="1:35" s="9" customFormat="1" ht="15.75" customHeight="1" x14ac:dyDescent="0.2">
      <c r="A17" s="8"/>
      <c r="B17" s="53" t="s">
        <v>35</v>
      </c>
      <c r="C17" s="53"/>
      <c r="D17" s="8"/>
      <c r="E17" s="9" t="s">
        <v>36</v>
      </c>
      <c r="F17" s="8"/>
      <c r="G17" s="28">
        <f t="shared" si="13"/>
        <v>167</v>
      </c>
      <c r="H17" s="19">
        <v>0</v>
      </c>
      <c r="I17" s="19">
        <v>0</v>
      </c>
      <c r="J17" s="19">
        <v>1</v>
      </c>
      <c r="K17" s="19">
        <v>0</v>
      </c>
      <c r="L17" s="19">
        <v>0</v>
      </c>
      <c r="M17" s="19">
        <v>0</v>
      </c>
      <c r="N17" s="19">
        <v>0</v>
      </c>
      <c r="O17" s="19">
        <v>0</v>
      </c>
      <c r="P17" s="19">
        <v>5</v>
      </c>
      <c r="Q17" s="19">
        <v>0</v>
      </c>
      <c r="R17" s="19">
        <v>0</v>
      </c>
      <c r="S17" s="19">
        <v>0</v>
      </c>
      <c r="T17" s="19">
        <v>0</v>
      </c>
      <c r="U17" s="19">
        <v>113</v>
      </c>
      <c r="V17" s="19">
        <v>29</v>
      </c>
      <c r="W17" s="19">
        <v>0</v>
      </c>
      <c r="X17" s="19">
        <v>6</v>
      </c>
      <c r="Y17" s="19">
        <v>0</v>
      </c>
      <c r="Z17" s="19">
        <v>0</v>
      </c>
      <c r="AA17" s="19">
        <v>0</v>
      </c>
      <c r="AB17" s="19">
        <v>0</v>
      </c>
      <c r="AC17" s="19">
        <v>0</v>
      </c>
      <c r="AD17" s="19">
        <v>9</v>
      </c>
      <c r="AE17" s="19">
        <v>0</v>
      </c>
      <c r="AF17" s="19">
        <v>0</v>
      </c>
      <c r="AG17" s="19">
        <v>1</v>
      </c>
      <c r="AH17" s="19">
        <v>0</v>
      </c>
      <c r="AI17" s="19">
        <v>4</v>
      </c>
    </row>
    <row r="18" spans="1:35" s="9" customFormat="1" ht="15" customHeight="1" x14ac:dyDescent="0.2">
      <c r="A18" s="8"/>
      <c r="B18" s="53" t="s">
        <v>37</v>
      </c>
      <c r="C18" s="53"/>
      <c r="D18" s="8"/>
      <c r="E18" s="9" t="s">
        <v>36</v>
      </c>
      <c r="F18" s="8"/>
      <c r="G18" s="28">
        <f t="shared" si="13"/>
        <v>278</v>
      </c>
      <c r="H18" s="19">
        <v>0</v>
      </c>
      <c r="I18" s="19">
        <v>0</v>
      </c>
      <c r="J18" s="19">
        <v>1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12</v>
      </c>
      <c r="Q18" s="19">
        <v>0</v>
      </c>
      <c r="R18" s="19">
        <v>2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10</v>
      </c>
      <c r="Y18" s="19">
        <v>0</v>
      </c>
      <c r="Z18" s="19">
        <v>0</v>
      </c>
      <c r="AA18" s="19">
        <v>0</v>
      </c>
      <c r="AB18" s="19">
        <v>35</v>
      </c>
      <c r="AC18" s="19">
        <v>133</v>
      </c>
      <c r="AD18" s="19">
        <v>64</v>
      </c>
      <c r="AE18" s="19">
        <v>8</v>
      </c>
      <c r="AF18" s="19">
        <v>0</v>
      </c>
      <c r="AG18" s="19">
        <v>0</v>
      </c>
      <c r="AH18" s="19">
        <v>0</v>
      </c>
      <c r="AI18" s="19">
        <v>13</v>
      </c>
    </row>
    <row r="19" spans="1:35" s="9" customFormat="1" ht="15.75" customHeight="1" x14ac:dyDescent="0.2">
      <c r="A19" s="8"/>
      <c r="B19" s="56" t="s">
        <v>38</v>
      </c>
      <c r="C19" s="56"/>
      <c r="D19" s="8"/>
      <c r="E19" s="9" t="s">
        <v>46</v>
      </c>
      <c r="F19" s="8"/>
      <c r="G19" s="28">
        <f t="shared" si="13"/>
        <v>359</v>
      </c>
      <c r="H19" s="19">
        <v>0</v>
      </c>
      <c r="I19" s="19">
        <v>0</v>
      </c>
      <c r="J19" s="19">
        <v>0</v>
      </c>
      <c r="K19" s="19">
        <v>0</v>
      </c>
      <c r="L19" s="19">
        <v>0</v>
      </c>
      <c r="M19" s="19">
        <v>0</v>
      </c>
      <c r="N19" s="19">
        <v>0</v>
      </c>
      <c r="O19" s="19">
        <v>0</v>
      </c>
      <c r="P19" s="19">
        <v>2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9">
        <v>12</v>
      </c>
      <c r="X19" s="19">
        <v>11</v>
      </c>
      <c r="Y19" s="19">
        <v>0</v>
      </c>
      <c r="Z19" s="19">
        <v>0</v>
      </c>
      <c r="AA19" s="19">
        <v>0</v>
      </c>
      <c r="AB19" s="19">
        <v>0</v>
      </c>
      <c r="AC19" s="19">
        <v>2</v>
      </c>
      <c r="AD19" s="19">
        <v>278</v>
      </c>
      <c r="AE19" s="19">
        <v>38</v>
      </c>
      <c r="AF19" s="19">
        <v>0</v>
      </c>
      <c r="AG19" s="19">
        <v>0</v>
      </c>
      <c r="AH19" s="19">
        <v>0</v>
      </c>
      <c r="AI19" s="19">
        <v>16</v>
      </c>
    </row>
    <row r="20" spans="1:35" s="9" customFormat="1" ht="15.75" customHeight="1" x14ac:dyDescent="0.2">
      <c r="A20" s="8"/>
      <c r="B20" s="56"/>
      <c r="C20" s="56"/>
      <c r="D20" s="8"/>
      <c r="E20" s="9" t="s">
        <v>31</v>
      </c>
      <c r="F20" s="8"/>
      <c r="G20" s="28">
        <f t="shared" si="13"/>
        <v>1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0</v>
      </c>
      <c r="AH20" s="19">
        <v>0</v>
      </c>
      <c r="AI20" s="19">
        <v>1</v>
      </c>
    </row>
    <row r="21" spans="1:35" s="9" customFormat="1" ht="15.75" customHeight="1" x14ac:dyDescent="0.2">
      <c r="A21" s="8"/>
      <c r="B21" s="53" t="s">
        <v>39</v>
      </c>
      <c r="C21" s="53"/>
      <c r="D21" s="8"/>
      <c r="E21" s="9" t="s">
        <v>36</v>
      </c>
      <c r="F21" s="8"/>
      <c r="G21" s="28">
        <f t="shared" si="13"/>
        <v>424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19">
        <v>0</v>
      </c>
      <c r="P21" s="19">
        <v>5</v>
      </c>
      <c r="Q21" s="19">
        <v>7</v>
      </c>
      <c r="R21" s="19">
        <v>6</v>
      </c>
      <c r="S21" s="19">
        <v>0</v>
      </c>
      <c r="T21" s="19">
        <v>0</v>
      </c>
      <c r="U21" s="19">
        <v>0</v>
      </c>
      <c r="V21" s="19">
        <v>0</v>
      </c>
      <c r="W21" s="19">
        <v>2</v>
      </c>
      <c r="X21" s="19">
        <v>0</v>
      </c>
      <c r="Y21" s="19">
        <v>0</v>
      </c>
      <c r="Z21" s="19">
        <v>0</v>
      </c>
      <c r="AA21" s="19">
        <v>1</v>
      </c>
      <c r="AB21" s="19">
        <v>0</v>
      </c>
      <c r="AC21" s="19">
        <v>0</v>
      </c>
      <c r="AD21" s="19">
        <v>337</v>
      </c>
      <c r="AE21" s="19">
        <v>44</v>
      </c>
      <c r="AF21" s="19">
        <v>0</v>
      </c>
      <c r="AG21" s="19">
        <v>0</v>
      </c>
      <c r="AH21" s="19">
        <v>0</v>
      </c>
      <c r="AI21" s="19">
        <v>22</v>
      </c>
    </row>
    <row r="22" spans="1:35" s="9" customFormat="1" ht="15.75" customHeight="1" x14ac:dyDescent="0.2">
      <c r="A22" s="8"/>
      <c r="B22" s="10" t="s">
        <v>40</v>
      </c>
      <c r="C22" s="18" t="s">
        <v>41</v>
      </c>
      <c r="D22" s="8"/>
      <c r="E22" s="9" t="s">
        <v>36</v>
      </c>
      <c r="F22" s="8"/>
      <c r="G22" s="28">
        <f t="shared" si="13"/>
        <v>588</v>
      </c>
      <c r="H22" s="19">
        <v>0</v>
      </c>
      <c r="I22" s="19">
        <v>0</v>
      </c>
      <c r="J22" s="19">
        <v>1</v>
      </c>
      <c r="K22" s="19">
        <v>0</v>
      </c>
      <c r="L22" s="19">
        <v>0</v>
      </c>
      <c r="M22" s="19">
        <v>0</v>
      </c>
      <c r="N22" s="19">
        <v>3</v>
      </c>
      <c r="O22" s="19">
        <v>0</v>
      </c>
      <c r="P22" s="19">
        <v>0</v>
      </c>
      <c r="Q22" s="19">
        <v>5</v>
      </c>
      <c r="R22" s="19">
        <v>0</v>
      </c>
      <c r="S22" s="19">
        <v>1</v>
      </c>
      <c r="T22" s="19">
        <v>1</v>
      </c>
      <c r="U22" s="19">
        <v>0</v>
      </c>
      <c r="V22" s="19">
        <v>0</v>
      </c>
      <c r="W22" s="19">
        <v>0</v>
      </c>
      <c r="X22" s="19">
        <v>0</v>
      </c>
      <c r="Y22" s="19">
        <v>15</v>
      </c>
      <c r="Z22" s="19">
        <v>122</v>
      </c>
      <c r="AA22" s="19">
        <v>1</v>
      </c>
      <c r="AB22" s="19">
        <v>48</v>
      </c>
      <c r="AC22" s="19">
        <v>367</v>
      </c>
      <c r="AD22" s="19">
        <v>0</v>
      </c>
      <c r="AE22" s="19">
        <v>0</v>
      </c>
      <c r="AF22" s="19">
        <v>0</v>
      </c>
      <c r="AG22" s="19">
        <v>0</v>
      </c>
      <c r="AH22" s="19">
        <v>0</v>
      </c>
      <c r="AI22" s="19">
        <v>24</v>
      </c>
    </row>
    <row r="23" spans="1:35" s="9" customFormat="1" ht="15.75" customHeight="1" x14ac:dyDescent="0.2">
      <c r="A23" s="8"/>
      <c r="B23" s="10"/>
      <c r="C23" s="11"/>
      <c r="D23" s="8"/>
      <c r="F23" s="8"/>
      <c r="G23" s="27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</row>
    <row r="24" spans="1:35" s="7" customFormat="1" ht="15.75" customHeight="1" x14ac:dyDescent="0.2">
      <c r="A24" s="6"/>
      <c r="B24" s="70" t="s">
        <v>42</v>
      </c>
      <c r="C24" s="70"/>
      <c r="D24" s="29"/>
      <c r="E24" s="30" t="s">
        <v>30</v>
      </c>
      <c r="F24" s="29"/>
      <c r="G24" s="31">
        <f>SUMIF($E27:$E36,"*男*",G27:G36)</f>
        <v>2953</v>
      </c>
      <c r="H24" s="32">
        <f ca="1">SUMIF($E27:$F36,"*男*",H27:H36)</f>
        <v>0</v>
      </c>
      <c r="I24" s="32">
        <f>SUMIF($E27:$E36,"*男*",I27:I36)</f>
        <v>0</v>
      </c>
      <c r="J24" s="32">
        <f>SUMIF($E27:$E36,"*男*",J27:J36)</f>
        <v>8</v>
      </c>
      <c r="K24" s="32">
        <f>SUMIF($E27:$E36,"*男*",K27:K36)</f>
        <v>12</v>
      </c>
      <c r="L24" s="32">
        <f>SUMIF($E27:$E36,"*男*",L27:L36)</f>
        <v>0</v>
      </c>
      <c r="M24" s="32">
        <f ca="1">SUMIF($E27:$F36,"*男*",M27:M36)</f>
        <v>0</v>
      </c>
      <c r="N24" s="32">
        <f>SUMIF($E27:$E36,"*男*",N27:N36)</f>
        <v>1</v>
      </c>
      <c r="O24" s="32">
        <f>SUMIF($E27:$E36,"*男*",O27:O36)</f>
        <v>0</v>
      </c>
      <c r="P24" s="32">
        <f>SUMIF($E27:$E36,"*男*",P27:P36)</f>
        <v>133</v>
      </c>
      <c r="Q24" s="32">
        <f>SUMIF($E27:$E36,"*男*",Q27:Q36)</f>
        <v>68</v>
      </c>
      <c r="R24" s="32">
        <f ca="1">SUMIF($E27:$F36,"*男*",R27:R36)</f>
        <v>42</v>
      </c>
      <c r="S24" s="32">
        <f>SUMIF($E27:$E36,"*男*",S27:S36)</f>
        <v>102</v>
      </c>
      <c r="T24" s="32">
        <f ca="1">SUMIF($E27:$F36,"*男*",T27:T36)</f>
        <v>324</v>
      </c>
      <c r="U24" s="32">
        <f>SUMIF($E27:$E36,"*男*",U27:U36)</f>
        <v>235</v>
      </c>
      <c r="V24" s="32">
        <f>SUMIF($E27:$E36,"*男*",V27:V36)</f>
        <v>52</v>
      </c>
      <c r="W24" s="32">
        <f>SUMIF($E27:$E36,"*男*",W27:W36)</f>
        <v>24</v>
      </c>
      <c r="X24" s="32">
        <f>SUMIF($E27:$E36,"*男*",X27:X36)</f>
        <v>0</v>
      </c>
      <c r="Y24" s="32">
        <f ca="1">SUMIF($E27:$F36,"*男*",Y27:Y36)</f>
        <v>0</v>
      </c>
      <c r="Z24" s="32">
        <f t="shared" ref="Z24:AI24" si="14">SUMIF($E27:$E36,"*男*",Z27:Z36)</f>
        <v>1</v>
      </c>
      <c r="AA24" s="32">
        <f t="shared" si="14"/>
        <v>32</v>
      </c>
      <c r="AB24" s="32">
        <f t="shared" si="14"/>
        <v>13</v>
      </c>
      <c r="AC24" s="32">
        <f t="shared" si="14"/>
        <v>377</v>
      </c>
      <c r="AD24" s="32">
        <f t="shared" si="14"/>
        <v>1219</v>
      </c>
      <c r="AE24" s="32">
        <f t="shared" si="14"/>
        <v>132</v>
      </c>
      <c r="AF24" s="32">
        <f t="shared" si="14"/>
        <v>0</v>
      </c>
      <c r="AG24" s="32">
        <f t="shared" si="14"/>
        <v>16</v>
      </c>
      <c r="AH24" s="32">
        <f t="shared" si="14"/>
        <v>0</v>
      </c>
      <c r="AI24" s="32">
        <f t="shared" si="14"/>
        <v>178</v>
      </c>
    </row>
    <row r="25" spans="1:35" s="7" customFormat="1" ht="15.75" customHeight="1" x14ac:dyDescent="0.2">
      <c r="A25" s="6"/>
      <c r="B25" s="70"/>
      <c r="C25" s="70"/>
      <c r="D25" s="29"/>
      <c r="E25" s="30" t="s">
        <v>33</v>
      </c>
      <c r="F25" s="29"/>
      <c r="G25" s="31">
        <f t="shared" ref="G25:L25" si="15">SUMIF($E27:$E36,"*女*",G27:G36)</f>
        <v>293</v>
      </c>
      <c r="H25" s="32">
        <f t="shared" si="15"/>
        <v>0</v>
      </c>
      <c r="I25" s="32">
        <f t="shared" si="15"/>
        <v>0</v>
      </c>
      <c r="J25" s="32">
        <f t="shared" si="15"/>
        <v>0</v>
      </c>
      <c r="K25" s="32">
        <f t="shared" si="15"/>
        <v>4</v>
      </c>
      <c r="L25" s="32">
        <f t="shared" si="15"/>
        <v>0</v>
      </c>
      <c r="M25" s="32">
        <f ca="1">SUMIF($E27:$F36,"*女*",M27:M36)</f>
        <v>0</v>
      </c>
      <c r="N25" s="32">
        <f>SUMIF($E27:$E36,"*女*",N27:N36)</f>
        <v>1</v>
      </c>
      <c r="O25" s="32">
        <f>SUMIF($E27:$E36,"*女*",O27:O36)</f>
        <v>0</v>
      </c>
      <c r="P25" s="32">
        <f>SUMIF($E27:$E36,"*女*",P27:P36)</f>
        <v>14</v>
      </c>
      <c r="Q25" s="32">
        <f ca="1">SUMIF($E27:$F36,"*女*",Q27:Q36)</f>
        <v>4</v>
      </c>
      <c r="R25" s="32">
        <f>SUMIF($E27:$E36,"*女*",R27:R36)</f>
        <v>1</v>
      </c>
      <c r="S25" s="32">
        <f ca="1">SUMIF($E27:$F36,"*女*",S27:S36)</f>
        <v>7</v>
      </c>
      <c r="T25" s="32">
        <f>SUMIF($E27:$E36,"*女*",T27:T36)</f>
        <v>24</v>
      </c>
      <c r="U25" s="32">
        <f ca="1">SUMIF($E27:$F36,"*女*",U27:U36)</f>
        <v>3</v>
      </c>
      <c r="V25" s="32">
        <f>SUMIF($E27:$E36,"*女*",V27:V36)</f>
        <v>0</v>
      </c>
      <c r="W25" s="32">
        <f>SUMIF($E27:$E36,"*女*",W27:W36)</f>
        <v>12</v>
      </c>
      <c r="X25" s="32">
        <f>SUMIF($E27:$E36,"*女*",X27:X36)</f>
        <v>0</v>
      </c>
      <c r="Y25" s="32">
        <f>SUMIF($E27:$E36,"*女*",Y27:Y36)</f>
        <v>0</v>
      </c>
      <c r="Z25" s="32">
        <f ca="1">SUMIF($E27:$F36,"*女*",Z27:Z36)</f>
        <v>7</v>
      </c>
      <c r="AA25" s="32">
        <f ca="1">SUMIF($E27:$F36,"*女*",AA27:AA36)</f>
        <v>0</v>
      </c>
      <c r="AB25" s="32">
        <f>SUMIF($E27:$E36,"*女*",AB27:AB36)</f>
        <v>12</v>
      </c>
      <c r="AC25" s="32">
        <f t="shared" ref="AC25:AI25" ca="1" si="16">SUMIF($E27:$F36,"*女*",AC27:AC36)</f>
        <v>91</v>
      </c>
      <c r="AD25" s="32">
        <f t="shared" ca="1" si="16"/>
        <v>103</v>
      </c>
      <c r="AE25" s="32">
        <f t="shared" ca="1" si="16"/>
        <v>0</v>
      </c>
      <c r="AF25" s="32">
        <f t="shared" ca="1" si="16"/>
        <v>0</v>
      </c>
      <c r="AG25" s="32">
        <f t="shared" ca="1" si="16"/>
        <v>2</v>
      </c>
      <c r="AH25" s="32">
        <f t="shared" ca="1" si="16"/>
        <v>0</v>
      </c>
      <c r="AI25" s="32">
        <f t="shared" ca="1" si="16"/>
        <v>10</v>
      </c>
    </row>
    <row r="26" spans="1:35" s="9" customFormat="1" ht="15.75" customHeight="1" x14ac:dyDescent="0.2">
      <c r="A26" s="8"/>
      <c r="B26" s="33"/>
      <c r="C26" s="33"/>
      <c r="D26" s="34"/>
      <c r="E26" s="34"/>
      <c r="F26" s="34"/>
      <c r="G26" s="35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</row>
    <row r="27" spans="1:35" s="9" customFormat="1" ht="15.75" customHeight="1" x14ac:dyDescent="0.2">
      <c r="A27" s="8"/>
      <c r="B27" s="56" t="s">
        <v>43</v>
      </c>
      <c r="C27" s="56"/>
      <c r="D27" s="34"/>
      <c r="E27" s="37" t="s">
        <v>30</v>
      </c>
      <c r="F27" s="34"/>
      <c r="G27" s="28">
        <f t="shared" ref="G27:G36" si="17">SUM(H27:AE27)+AI27</f>
        <v>300</v>
      </c>
      <c r="H27" s="36">
        <v>0</v>
      </c>
      <c r="I27" s="36">
        <v>0</v>
      </c>
      <c r="J27" s="36">
        <v>0</v>
      </c>
      <c r="K27" s="36">
        <v>0</v>
      </c>
      <c r="L27" s="36">
        <v>0</v>
      </c>
      <c r="M27" s="36">
        <v>0</v>
      </c>
      <c r="N27" s="36">
        <v>0</v>
      </c>
      <c r="O27" s="36">
        <v>0</v>
      </c>
      <c r="P27" s="36">
        <v>22</v>
      </c>
      <c r="Q27" s="36">
        <v>2</v>
      </c>
      <c r="R27" s="36">
        <v>3</v>
      </c>
      <c r="S27" s="36">
        <v>0</v>
      </c>
      <c r="T27" s="36">
        <v>0</v>
      </c>
      <c r="U27" s="36">
        <v>0</v>
      </c>
      <c r="V27" s="36">
        <v>0</v>
      </c>
      <c r="W27" s="36">
        <v>24</v>
      </c>
      <c r="X27" s="36">
        <v>0</v>
      </c>
      <c r="Y27" s="36">
        <v>0</v>
      </c>
      <c r="Z27" s="36">
        <v>0</v>
      </c>
      <c r="AA27" s="36">
        <v>0</v>
      </c>
      <c r="AB27" s="36">
        <v>0</v>
      </c>
      <c r="AC27" s="36">
        <v>0</v>
      </c>
      <c r="AD27" s="36">
        <v>188</v>
      </c>
      <c r="AE27" s="36">
        <v>41</v>
      </c>
      <c r="AF27" s="36">
        <v>0</v>
      </c>
      <c r="AG27" s="36">
        <v>0</v>
      </c>
      <c r="AH27" s="36">
        <v>0</v>
      </c>
      <c r="AI27" s="36">
        <v>20</v>
      </c>
    </row>
    <row r="28" spans="1:35" s="9" customFormat="1" ht="15.75" customHeight="1" x14ac:dyDescent="0.2">
      <c r="A28" s="8"/>
      <c r="B28" s="56"/>
      <c r="C28" s="56"/>
      <c r="D28" s="34"/>
      <c r="E28" s="37" t="s">
        <v>33</v>
      </c>
      <c r="F28" s="34"/>
      <c r="G28" s="28">
        <f t="shared" si="17"/>
        <v>1</v>
      </c>
      <c r="H28" s="36">
        <v>0</v>
      </c>
      <c r="I28" s="36">
        <v>0</v>
      </c>
      <c r="J28" s="36">
        <v>0</v>
      </c>
      <c r="K28" s="36">
        <v>0</v>
      </c>
      <c r="L28" s="36">
        <v>0</v>
      </c>
      <c r="M28" s="36">
        <v>0</v>
      </c>
      <c r="N28" s="36">
        <v>0</v>
      </c>
      <c r="O28" s="36">
        <v>0</v>
      </c>
      <c r="P28" s="36">
        <v>0</v>
      </c>
      <c r="Q28" s="36">
        <v>0</v>
      </c>
      <c r="R28" s="36">
        <v>0</v>
      </c>
      <c r="S28" s="36">
        <v>0</v>
      </c>
      <c r="T28" s="36">
        <v>0</v>
      </c>
      <c r="U28" s="36">
        <v>0</v>
      </c>
      <c r="V28" s="36">
        <v>0</v>
      </c>
      <c r="W28" s="36">
        <v>0</v>
      </c>
      <c r="X28" s="36">
        <v>0</v>
      </c>
      <c r="Y28" s="36">
        <v>0</v>
      </c>
      <c r="Z28" s="36">
        <v>0</v>
      </c>
      <c r="AA28" s="36">
        <v>0</v>
      </c>
      <c r="AB28" s="36">
        <v>0</v>
      </c>
      <c r="AC28" s="36">
        <v>0</v>
      </c>
      <c r="AD28" s="36">
        <v>0</v>
      </c>
      <c r="AE28" s="36">
        <v>0</v>
      </c>
      <c r="AF28" s="36">
        <v>0</v>
      </c>
      <c r="AG28" s="36">
        <v>0</v>
      </c>
      <c r="AH28" s="36">
        <v>0</v>
      </c>
      <c r="AI28" s="36">
        <v>1</v>
      </c>
    </row>
    <row r="29" spans="1:35" s="9" customFormat="1" ht="15.75" customHeight="1" x14ac:dyDescent="0.2">
      <c r="A29" s="8"/>
      <c r="B29" s="56" t="s">
        <v>44</v>
      </c>
      <c r="C29" s="56"/>
      <c r="D29" s="34"/>
      <c r="E29" s="37" t="s">
        <v>30</v>
      </c>
      <c r="F29" s="34"/>
      <c r="G29" s="28">
        <f t="shared" si="17"/>
        <v>462</v>
      </c>
      <c r="H29" s="36">
        <v>0</v>
      </c>
      <c r="I29" s="36">
        <v>0</v>
      </c>
      <c r="J29" s="36">
        <v>4</v>
      </c>
      <c r="K29" s="36">
        <v>0</v>
      </c>
      <c r="L29" s="36">
        <v>0</v>
      </c>
      <c r="M29" s="36">
        <v>0</v>
      </c>
      <c r="N29" s="36">
        <v>0</v>
      </c>
      <c r="O29" s="36">
        <v>0</v>
      </c>
      <c r="P29" s="36">
        <v>13</v>
      </c>
      <c r="Q29" s="36">
        <v>15</v>
      </c>
      <c r="R29" s="36">
        <v>2</v>
      </c>
      <c r="S29" s="36">
        <v>0</v>
      </c>
      <c r="T29" s="36">
        <v>1</v>
      </c>
      <c r="U29" s="36">
        <v>230</v>
      </c>
      <c r="V29" s="36">
        <v>51</v>
      </c>
      <c r="W29" s="36">
        <v>0</v>
      </c>
      <c r="X29" s="36">
        <v>0</v>
      </c>
      <c r="Y29" s="36">
        <v>0</v>
      </c>
      <c r="Z29" s="36">
        <v>0</v>
      </c>
      <c r="AA29" s="36">
        <v>0</v>
      </c>
      <c r="AB29" s="36">
        <v>0</v>
      </c>
      <c r="AC29" s="36">
        <v>3</v>
      </c>
      <c r="AD29" s="36">
        <v>83</v>
      </c>
      <c r="AE29" s="36">
        <v>3</v>
      </c>
      <c r="AF29" s="36">
        <v>0</v>
      </c>
      <c r="AG29" s="36">
        <v>16</v>
      </c>
      <c r="AH29" s="36">
        <v>0</v>
      </c>
      <c r="AI29" s="36">
        <v>57</v>
      </c>
    </row>
    <row r="30" spans="1:35" s="9" customFormat="1" ht="15.75" customHeight="1" x14ac:dyDescent="0.2">
      <c r="A30" s="8"/>
      <c r="B30" s="56"/>
      <c r="C30" s="56"/>
      <c r="D30" s="34"/>
      <c r="E30" s="37" t="s">
        <v>33</v>
      </c>
      <c r="F30" s="34"/>
      <c r="G30" s="28">
        <f t="shared" si="17"/>
        <v>2</v>
      </c>
      <c r="H30" s="36">
        <v>0</v>
      </c>
      <c r="I30" s="36">
        <v>0</v>
      </c>
      <c r="J30" s="36">
        <v>0</v>
      </c>
      <c r="K30" s="36">
        <v>0</v>
      </c>
      <c r="L30" s="36">
        <v>0</v>
      </c>
      <c r="M30" s="36">
        <v>0</v>
      </c>
      <c r="N30" s="36">
        <v>0</v>
      </c>
      <c r="O30" s="36">
        <v>0</v>
      </c>
      <c r="P30" s="36">
        <v>0</v>
      </c>
      <c r="Q30" s="36">
        <v>0</v>
      </c>
      <c r="R30" s="36">
        <v>0</v>
      </c>
      <c r="S30" s="36">
        <v>0</v>
      </c>
      <c r="T30" s="36">
        <v>0</v>
      </c>
      <c r="U30" s="36">
        <v>0</v>
      </c>
      <c r="V30" s="36">
        <v>0</v>
      </c>
      <c r="W30" s="36">
        <v>0</v>
      </c>
      <c r="X30" s="36">
        <v>0</v>
      </c>
      <c r="Y30" s="36">
        <v>0</v>
      </c>
      <c r="Z30" s="36">
        <v>0</v>
      </c>
      <c r="AA30" s="36">
        <v>0</v>
      </c>
      <c r="AB30" s="36">
        <v>0</v>
      </c>
      <c r="AC30" s="36">
        <v>0</v>
      </c>
      <c r="AD30" s="36">
        <v>0</v>
      </c>
      <c r="AE30" s="36">
        <v>0</v>
      </c>
      <c r="AF30" s="36">
        <v>0</v>
      </c>
      <c r="AG30" s="36">
        <v>0</v>
      </c>
      <c r="AH30" s="36">
        <v>0</v>
      </c>
      <c r="AI30" s="36">
        <v>2</v>
      </c>
    </row>
    <row r="31" spans="1:35" s="9" customFormat="1" ht="15.75" customHeight="1" x14ac:dyDescent="0.2">
      <c r="A31" s="8"/>
      <c r="B31" s="56" t="s">
        <v>45</v>
      </c>
      <c r="C31" s="56"/>
      <c r="D31" s="34"/>
      <c r="E31" s="37" t="s">
        <v>36</v>
      </c>
      <c r="F31" s="34"/>
      <c r="G31" s="28">
        <f t="shared" si="17"/>
        <v>320</v>
      </c>
      <c r="H31" s="36">
        <v>0</v>
      </c>
      <c r="I31" s="36">
        <v>0</v>
      </c>
      <c r="J31" s="36">
        <v>1</v>
      </c>
      <c r="K31" s="36">
        <v>0</v>
      </c>
      <c r="L31" s="36">
        <v>0</v>
      </c>
      <c r="M31" s="36">
        <v>0</v>
      </c>
      <c r="N31" s="36">
        <v>0</v>
      </c>
      <c r="O31" s="36">
        <v>0</v>
      </c>
      <c r="P31" s="36">
        <v>25</v>
      </c>
      <c r="Q31" s="36">
        <v>3</v>
      </c>
      <c r="R31" s="36">
        <v>8</v>
      </c>
      <c r="S31" s="36">
        <v>0</v>
      </c>
      <c r="T31" s="36">
        <v>0</v>
      </c>
      <c r="U31" s="36">
        <v>0</v>
      </c>
      <c r="V31" s="36">
        <v>0</v>
      </c>
      <c r="W31" s="36">
        <v>0</v>
      </c>
      <c r="X31" s="36">
        <v>0</v>
      </c>
      <c r="Y31" s="36">
        <v>0</v>
      </c>
      <c r="Z31" s="36">
        <v>0</v>
      </c>
      <c r="AA31" s="36">
        <v>0</v>
      </c>
      <c r="AB31" s="36">
        <v>0</v>
      </c>
      <c r="AC31" s="36">
        <v>0</v>
      </c>
      <c r="AD31" s="36">
        <v>247</v>
      </c>
      <c r="AE31" s="36">
        <v>22</v>
      </c>
      <c r="AF31" s="36">
        <v>0</v>
      </c>
      <c r="AG31" s="36">
        <v>0</v>
      </c>
      <c r="AH31" s="36">
        <v>0</v>
      </c>
      <c r="AI31" s="36">
        <v>14</v>
      </c>
    </row>
    <row r="32" spans="1:35" s="9" customFormat="1" ht="15.75" customHeight="1" x14ac:dyDescent="0.2">
      <c r="A32" s="8"/>
      <c r="B32" s="56" t="s">
        <v>47</v>
      </c>
      <c r="C32" s="56"/>
      <c r="D32" s="34"/>
      <c r="E32" s="37" t="s">
        <v>30</v>
      </c>
      <c r="F32" s="34"/>
      <c r="G32" s="28">
        <f t="shared" si="17"/>
        <v>961</v>
      </c>
      <c r="H32" s="36">
        <v>0</v>
      </c>
      <c r="I32" s="36">
        <v>0</v>
      </c>
      <c r="J32" s="36">
        <v>1</v>
      </c>
      <c r="K32" s="36">
        <v>0</v>
      </c>
      <c r="L32" s="36">
        <v>0</v>
      </c>
      <c r="M32" s="36">
        <v>0</v>
      </c>
      <c r="N32" s="36">
        <v>1</v>
      </c>
      <c r="O32" s="36">
        <v>0</v>
      </c>
      <c r="P32" s="36">
        <v>47</v>
      </c>
      <c r="Q32" s="36">
        <v>48</v>
      </c>
      <c r="R32" s="36">
        <v>28</v>
      </c>
      <c r="S32" s="36">
        <v>102</v>
      </c>
      <c r="T32" s="36">
        <v>323</v>
      </c>
      <c r="U32" s="36">
        <v>0</v>
      </c>
      <c r="V32" s="36">
        <v>0</v>
      </c>
      <c r="W32" s="36">
        <v>0</v>
      </c>
      <c r="X32" s="36">
        <v>0</v>
      </c>
      <c r="Y32" s="36">
        <v>0</v>
      </c>
      <c r="Z32" s="36">
        <v>1</v>
      </c>
      <c r="AA32" s="36">
        <v>0</v>
      </c>
      <c r="AB32" s="36">
        <v>13</v>
      </c>
      <c r="AC32" s="36">
        <v>364</v>
      </c>
      <c r="AD32" s="36">
        <v>8</v>
      </c>
      <c r="AE32" s="36">
        <v>0</v>
      </c>
      <c r="AF32" s="36">
        <v>0</v>
      </c>
      <c r="AG32" s="36">
        <v>0</v>
      </c>
      <c r="AH32" s="36">
        <v>0</v>
      </c>
      <c r="AI32" s="36">
        <v>25</v>
      </c>
    </row>
    <row r="33" spans="1:264" s="9" customFormat="1" ht="15.75" customHeight="1" x14ac:dyDescent="0.2">
      <c r="A33" s="8"/>
      <c r="B33" s="57"/>
      <c r="C33" s="57"/>
      <c r="D33" s="34"/>
      <c r="E33" s="37" t="s">
        <v>48</v>
      </c>
      <c r="F33" s="34"/>
      <c r="G33" s="28">
        <f t="shared" si="17"/>
        <v>2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  <c r="U33" s="36">
        <v>0</v>
      </c>
      <c r="V33" s="36">
        <v>0</v>
      </c>
      <c r="W33" s="36">
        <v>0</v>
      </c>
      <c r="X33" s="36">
        <v>0</v>
      </c>
      <c r="Y33" s="36">
        <v>0</v>
      </c>
      <c r="Z33" s="36">
        <v>0</v>
      </c>
      <c r="AA33" s="36">
        <v>0</v>
      </c>
      <c r="AB33" s="36">
        <v>0</v>
      </c>
      <c r="AC33" s="36">
        <v>0</v>
      </c>
      <c r="AD33" s="36">
        <v>0</v>
      </c>
      <c r="AE33" s="36">
        <v>0</v>
      </c>
      <c r="AF33" s="36">
        <v>0</v>
      </c>
      <c r="AG33" s="36">
        <v>0</v>
      </c>
      <c r="AH33" s="36">
        <v>0</v>
      </c>
      <c r="AI33" s="36">
        <v>2</v>
      </c>
    </row>
    <row r="34" spans="1:264" s="9" customFormat="1" ht="15.75" customHeight="1" x14ac:dyDescent="0.2">
      <c r="A34" s="8"/>
      <c r="B34" s="56" t="s">
        <v>49</v>
      </c>
      <c r="C34" s="56"/>
      <c r="D34" s="34"/>
      <c r="E34" s="37" t="s">
        <v>30</v>
      </c>
      <c r="F34" s="38"/>
      <c r="G34" s="28">
        <f t="shared" si="17"/>
        <v>829</v>
      </c>
      <c r="H34" s="36">
        <v>0</v>
      </c>
      <c r="I34" s="36">
        <v>0</v>
      </c>
      <c r="J34" s="36">
        <v>2</v>
      </c>
      <c r="K34" s="36">
        <v>12</v>
      </c>
      <c r="L34" s="36">
        <v>0</v>
      </c>
      <c r="M34" s="36">
        <v>0</v>
      </c>
      <c r="N34" s="36">
        <v>0</v>
      </c>
      <c r="O34" s="36">
        <v>0</v>
      </c>
      <c r="P34" s="36">
        <v>26</v>
      </c>
      <c r="Q34" s="36">
        <v>0</v>
      </c>
      <c r="R34" s="36">
        <v>1</v>
      </c>
      <c r="S34" s="36">
        <v>0</v>
      </c>
      <c r="T34" s="36">
        <v>0</v>
      </c>
      <c r="U34" s="36">
        <v>1</v>
      </c>
      <c r="V34" s="36">
        <v>0</v>
      </c>
      <c r="W34" s="36">
        <v>0</v>
      </c>
      <c r="X34" s="36">
        <v>0</v>
      </c>
      <c r="Y34" s="36">
        <v>0</v>
      </c>
      <c r="Z34" s="36">
        <v>0</v>
      </c>
      <c r="AA34" s="36">
        <v>1</v>
      </c>
      <c r="AB34" s="36">
        <v>0</v>
      </c>
      <c r="AC34" s="36">
        <v>3</v>
      </c>
      <c r="AD34" s="36">
        <v>665</v>
      </c>
      <c r="AE34" s="36">
        <v>65</v>
      </c>
      <c r="AF34" s="36">
        <v>0</v>
      </c>
      <c r="AG34" s="36">
        <v>0</v>
      </c>
      <c r="AH34" s="36">
        <v>0</v>
      </c>
      <c r="AI34" s="36">
        <v>53</v>
      </c>
    </row>
    <row r="35" spans="1:264" s="9" customFormat="1" ht="15.75" customHeight="1" x14ac:dyDescent="0.2">
      <c r="A35" s="8"/>
      <c r="B35" s="56"/>
      <c r="C35" s="56"/>
      <c r="D35" s="34"/>
      <c r="E35" s="37" t="s">
        <v>33</v>
      </c>
      <c r="F35" s="38"/>
      <c r="G35" s="28">
        <f t="shared" si="17"/>
        <v>288</v>
      </c>
      <c r="H35" s="36">
        <v>0</v>
      </c>
      <c r="I35" s="36">
        <v>0</v>
      </c>
      <c r="J35" s="36">
        <v>0</v>
      </c>
      <c r="K35" s="36">
        <v>4</v>
      </c>
      <c r="L35" s="36">
        <v>0</v>
      </c>
      <c r="M35" s="36">
        <v>0</v>
      </c>
      <c r="N35" s="36">
        <v>1</v>
      </c>
      <c r="O35" s="36">
        <v>0</v>
      </c>
      <c r="P35" s="36">
        <v>14</v>
      </c>
      <c r="Q35" s="36">
        <v>4</v>
      </c>
      <c r="R35" s="36">
        <v>1</v>
      </c>
      <c r="S35" s="36">
        <v>7</v>
      </c>
      <c r="T35" s="36">
        <v>24</v>
      </c>
      <c r="U35" s="36">
        <v>3</v>
      </c>
      <c r="V35" s="36">
        <v>0</v>
      </c>
      <c r="W35" s="36">
        <v>12</v>
      </c>
      <c r="X35" s="36">
        <v>0</v>
      </c>
      <c r="Y35" s="36">
        <v>0</v>
      </c>
      <c r="Z35" s="36">
        <v>7</v>
      </c>
      <c r="AA35" s="36">
        <v>0</v>
      </c>
      <c r="AB35" s="36">
        <v>12</v>
      </c>
      <c r="AC35" s="36">
        <v>91</v>
      </c>
      <c r="AD35" s="36">
        <v>103</v>
      </c>
      <c r="AE35" s="36">
        <v>0</v>
      </c>
      <c r="AF35" s="36">
        <v>0</v>
      </c>
      <c r="AG35" s="36">
        <v>2</v>
      </c>
      <c r="AH35" s="36">
        <v>0</v>
      </c>
      <c r="AI35" s="36">
        <v>5</v>
      </c>
      <c r="AJ35" s="19">
        <v>0</v>
      </c>
      <c r="AK35" s="19">
        <v>0</v>
      </c>
      <c r="AL35" s="19">
        <v>0</v>
      </c>
      <c r="AM35" s="19">
        <v>0</v>
      </c>
      <c r="AN35" s="19">
        <v>0</v>
      </c>
      <c r="AO35" s="19">
        <v>0</v>
      </c>
      <c r="AP35" s="19">
        <v>0</v>
      </c>
      <c r="AQ35" s="19">
        <v>0</v>
      </c>
      <c r="AR35" s="19">
        <v>0</v>
      </c>
      <c r="AS35" s="19">
        <v>0</v>
      </c>
      <c r="AT35" s="19">
        <v>0</v>
      </c>
      <c r="AU35" s="19">
        <v>0</v>
      </c>
      <c r="AV35" s="19">
        <v>0</v>
      </c>
      <c r="AW35" s="19">
        <v>0</v>
      </c>
      <c r="AX35" s="19">
        <v>0</v>
      </c>
      <c r="AY35" s="19">
        <v>0</v>
      </c>
      <c r="AZ35" s="19">
        <v>0</v>
      </c>
      <c r="BA35" s="19">
        <v>0</v>
      </c>
      <c r="BB35" s="19">
        <v>0</v>
      </c>
      <c r="BC35" s="19">
        <v>0</v>
      </c>
      <c r="BD35" s="19">
        <v>0</v>
      </c>
      <c r="BE35" s="19">
        <v>0</v>
      </c>
      <c r="BF35" s="19">
        <v>0</v>
      </c>
      <c r="BG35" s="19">
        <v>0</v>
      </c>
      <c r="BH35" s="19">
        <v>0</v>
      </c>
      <c r="BI35" s="19">
        <v>0</v>
      </c>
      <c r="BJ35" s="19">
        <v>0</v>
      </c>
      <c r="BK35" s="19">
        <v>0</v>
      </c>
      <c r="BL35" s="19">
        <v>0</v>
      </c>
      <c r="BM35" s="19">
        <v>0</v>
      </c>
      <c r="BN35" s="19">
        <v>0</v>
      </c>
      <c r="BO35" s="19">
        <v>0</v>
      </c>
      <c r="BP35" s="19">
        <v>0</v>
      </c>
      <c r="BQ35" s="19">
        <v>0</v>
      </c>
      <c r="BR35" s="19">
        <v>0</v>
      </c>
      <c r="BS35" s="19">
        <v>0</v>
      </c>
      <c r="BT35" s="19">
        <v>0</v>
      </c>
      <c r="BU35" s="19">
        <v>0</v>
      </c>
      <c r="BV35" s="19">
        <v>0</v>
      </c>
      <c r="BW35" s="19">
        <v>0</v>
      </c>
      <c r="BX35" s="19">
        <v>0</v>
      </c>
      <c r="BY35" s="19">
        <v>0</v>
      </c>
      <c r="BZ35" s="19">
        <v>0</v>
      </c>
      <c r="CA35" s="19">
        <v>0</v>
      </c>
      <c r="CB35" s="19">
        <v>0</v>
      </c>
      <c r="CC35" s="19">
        <v>0</v>
      </c>
      <c r="CD35" s="19">
        <v>0</v>
      </c>
      <c r="CE35" s="19">
        <v>0</v>
      </c>
      <c r="CF35" s="19">
        <v>0</v>
      </c>
      <c r="CG35" s="19">
        <v>0</v>
      </c>
      <c r="CH35" s="19">
        <v>0</v>
      </c>
      <c r="CI35" s="19">
        <v>0</v>
      </c>
      <c r="CJ35" s="19">
        <v>0</v>
      </c>
      <c r="CK35" s="19">
        <v>0</v>
      </c>
      <c r="CL35" s="19">
        <v>0</v>
      </c>
      <c r="CM35" s="19">
        <v>0</v>
      </c>
      <c r="CN35" s="19">
        <v>0</v>
      </c>
      <c r="CO35" s="19">
        <v>0</v>
      </c>
      <c r="CP35" s="19">
        <v>0</v>
      </c>
      <c r="CQ35" s="19">
        <v>0</v>
      </c>
      <c r="CR35" s="19">
        <v>0</v>
      </c>
      <c r="CS35" s="19">
        <v>0</v>
      </c>
      <c r="CT35" s="19">
        <v>0</v>
      </c>
      <c r="CU35" s="19">
        <v>0</v>
      </c>
      <c r="CV35" s="19">
        <v>0</v>
      </c>
      <c r="CW35" s="19">
        <v>0</v>
      </c>
      <c r="CX35" s="19">
        <v>0</v>
      </c>
      <c r="CY35" s="19">
        <v>0</v>
      </c>
      <c r="CZ35" s="19">
        <v>0</v>
      </c>
      <c r="DA35" s="19">
        <v>0</v>
      </c>
      <c r="DB35" s="19">
        <v>0</v>
      </c>
      <c r="DC35" s="19">
        <v>0</v>
      </c>
      <c r="DD35" s="19">
        <v>0</v>
      </c>
      <c r="DE35" s="19">
        <v>0</v>
      </c>
      <c r="DF35" s="19">
        <v>0</v>
      </c>
      <c r="DG35" s="19">
        <v>0</v>
      </c>
      <c r="DH35" s="19">
        <v>0</v>
      </c>
      <c r="DI35" s="19">
        <v>0</v>
      </c>
      <c r="DJ35" s="19">
        <v>0</v>
      </c>
      <c r="DK35" s="19">
        <v>0</v>
      </c>
      <c r="DL35" s="19">
        <v>0</v>
      </c>
      <c r="DM35" s="19">
        <v>0</v>
      </c>
      <c r="DN35" s="19">
        <v>0</v>
      </c>
      <c r="DO35" s="19">
        <v>0</v>
      </c>
      <c r="DP35" s="19">
        <v>0</v>
      </c>
      <c r="DQ35" s="19">
        <v>0</v>
      </c>
      <c r="DR35" s="19">
        <v>0</v>
      </c>
      <c r="DS35" s="19">
        <v>0</v>
      </c>
      <c r="DT35" s="19">
        <v>0</v>
      </c>
      <c r="DU35" s="19">
        <v>0</v>
      </c>
      <c r="DV35" s="19">
        <v>0</v>
      </c>
      <c r="DW35" s="19">
        <v>0</v>
      </c>
      <c r="DX35" s="19">
        <v>0</v>
      </c>
      <c r="DY35" s="19">
        <v>0</v>
      </c>
      <c r="DZ35" s="19">
        <v>0</v>
      </c>
      <c r="EA35" s="19">
        <v>0</v>
      </c>
      <c r="EB35" s="19">
        <v>0</v>
      </c>
      <c r="EC35" s="19">
        <v>0</v>
      </c>
      <c r="ED35" s="19">
        <v>0</v>
      </c>
      <c r="EE35" s="19">
        <v>0</v>
      </c>
      <c r="EF35" s="19">
        <v>0</v>
      </c>
      <c r="EG35" s="19">
        <v>0</v>
      </c>
      <c r="EH35" s="19">
        <v>0</v>
      </c>
      <c r="EI35" s="19">
        <v>0</v>
      </c>
      <c r="EJ35" s="19">
        <v>0</v>
      </c>
      <c r="EK35" s="19">
        <v>0</v>
      </c>
      <c r="EL35" s="19">
        <v>0</v>
      </c>
      <c r="EM35" s="19">
        <v>0</v>
      </c>
      <c r="EN35" s="19">
        <v>0</v>
      </c>
      <c r="EO35" s="19">
        <v>0</v>
      </c>
      <c r="EP35" s="19">
        <v>0</v>
      </c>
      <c r="EQ35" s="19">
        <v>0</v>
      </c>
      <c r="ER35" s="19">
        <v>0</v>
      </c>
      <c r="ES35" s="19">
        <v>0</v>
      </c>
      <c r="ET35" s="19">
        <v>0</v>
      </c>
      <c r="EU35" s="19">
        <v>0</v>
      </c>
      <c r="EV35" s="19">
        <v>0</v>
      </c>
      <c r="EW35" s="19">
        <v>0</v>
      </c>
      <c r="EX35" s="19">
        <v>0</v>
      </c>
      <c r="EY35" s="19">
        <v>0</v>
      </c>
      <c r="EZ35" s="19">
        <v>0</v>
      </c>
      <c r="FA35" s="19">
        <v>0</v>
      </c>
      <c r="FB35" s="19">
        <v>0</v>
      </c>
      <c r="FC35" s="19">
        <v>0</v>
      </c>
      <c r="FD35" s="19">
        <v>0</v>
      </c>
      <c r="FE35" s="19">
        <v>0</v>
      </c>
      <c r="FF35" s="19">
        <v>0</v>
      </c>
      <c r="FG35" s="19">
        <v>0</v>
      </c>
      <c r="FH35" s="19">
        <v>0</v>
      </c>
      <c r="FI35" s="19">
        <v>0</v>
      </c>
      <c r="FJ35" s="19">
        <v>0</v>
      </c>
      <c r="FK35" s="19">
        <v>0</v>
      </c>
      <c r="FL35" s="19">
        <v>0</v>
      </c>
      <c r="FM35" s="19">
        <v>0</v>
      </c>
      <c r="FN35" s="19">
        <v>0</v>
      </c>
      <c r="FO35" s="19">
        <v>0</v>
      </c>
      <c r="FP35" s="19">
        <v>0</v>
      </c>
      <c r="FQ35" s="19">
        <v>0</v>
      </c>
      <c r="FR35" s="19">
        <v>0</v>
      </c>
      <c r="FS35" s="19">
        <v>0</v>
      </c>
      <c r="FT35" s="19">
        <v>0</v>
      </c>
      <c r="FU35" s="19">
        <v>0</v>
      </c>
      <c r="FV35" s="19">
        <v>0</v>
      </c>
      <c r="FW35" s="19">
        <v>0</v>
      </c>
      <c r="FX35" s="19">
        <v>0</v>
      </c>
      <c r="FY35" s="19">
        <v>0</v>
      </c>
      <c r="FZ35" s="19">
        <v>0</v>
      </c>
      <c r="GA35" s="19">
        <v>0</v>
      </c>
      <c r="GB35" s="19">
        <v>0</v>
      </c>
      <c r="GC35" s="19">
        <v>0</v>
      </c>
      <c r="GD35" s="19">
        <v>0</v>
      </c>
      <c r="GE35" s="19">
        <v>0</v>
      </c>
      <c r="GF35" s="19">
        <v>0</v>
      </c>
      <c r="GG35" s="19">
        <v>0</v>
      </c>
      <c r="GH35" s="19">
        <v>0</v>
      </c>
      <c r="GI35" s="19">
        <v>0</v>
      </c>
      <c r="GJ35" s="19">
        <v>0</v>
      </c>
      <c r="GK35" s="19">
        <v>0</v>
      </c>
      <c r="GL35" s="19">
        <v>0</v>
      </c>
      <c r="GM35" s="19">
        <v>0</v>
      </c>
      <c r="GN35" s="19">
        <v>0</v>
      </c>
      <c r="GO35" s="19">
        <v>0</v>
      </c>
      <c r="GP35" s="19">
        <v>0</v>
      </c>
      <c r="GQ35" s="19">
        <v>0</v>
      </c>
      <c r="GR35" s="19">
        <v>0</v>
      </c>
      <c r="GS35" s="19">
        <v>0</v>
      </c>
      <c r="GT35" s="19">
        <v>0</v>
      </c>
      <c r="GU35" s="19">
        <v>0</v>
      </c>
      <c r="GV35" s="19">
        <v>0</v>
      </c>
      <c r="GW35" s="19">
        <v>0</v>
      </c>
      <c r="GX35" s="19">
        <v>0</v>
      </c>
      <c r="GY35" s="19">
        <v>0</v>
      </c>
      <c r="GZ35" s="19">
        <v>0</v>
      </c>
      <c r="HA35" s="19">
        <v>0</v>
      </c>
      <c r="HB35" s="19">
        <v>0</v>
      </c>
      <c r="HC35" s="19">
        <v>0</v>
      </c>
      <c r="HD35" s="19">
        <v>0</v>
      </c>
      <c r="HE35" s="19">
        <v>0</v>
      </c>
      <c r="HF35" s="19">
        <v>0</v>
      </c>
      <c r="HG35" s="19">
        <v>0</v>
      </c>
      <c r="HH35" s="19">
        <v>0</v>
      </c>
      <c r="HI35" s="19">
        <v>0</v>
      </c>
      <c r="HJ35" s="19">
        <v>0</v>
      </c>
      <c r="HK35" s="19">
        <v>0</v>
      </c>
      <c r="HL35" s="19">
        <v>0</v>
      </c>
      <c r="HM35" s="19">
        <v>0</v>
      </c>
      <c r="HN35" s="19">
        <v>0</v>
      </c>
      <c r="HO35" s="19">
        <v>0</v>
      </c>
      <c r="HP35" s="19">
        <v>0</v>
      </c>
      <c r="HQ35" s="19">
        <v>0</v>
      </c>
      <c r="HR35" s="19">
        <v>0</v>
      </c>
      <c r="HS35" s="19">
        <v>0</v>
      </c>
      <c r="HT35" s="19">
        <v>0</v>
      </c>
      <c r="HU35" s="19">
        <v>0</v>
      </c>
      <c r="HV35" s="19">
        <v>0</v>
      </c>
      <c r="HW35" s="19">
        <v>0</v>
      </c>
      <c r="HX35" s="19">
        <v>0</v>
      </c>
      <c r="HY35" s="19">
        <v>0</v>
      </c>
      <c r="HZ35" s="19">
        <v>0</v>
      </c>
      <c r="IA35" s="19">
        <v>0</v>
      </c>
      <c r="IB35" s="19">
        <v>0</v>
      </c>
      <c r="IC35" s="19">
        <v>0</v>
      </c>
      <c r="ID35" s="19">
        <v>0</v>
      </c>
      <c r="IE35" s="19">
        <v>0</v>
      </c>
      <c r="IF35" s="19">
        <v>0</v>
      </c>
      <c r="IG35" s="19">
        <v>0</v>
      </c>
      <c r="IH35" s="19">
        <v>0</v>
      </c>
      <c r="II35" s="19">
        <v>0</v>
      </c>
      <c r="IJ35" s="19">
        <v>0</v>
      </c>
      <c r="IK35" s="19">
        <v>0</v>
      </c>
      <c r="IL35" s="19">
        <v>0</v>
      </c>
      <c r="IM35" s="19">
        <v>0</v>
      </c>
      <c r="IN35" s="19">
        <v>0</v>
      </c>
      <c r="IO35" s="19">
        <v>0</v>
      </c>
      <c r="IP35" s="19">
        <v>0</v>
      </c>
      <c r="IQ35" s="19">
        <v>0</v>
      </c>
      <c r="IR35" s="19">
        <v>0</v>
      </c>
      <c r="IS35" s="19">
        <v>0</v>
      </c>
      <c r="IT35" s="19">
        <v>0</v>
      </c>
      <c r="IU35" s="19">
        <v>0</v>
      </c>
      <c r="IV35" s="19">
        <v>0</v>
      </c>
      <c r="IW35" s="19">
        <v>0</v>
      </c>
      <c r="IX35" s="19">
        <v>0</v>
      </c>
      <c r="IY35" s="19">
        <v>0</v>
      </c>
      <c r="IZ35" s="19">
        <v>0</v>
      </c>
      <c r="JA35" s="19">
        <v>0</v>
      </c>
      <c r="JB35" s="19">
        <v>0</v>
      </c>
      <c r="JC35" s="19">
        <v>0</v>
      </c>
      <c r="JD35" s="19">
        <v>0</v>
      </c>
    </row>
    <row r="36" spans="1:264" s="9" customFormat="1" ht="15.75" customHeight="1" x14ac:dyDescent="0.2">
      <c r="A36" s="8"/>
      <c r="B36" s="33" t="s">
        <v>50</v>
      </c>
      <c r="C36" s="39" t="s">
        <v>41</v>
      </c>
      <c r="D36" s="34"/>
      <c r="E36" s="37" t="s">
        <v>46</v>
      </c>
      <c r="F36" s="38"/>
      <c r="G36" s="28">
        <f t="shared" si="17"/>
        <v>81</v>
      </c>
      <c r="H36" s="36">
        <v>0</v>
      </c>
      <c r="I36" s="36">
        <v>0</v>
      </c>
      <c r="J36" s="36">
        <v>0</v>
      </c>
      <c r="K36" s="36">
        <v>0</v>
      </c>
      <c r="L36" s="36">
        <v>0</v>
      </c>
      <c r="M36" s="36">
        <v>0</v>
      </c>
      <c r="N36" s="36">
        <v>0</v>
      </c>
      <c r="O36" s="36">
        <v>0</v>
      </c>
      <c r="P36" s="36">
        <v>0</v>
      </c>
      <c r="Q36" s="36">
        <v>0</v>
      </c>
      <c r="R36" s="36">
        <v>0</v>
      </c>
      <c r="S36" s="36">
        <v>0</v>
      </c>
      <c r="T36" s="36">
        <v>0</v>
      </c>
      <c r="U36" s="36">
        <v>4</v>
      </c>
      <c r="V36" s="36">
        <v>1</v>
      </c>
      <c r="W36" s="36">
        <v>0</v>
      </c>
      <c r="X36" s="36">
        <v>0</v>
      </c>
      <c r="Y36" s="36">
        <v>0</v>
      </c>
      <c r="Z36" s="36">
        <v>0</v>
      </c>
      <c r="AA36" s="36">
        <v>31</v>
      </c>
      <c r="AB36" s="36">
        <v>0</v>
      </c>
      <c r="AC36" s="36">
        <v>7</v>
      </c>
      <c r="AD36" s="36">
        <v>28</v>
      </c>
      <c r="AE36" s="36">
        <v>1</v>
      </c>
      <c r="AF36" s="36">
        <v>0</v>
      </c>
      <c r="AG36" s="36">
        <v>0</v>
      </c>
      <c r="AH36" s="36">
        <v>0</v>
      </c>
      <c r="AI36" s="36">
        <v>9</v>
      </c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19"/>
      <c r="BK36" s="19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19"/>
      <c r="BZ36" s="19"/>
      <c r="CA36" s="19"/>
      <c r="CB36" s="19"/>
      <c r="CC36" s="19"/>
      <c r="CD36" s="19"/>
      <c r="CE36" s="19"/>
      <c r="CF36" s="19"/>
      <c r="CG36" s="19"/>
      <c r="CH36" s="19"/>
      <c r="CI36" s="19"/>
      <c r="CJ36" s="19"/>
      <c r="CK36" s="19"/>
      <c r="CL36" s="19"/>
      <c r="CM36" s="19"/>
      <c r="CN36" s="19"/>
      <c r="CO36" s="19"/>
      <c r="CP36" s="19"/>
      <c r="CQ36" s="19"/>
      <c r="CR36" s="19"/>
      <c r="CS36" s="19"/>
      <c r="CT36" s="19"/>
      <c r="CU36" s="19"/>
      <c r="CV36" s="19"/>
      <c r="CW36" s="19"/>
      <c r="CX36" s="19"/>
      <c r="CY36" s="19"/>
      <c r="CZ36" s="19"/>
      <c r="DA36" s="19"/>
      <c r="DB36" s="19"/>
      <c r="DC36" s="19"/>
      <c r="DD36" s="19"/>
      <c r="DE36" s="19"/>
      <c r="DF36" s="19"/>
      <c r="DG36" s="19"/>
      <c r="DH36" s="19"/>
      <c r="DI36" s="19"/>
      <c r="DJ36" s="19"/>
      <c r="DK36" s="19"/>
      <c r="DL36" s="19"/>
      <c r="DM36" s="19"/>
      <c r="DN36" s="19"/>
      <c r="DO36" s="19"/>
      <c r="DP36" s="19"/>
      <c r="DQ36" s="19"/>
      <c r="DR36" s="19"/>
      <c r="DS36" s="19"/>
      <c r="DT36" s="19"/>
      <c r="DU36" s="19"/>
      <c r="DV36" s="19"/>
      <c r="DW36" s="19"/>
      <c r="DX36" s="19"/>
      <c r="DY36" s="19"/>
      <c r="DZ36" s="19"/>
      <c r="EA36" s="19"/>
      <c r="EB36" s="19"/>
      <c r="EC36" s="19"/>
      <c r="ED36" s="19"/>
      <c r="EE36" s="19"/>
      <c r="EF36" s="19"/>
      <c r="EG36" s="19"/>
      <c r="EH36" s="19"/>
      <c r="EI36" s="19"/>
      <c r="EJ36" s="19"/>
      <c r="EK36" s="19"/>
      <c r="EL36" s="19"/>
      <c r="EM36" s="19"/>
      <c r="EN36" s="19"/>
      <c r="EO36" s="19"/>
      <c r="EP36" s="19"/>
      <c r="EQ36" s="19"/>
      <c r="ER36" s="19"/>
      <c r="ES36" s="19"/>
      <c r="ET36" s="19"/>
      <c r="EU36" s="19"/>
      <c r="EV36" s="19"/>
      <c r="EW36" s="19"/>
      <c r="EX36" s="19"/>
      <c r="EY36" s="19"/>
      <c r="EZ36" s="19"/>
      <c r="FA36" s="19"/>
      <c r="FB36" s="19"/>
      <c r="FC36" s="19"/>
      <c r="FD36" s="19"/>
      <c r="FE36" s="19"/>
      <c r="FF36" s="19"/>
      <c r="FG36" s="19"/>
      <c r="FH36" s="19"/>
      <c r="FI36" s="19"/>
      <c r="FJ36" s="19"/>
      <c r="FK36" s="19"/>
      <c r="FL36" s="19"/>
      <c r="FM36" s="19"/>
      <c r="FN36" s="19"/>
      <c r="FO36" s="19"/>
      <c r="FP36" s="19"/>
      <c r="FQ36" s="19"/>
      <c r="FR36" s="19"/>
      <c r="FS36" s="19"/>
      <c r="FT36" s="19"/>
      <c r="FU36" s="19"/>
      <c r="FV36" s="19"/>
      <c r="FW36" s="19"/>
      <c r="FX36" s="19"/>
      <c r="FY36" s="19"/>
      <c r="FZ36" s="19"/>
      <c r="GA36" s="19"/>
      <c r="GB36" s="19"/>
      <c r="GC36" s="19"/>
      <c r="GD36" s="19"/>
      <c r="GE36" s="19"/>
      <c r="GF36" s="19"/>
      <c r="GG36" s="19"/>
      <c r="GH36" s="19"/>
      <c r="GI36" s="19"/>
      <c r="GJ36" s="19"/>
      <c r="GK36" s="19"/>
      <c r="GL36" s="19"/>
      <c r="GM36" s="19"/>
      <c r="GN36" s="19"/>
      <c r="GO36" s="19"/>
      <c r="GP36" s="19"/>
      <c r="GQ36" s="19"/>
      <c r="GR36" s="19"/>
      <c r="GS36" s="19"/>
      <c r="GT36" s="19"/>
      <c r="GU36" s="19"/>
      <c r="GV36" s="19"/>
      <c r="GW36" s="19"/>
      <c r="GX36" s="19"/>
      <c r="GY36" s="19"/>
      <c r="GZ36" s="19"/>
      <c r="HA36" s="19"/>
      <c r="HB36" s="19"/>
      <c r="HC36" s="19"/>
      <c r="HD36" s="19"/>
      <c r="HE36" s="19"/>
      <c r="HF36" s="19"/>
      <c r="HG36" s="19"/>
      <c r="HH36" s="19"/>
      <c r="HI36" s="19"/>
      <c r="HJ36" s="19"/>
      <c r="HK36" s="19"/>
      <c r="HL36" s="19"/>
      <c r="HM36" s="19"/>
      <c r="HN36" s="19"/>
      <c r="HO36" s="19"/>
      <c r="HP36" s="19"/>
      <c r="HQ36" s="19"/>
      <c r="HR36" s="19"/>
      <c r="HS36" s="19"/>
      <c r="HT36" s="19"/>
      <c r="HU36" s="19"/>
      <c r="HV36" s="19"/>
      <c r="HW36" s="19"/>
      <c r="HX36" s="19"/>
      <c r="HY36" s="19"/>
      <c r="HZ36" s="19"/>
      <c r="IA36" s="19"/>
      <c r="IB36" s="19"/>
      <c r="IC36" s="19"/>
      <c r="ID36" s="19"/>
      <c r="IE36" s="19"/>
      <c r="IF36" s="19"/>
      <c r="IG36" s="19"/>
      <c r="IH36" s="19"/>
      <c r="II36" s="19"/>
      <c r="IJ36" s="19"/>
      <c r="IK36" s="19"/>
      <c r="IL36" s="19"/>
      <c r="IM36" s="19"/>
      <c r="IN36" s="19"/>
      <c r="IO36" s="19"/>
      <c r="IP36" s="19"/>
      <c r="IQ36" s="19"/>
      <c r="IR36" s="19"/>
      <c r="IS36" s="19"/>
      <c r="IT36" s="19"/>
      <c r="IU36" s="19"/>
      <c r="IV36" s="19"/>
      <c r="IW36" s="19"/>
      <c r="IX36" s="19"/>
      <c r="IY36" s="19"/>
      <c r="IZ36" s="19"/>
      <c r="JA36" s="19"/>
      <c r="JB36" s="19"/>
      <c r="JC36" s="19"/>
      <c r="JD36" s="19"/>
    </row>
    <row r="37" spans="1:264" s="9" customFormat="1" ht="15.75" customHeight="1" x14ac:dyDescent="0.2">
      <c r="A37" s="8"/>
      <c r="B37" s="33"/>
      <c r="C37" s="39"/>
      <c r="D37" s="34"/>
      <c r="E37" s="37"/>
      <c r="F37" s="38"/>
      <c r="G37" s="28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36"/>
      <c r="AI37" s="36"/>
      <c r="AJ37" s="19"/>
      <c r="AK37" s="19"/>
      <c r="AL37" s="19"/>
      <c r="AM37" s="19"/>
      <c r="AN37" s="19"/>
      <c r="AO37" s="19"/>
      <c r="AP37" s="19"/>
      <c r="AQ37" s="19"/>
      <c r="AR37" s="19"/>
      <c r="AS37" s="19"/>
      <c r="AT37" s="19"/>
      <c r="AU37" s="19"/>
      <c r="AV37" s="19"/>
      <c r="AW37" s="19"/>
      <c r="AX37" s="19"/>
      <c r="AY37" s="19"/>
      <c r="AZ37" s="19"/>
      <c r="BA37" s="19"/>
      <c r="BB37" s="19"/>
      <c r="BC37" s="19"/>
      <c r="BD37" s="19"/>
      <c r="BE37" s="19"/>
      <c r="BF37" s="19"/>
      <c r="BG37" s="19"/>
      <c r="BH37" s="19"/>
      <c r="BI37" s="19"/>
      <c r="BJ37" s="19"/>
      <c r="BK37" s="19"/>
      <c r="BL37" s="19"/>
      <c r="BM37" s="19"/>
      <c r="BN37" s="19"/>
      <c r="BO37" s="19"/>
      <c r="BP37" s="19"/>
      <c r="BQ37" s="19"/>
      <c r="BR37" s="19"/>
      <c r="BS37" s="19"/>
      <c r="BT37" s="19"/>
      <c r="BU37" s="19"/>
      <c r="BV37" s="19"/>
      <c r="BW37" s="19"/>
      <c r="BX37" s="19"/>
      <c r="BY37" s="19"/>
      <c r="BZ37" s="19"/>
      <c r="CA37" s="19"/>
      <c r="CB37" s="19"/>
      <c r="CC37" s="19"/>
      <c r="CD37" s="19"/>
      <c r="CE37" s="19"/>
      <c r="CF37" s="19"/>
      <c r="CG37" s="19"/>
      <c r="CH37" s="19"/>
      <c r="CI37" s="19"/>
      <c r="CJ37" s="19"/>
      <c r="CK37" s="19"/>
      <c r="CL37" s="19"/>
      <c r="CM37" s="19"/>
      <c r="CN37" s="19"/>
      <c r="CO37" s="19"/>
      <c r="CP37" s="19"/>
      <c r="CQ37" s="19"/>
      <c r="CR37" s="19"/>
      <c r="CS37" s="19"/>
      <c r="CT37" s="19"/>
      <c r="CU37" s="19"/>
      <c r="CV37" s="19"/>
      <c r="CW37" s="19"/>
      <c r="CX37" s="19"/>
      <c r="CY37" s="19"/>
      <c r="CZ37" s="19"/>
      <c r="DA37" s="19"/>
      <c r="DB37" s="19"/>
      <c r="DC37" s="19"/>
      <c r="DD37" s="19"/>
      <c r="DE37" s="19"/>
      <c r="DF37" s="19"/>
      <c r="DG37" s="19"/>
      <c r="DH37" s="19"/>
      <c r="DI37" s="19"/>
      <c r="DJ37" s="19"/>
      <c r="DK37" s="19"/>
      <c r="DL37" s="19"/>
      <c r="DM37" s="19"/>
      <c r="DN37" s="19"/>
      <c r="DO37" s="19"/>
      <c r="DP37" s="19"/>
      <c r="DQ37" s="19"/>
      <c r="DR37" s="19"/>
      <c r="DS37" s="19"/>
      <c r="DT37" s="19"/>
      <c r="DU37" s="19"/>
      <c r="DV37" s="19"/>
      <c r="DW37" s="19"/>
      <c r="DX37" s="19"/>
      <c r="DY37" s="19"/>
      <c r="DZ37" s="19"/>
      <c r="EA37" s="19"/>
      <c r="EB37" s="19"/>
      <c r="EC37" s="19"/>
      <c r="ED37" s="19"/>
      <c r="EE37" s="19"/>
      <c r="EF37" s="19"/>
      <c r="EG37" s="19"/>
      <c r="EH37" s="19"/>
      <c r="EI37" s="19"/>
      <c r="EJ37" s="19"/>
      <c r="EK37" s="19"/>
      <c r="EL37" s="19"/>
      <c r="EM37" s="19"/>
      <c r="EN37" s="19"/>
      <c r="EO37" s="19"/>
      <c r="EP37" s="19"/>
      <c r="EQ37" s="19"/>
      <c r="ER37" s="19"/>
      <c r="ES37" s="19"/>
      <c r="ET37" s="19"/>
      <c r="EU37" s="19"/>
      <c r="EV37" s="19"/>
      <c r="EW37" s="19"/>
      <c r="EX37" s="19"/>
      <c r="EY37" s="19"/>
      <c r="EZ37" s="19"/>
      <c r="FA37" s="19"/>
      <c r="FB37" s="19"/>
      <c r="FC37" s="19"/>
      <c r="FD37" s="19"/>
      <c r="FE37" s="19"/>
      <c r="FF37" s="19"/>
      <c r="FG37" s="19"/>
      <c r="FH37" s="19"/>
      <c r="FI37" s="19"/>
      <c r="FJ37" s="19"/>
      <c r="FK37" s="19"/>
      <c r="FL37" s="19"/>
      <c r="FM37" s="19"/>
      <c r="FN37" s="19"/>
      <c r="FO37" s="19"/>
      <c r="FP37" s="19"/>
      <c r="FQ37" s="19"/>
      <c r="FR37" s="19"/>
      <c r="FS37" s="19"/>
      <c r="FT37" s="19"/>
      <c r="FU37" s="19"/>
      <c r="FV37" s="19"/>
      <c r="FW37" s="19"/>
      <c r="FX37" s="19"/>
      <c r="FY37" s="19"/>
      <c r="FZ37" s="19"/>
      <c r="GA37" s="19"/>
      <c r="GB37" s="19"/>
      <c r="GC37" s="19"/>
      <c r="GD37" s="19"/>
      <c r="GE37" s="19"/>
      <c r="GF37" s="19"/>
      <c r="GG37" s="19"/>
      <c r="GH37" s="19"/>
      <c r="GI37" s="19"/>
      <c r="GJ37" s="19"/>
      <c r="GK37" s="19"/>
      <c r="GL37" s="19"/>
      <c r="GM37" s="19"/>
      <c r="GN37" s="19"/>
      <c r="GO37" s="19"/>
      <c r="GP37" s="19"/>
      <c r="GQ37" s="19"/>
      <c r="GR37" s="19"/>
      <c r="GS37" s="19"/>
      <c r="GT37" s="19"/>
      <c r="GU37" s="19"/>
      <c r="GV37" s="19"/>
      <c r="GW37" s="19"/>
      <c r="GX37" s="19"/>
      <c r="GY37" s="19"/>
      <c r="GZ37" s="19"/>
      <c r="HA37" s="19"/>
      <c r="HB37" s="19"/>
      <c r="HC37" s="19"/>
      <c r="HD37" s="19"/>
      <c r="HE37" s="19"/>
      <c r="HF37" s="19"/>
      <c r="HG37" s="19"/>
      <c r="HH37" s="19"/>
      <c r="HI37" s="19"/>
      <c r="HJ37" s="19"/>
      <c r="HK37" s="19"/>
      <c r="HL37" s="19"/>
      <c r="HM37" s="19"/>
      <c r="HN37" s="19"/>
      <c r="HO37" s="19"/>
      <c r="HP37" s="19"/>
      <c r="HQ37" s="19"/>
      <c r="HR37" s="19"/>
      <c r="HS37" s="19"/>
      <c r="HT37" s="19"/>
      <c r="HU37" s="19"/>
      <c r="HV37" s="19"/>
      <c r="HW37" s="19"/>
      <c r="HX37" s="19"/>
      <c r="HY37" s="19"/>
      <c r="HZ37" s="19"/>
      <c r="IA37" s="19"/>
      <c r="IB37" s="19"/>
      <c r="IC37" s="19"/>
      <c r="ID37" s="19"/>
      <c r="IE37" s="19"/>
      <c r="IF37" s="19"/>
      <c r="IG37" s="19"/>
      <c r="IH37" s="19"/>
      <c r="II37" s="19"/>
      <c r="IJ37" s="19"/>
      <c r="IK37" s="19"/>
      <c r="IL37" s="19"/>
      <c r="IM37" s="19"/>
      <c r="IN37" s="19"/>
      <c r="IO37" s="19"/>
      <c r="IP37" s="19"/>
      <c r="IQ37" s="19"/>
      <c r="IR37" s="19"/>
      <c r="IS37" s="19"/>
      <c r="IT37" s="19"/>
      <c r="IU37" s="19"/>
      <c r="IV37" s="19"/>
      <c r="IW37" s="19"/>
      <c r="IX37" s="19"/>
      <c r="IY37" s="19"/>
      <c r="IZ37" s="19"/>
      <c r="JA37" s="19"/>
      <c r="JB37" s="19"/>
      <c r="JC37" s="19"/>
      <c r="JD37" s="19"/>
    </row>
    <row r="38" spans="1:264" s="7" customFormat="1" ht="15.75" customHeight="1" x14ac:dyDescent="0.2">
      <c r="A38" s="6"/>
      <c r="B38" s="69" t="s">
        <v>51</v>
      </c>
      <c r="C38" s="69"/>
      <c r="D38" s="6"/>
      <c r="E38" s="7" t="s">
        <v>30</v>
      </c>
      <c r="F38" s="6"/>
      <c r="G38" s="27">
        <f t="shared" ref="G38:AB38" si="18">SUMIF($E41:$E72,"*男*",G41:G72)</f>
        <v>9467</v>
      </c>
      <c r="H38" s="16">
        <f t="shared" si="18"/>
        <v>0</v>
      </c>
      <c r="I38" s="16">
        <f t="shared" si="18"/>
        <v>0</v>
      </c>
      <c r="J38" s="16">
        <f t="shared" si="18"/>
        <v>56</v>
      </c>
      <c r="K38" s="16">
        <f t="shared" si="18"/>
        <v>373</v>
      </c>
      <c r="L38" s="16">
        <f t="shared" si="18"/>
        <v>410</v>
      </c>
      <c r="M38" s="16">
        <f t="shared" si="18"/>
        <v>7</v>
      </c>
      <c r="N38" s="16">
        <f t="shared" si="18"/>
        <v>12</v>
      </c>
      <c r="O38" s="16">
        <f t="shared" si="18"/>
        <v>5</v>
      </c>
      <c r="P38" s="16">
        <f t="shared" si="18"/>
        <v>459</v>
      </c>
      <c r="Q38" s="16">
        <f t="shared" si="18"/>
        <v>402</v>
      </c>
      <c r="R38" s="16">
        <f t="shared" si="18"/>
        <v>147</v>
      </c>
      <c r="S38" s="16">
        <f t="shared" si="18"/>
        <v>38</v>
      </c>
      <c r="T38" s="16">
        <f t="shared" si="18"/>
        <v>765</v>
      </c>
      <c r="U38" s="16">
        <f t="shared" si="18"/>
        <v>120</v>
      </c>
      <c r="V38" s="16">
        <f t="shared" si="18"/>
        <v>12</v>
      </c>
      <c r="W38" s="16">
        <f t="shared" si="18"/>
        <v>32</v>
      </c>
      <c r="X38" s="16">
        <f t="shared" si="18"/>
        <v>97</v>
      </c>
      <c r="Y38" s="16">
        <f t="shared" si="18"/>
        <v>122</v>
      </c>
      <c r="Z38" s="16">
        <f t="shared" si="18"/>
        <v>288</v>
      </c>
      <c r="AA38" s="16">
        <f t="shared" si="18"/>
        <v>114</v>
      </c>
      <c r="AB38" s="16">
        <f t="shared" si="18"/>
        <v>385</v>
      </c>
      <c r="AC38" s="16">
        <f t="shared" ref="AC38:AE38" si="19">SUMIF($E41:$E72,"*男*",AC41:AC72)</f>
        <v>1987</v>
      </c>
      <c r="AD38" s="16">
        <f t="shared" si="19"/>
        <v>2284</v>
      </c>
      <c r="AE38" s="16">
        <f t="shared" si="19"/>
        <v>276</v>
      </c>
      <c r="AF38" s="16">
        <f>SUMIF($E41:$E72,"*男*",AF41:AF72)</f>
        <v>55</v>
      </c>
      <c r="AG38" s="16">
        <f>SUMIF($E41:$E72,"*男*",AG41:AG72)</f>
        <v>137</v>
      </c>
      <c r="AH38" s="16">
        <f>SUMIF($E41:$E72,"*男*",AH41:AH72)</f>
        <v>79</v>
      </c>
      <c r="AI38" s="16">
        <f>SUMIF($E41:$E72,"*男*",AI41:AI72)</f>
        <v>1076</v>
      </c>
    </row>
    <row r="39" spans="1:264" s="7" customFormat="1" ht="15.75" customHeight="1" x14ac:dyDescent="0.2">
      <c r="A39" s="6"/>
      <c r="B39" s="69"/>
      <c r="C39" s="69"/>
      <c r="D39" s="6"/>
      <c r="E39" s="7" t="s">
        <v>33</v>
      </c>
      <c r="F39" s="6"/>
      <c r="G39" s="27">
        <f t="shared" ref="G39:AB39" si="20">SUMIF($E41:$E72,"*女*",G41:G72)</f>
        <v>716</v>
      </c>
      <c r="H39" s="16">
        <f t="shared" si="20"/>
        <v>0</v>
      </c>
      <c r="I39" s="16">
        <f t="shared" si="20"/>
        <v>0</v>
      </c>
      <c r="J39" s="16">
        <f t="shared" si="20"/>
        <v>5</v>
      </c>
      <c r="K39" s="16">
        <f t="shared" si="20"/>
        <v>143</v>
      </c>
      <c r="L39" s="16">
        <f t="shared" si="20"/>
        <v>0</v>
      </c>
      <c r="M39" s="16">
        <f t="shared" si="20"/>
        <v>1</v>
      </c>
      <c r="N39" s="16">
        <f t="shared" si="20"/>
        <v>0</v>
      </c>
      <c r="O39" s="16">
        <f t="shared" si="20"/>
        <v>0</v>
      </c>
      <c r="P39" s="16">
        <f t="shared" si="20"/>
        <v>20</v>
      </c>
      <c r="Q39" s="16">
        <f t="shared" si="20"/>
        <v>7</v>
      </c>
      <c r="R39" s="16">
        <f t="shared" si="20"/>
        <v>5</v>
      </c>
      <c r="S39" s="16">
        <f t="shared" si="20"/>
        <v>2</v>
      </c>
      <c r="T39" s="16">
        <f t="shared" si="20"/>
        <v>46</v>
      </c>
      <c r="U39" s="16">
        <f t="shared" si="20"/>
        <v>4</v>
      </c>
      <c r="V39" s="16">
        <f t="shared" si="20"/>
        <v>0</v>
      </c>
      <c r="W39" s="16">
        <f t="shared" si="20"/>
        <v>0</v>
      </c>
      <c r="X39" s="16">
        <f t="shared" si="20"/>
        <v>0</v>
      </c>
      <c r="Y39" s="16">
        <f t="shared" si="20"/>
        <v>0</v>
      </c>
      <c r="Z39" s="16">
        <f t="shared" si="20"/>
        <v>13</v>
      </c>
      <c r="AA39" s="16">
        <f t="shared" si="20"/>
        <v>4</v>
      </c>
      <c r="AB39" s="16">
        <f t="shared" si="20"/>
        <v>16</v>
      </c>
      <c r="AC39" s="16">
        <f t="shared" ref="AC39:AE39" si="21">SUMIF($E41:$E72,"*女*",AC41:AC72)</f>
        <v>146</v>
      </c>
      <c r="AD39" s="16">
        <f t="shared" si="21"/>
        <v>179</v>
      </c>
      <c r="AE39" s="16">
        <f t="shared" si="21"/>
        <v>0</v>
      </c>
      <c r="AF39" s="16">
        <f>SUMIF($E41:$E72,"*女*",AF41:AF72)</f>
        <v>44</v>
      </c>
      <c r="AG39" s="16">
        <f>SUMIF($E41:$E72,"*女*",AG41:AG72)</f>
        <v>19</v>
      </c>
      <c r="AH39" s="16">
        <f>SUMIF($E41:$E72,"*女*",AH41:AH72)</f>
        <v>0</v>
      </c>
      <c r="AI39" s="16">
        <f>SUMIF($E41:$E72,"*女*",AI41:AI72)</f>
        <v>125</v>
      </c>
    </row>
    <row r="40" spans="1:264" s="9" customFormat="1" ht="15.75" customHeight="1" x14ac:dyDescent="0.2">
      <c r="A40" s="8"/>
      <c r="B40" s="10"/>
      <c r="C40" s="10"/>
      <c r="D40" s="8"/>
      <c r="F40" s="8"/>
      <c r="G40" s="28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</row>
    <row r="41" spans="1:264" s="9" customFormat="1" ht="15.75" customHeight="1" x14ac:dyDescent="0.2">
      <c r="A41" s="8"/>
      <c r="B41" s="53" t="s">
        <v>52</v>
      </c>
      <c r="C41" s="53"/>
      <c r="D41" s="8"/>
      <c r="E41" s="9" t="s">
        <v>30</v>
      </c>
      <c r="F41" s="9" t="s">
        <v>30</v>
      </c>
      <c r="G41" s="28">
        <f t="shared" ref="G41:G72" si="22">SUM(H41:AE41)+AI41</f>
        <v>473</v>
      </c>
      <c r="H41" s="19">
        <v>0</v>
      </c>
      <c r="I41" s="19">
        <v>0</v>
      </c>
      <c r="J41" s="19">
        <v>5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24</v>
      </c>
      <c r="Q41" s="19">
        <v>31</v>
      </c>
      <c r="R41" s="19">
        <v>4</v>
      </c>
      <c r="S41" s="19">
        <v>0</v>
      </c>
      <c r="T41" s="19">
        <v>0</v>
      </c>
      <c r="U41" s="19">
        <v>0</v>
      </c>
      <c r="V41" s="19">
        <v>0</v>
      </c>
      <c r="W41" s="19">
        <v>0</v>
      </c>
      <c r="X41" s="19">
        <v>0</v>
      </c>
      <c r="Y41" s="19">
        <v>0</v>
      </c>
      <c r="Z41" s="19">
        <v>0</v>
      </c>
      <c r="AA41" s="19">
        <v>0</v>
      </c>
      <c r="AB41" s="19">
        <v>0</v>
      </c>
      <c r="AC41" s="19">
        <v>0</v>
      </c>
      <c r="AD41" s="19">
        <v>260</v>
      </c>
      <c r="AE41" s="19">
        <v>48</v>
      </c>
      <c r="AF41" s="19">
        <v>0</v>
      </c>
      <c r="AG41" s="19">
        <v>0</v>
      </c>
      <c r="AH41" s="19">
        <v>0</v>
      </c>
      <c r="AI41" s="19">
        <v>101</v>
      </c>
    </row>
    <row r="42" spans="1:264" s="9" customFormat="1" ht="15.75" customHeight="1" x14ac:dyDescent="0.2">
      <c r="A42" s="8"/>
      <c r="B42" s="53"/>
      <c r="C42" s="53"/>
      <c r="D42" s="8"/>
      <c r="E42" s="9" t="s">
        <v>33</v>
      </c>
      <c r="F42" s="9" t="s">
        <v>33</v>
      </c>
      <c r="G42" s="28">
        <f t="shared" si="22"/>
        <v>11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19">
        <v>0</v>
      </c>
      <c r="AA42" s="19">
        <v>0</v>
      </c>
      <c r="AB42" s="19">
        <v>0</v>
      </c>
      <c r="AC42" s="19">
        <v>0</v>
      </c>
      <c r="AD42" s="19">
        <v>0</v>
      </c>
      <c r="AE42" s="19">
        <v>0</v>
      </c>
      <c r="AF42" s="19">
        <v>0</v>
      </c>
      <c r="AG42" s="19">
        <v>0</v>
      </c>
      <c r="AH42" s="19">
        <v>0</v>
      </c>
      <c r="AI42" s="19">
        <v>11</v>
      </c>
    </row>
    <row r="43" spans="1:264" s="9" customFormat="1" ht="15.75" customHeight="1" x14ac:dyDescent="0.2">
      <c r="A43" s="8"/>
      <c r="B43" s="53" t="s">
        <v>53</v>
      </c>
      <c r="C43" s="53"/>
      <c r="D43" s="8"/>
      <c r="E43" s="9" t="s">
        <v>54</v>
      </c>
      <c r="F43" s="8"/>
      <c r="G43" s="28">
        <f t="shared" si="22"/>
        <v>475</v>
      </c>
      <c r="H43" s="19">
        <v>0</v>
      </c>
      <c r="I43" s="19">
        <v>0</v>
      </c>
      <c r="J43" s="19">
        <v>2</v>
      </c>
      <c r="K43" s="19">
        <v>140</v>
      </c>
      <c r="L43" s="19">
        <v>0</v>
      </c>
      <c r="M43" s="19">
        <v>1</v>
      </c>
      <c r="N43" s="19">
        <v>0</v>
      </c>
      <c r="O43" s="19">
        <v>0</v>
      </c>
      <c r="P43" s="19">
        <v>20</v>
      </c>
      <c r="Q43" s="19">
        <v>7</v>
      </c>
      <c r="R43" s="19">
        <v>5</v>
      </c>
      <c r="S43" s="19">
        <v>2</v>
      </c>
      <c r="T43" s="19">
        <v>42</v>
      </c>
      <c r="U43" s="19">
        <v>3</v>
      </c>
      <c r="V43" s="19">
        <v>0</v>
      </c>
      <c r="W43" s="19">
        <v>0</v>
      </c>
      <c r="X43" s="19">
        <v>0</v>
      </c>
      <c r="Y43" s="19">
        <v>0</v>
      </c>
      <c r="Z43" s="19">
        <v>5</v>
      </c>
      <c r="AA43" s="19">
        <v>0</v>
      </c>
      <c r="AB43" s="19">
        <v>0</v>
      </c>
      <c r="AC43" s="19">
        <v>100</v>
      </c>
      <c r="AD43" s="19">
        <v>148</v>
      </c>
      <c r="AE43" s="19">
        <v>0</v>
      </c>
      <c r="AF43" s="19">
        <v>0</v>
      </c>
      <c r="AG43" s="19">
        <v>0</v>
      </c>
      <c r="AH43" s="19">
        <v>0</v>
      </c>
      <c r="AI43" s="19">
        <v>0</v>
      </c>
    </row>
    <row r="44" spans="1:264" s="9" customFormat="1" ht="15.75" customHeight="1" x14ac:dyDescent="0.2">
      <c r="A44" s="8"/>
      <c r="B44" s="53" t="s">
        <v>55</v>
      </c>
      <c r="C44" s="68" t="s">
        <v>56</v>
      </c>
      <c r="D44" s="8"/>
      <c r="E44" s="9" t="s">
        <v>30</v>
      </c>
      <c r="F44" s="8"/>
      <c r="G44" s="28">
        <f t="shared" si="22"/>
        <v>1250</v>
      </c>
      <c r="H44" s="19">
        <v>0</v>
      </c>
      <c r="I44" s="19">
        <v>0</v>
      </c>
      <c r="J44" s="19">
        <v>1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66</v>
      </c>
      <c r="Q44" s="19">
        <v>47</v>
      </c>
      <c r="R44" s="19">
        <v>20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4</v>
      </c>
      <c r="Y44" s="19">
        <v>0</v>
      </c>
      <c r="Z44" s="19">
        <v>0</v>
      </c>
      <c r="AA44" s="19">
        <v>0</v>
      </c>
      <c r="AB44" s="19">
        <v>2</v>
      </c>
      <c r="AC44" s="19">
        <v>1020</v>
      </c>
      <c r="AD44" s="19">
        <v>12</v>
      </c>
      <c r="AE44" s="19">
        <v>0</v>
      </c>
      <c r="AF44" s="19">
        <v>0</v>
      </c>
      <c r="AG44" s="19">
        <v>0</v>
      </c>
      <c r="AH44" s="19">
        <v>0</v>
      </c>
      <c r="AI44" s="19">
        <v>78</v>
      </c>
    </row>
    <row r="45" spans="1:264" s="9" customFormat="1" ht="15" customHeight="1" x14ac:dyDescent="0.2">
      <c r="A45" s="8"/>
      <c r="B45" s="53"/>
      <c r="C45" s="68"/>
      <c r="D45" s="8"/>
      <c r="E45" s="9" t="s">
        <v>33</v>
      </c>
      <c r="F45" s="8"/>
      <c r="G45" s="28">
        <f t="shared" si="22"/>
        <v>30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19">
        <v>2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19">
        <v>5</v>
      </c>
      <c r="AA45" s="19">
        <v>2</v>
      </c>
      <c r="AB45" s="19">
        <v>0</v>
      </c>
      <c r="AC45" s="19">
        <v>11</v>
      </c>
      <c r="AD45" s="19">
        <v>4</v>
      </c>
      <c r="AE45" s="19">
        <v>0</v>
      </c>
      <c r="AF45" s="19">
        <v>0</v>
      </c>
      <c r="AG45" s="19">
        <v>0</v>
      </c>
      <c r="AH45" s="19">
        <v>0</v>
      </c>
      <c r="AI45" s="19">
        <v>6</v>
      </c>
    </row>
    <row r="46" spans="1:264" s="9" customFormat="1" ht="15.75" customHeight="1" x14ac:dyDescent="0.2">
      <c r="A46" s="8"/>
      <c r="B46" s="53" t="s">
        <v>57</v>
      </c>
      <c r="C46" s="53"/>
      <c r="D46" s="8"/>
      <c r="E46" s="9" t="s">
        <v>30</v>
      </c>
      <c r="F46" s="8"/>
      <c r="G46" s="28">
        <f t="shared" si="22"/>
        <v>444</v>
      </c>
      <c r="H46" s="19">
        <v>0</v>
      </c>
      <c r="I46" s="19">
        <v>0</v>
      </c>
      <c r="J46" s="19">
        <v>1</v>
      </c>
      <c r="K46" s="19">
        <v>64</v>
      </c>
      <c r="L46" s="19">
        <v>0</v>
      </c>
      <c r="M46" s="19">
        <v>0</v>
      </c>
      <c r="N46" s="19">
        <v>0</v>
      </c>
      <c r="O46" s="19">
        <v>0</v>
      </c>
      <c r="P46" s="19">
        <v>10</v>
      </c>
      <c r="Q46" s="19">
        <v>4</v>
      </c>
      <c r="R46" s="19">
        <v>6</v>
      </c>
      <c r="S46" s="19">
        <v>0</v>
      </c>
      <c r="T46" s="19">
        <v>0</v>
      </c>
      <c r="U46" s="19">
        <v>0</v>
      </c>
      <c r="V46" s="19">
        <v>0</v>
      </c>
      <c r="W46" s="19">
        <v>0</v>
      </c>
      <c r="X46" s="19">
        <v>0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290</v>
      </c>
      <c r="AE46" s="19">
        <v>31</v>
      </c>
      <c r="AF46" s="19">
        <v>0</v>
      </c>
      <c r="AG46" s="19">
        <v>0</v>
      </c>
      <c r="AH46" s="19">
        <v>0</v>
      </c>
      <c r="AI46" s="19">
        <v>38</v>
      </c>
    </row>
    <row r="47" spans="1:264" s="9" customFormat="1" ht="15.75" customHeight="1" x14ac:dyDescent="0.2">
      <c r="A47" s="8"/>
      <c r="B47" s="53"/>
      <c r="C47" s="53"/>
      <c r="D47" s="8"/>
      <c r="E47" s="9" t="s">
        <v>33</v>
      </c>
      <c r="F47" s="8"/>
      <c r="G47" s="28">
        <f t="shared" si="22"/>
        <v>4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9">
        <v>0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0</v>
      </c>
      <c r="AG47" s="19">
        <v>0</v>
      </c>
      <c r="AH47" s="19">
        <v>0</v>
      </c>
      <c r="AI47" s="19">
        <v>4</v>
      </c>
    </row>
    <row r="48" spans="1:264" s="9" customFormat="1" ht="15.75" customHeight="1" x14ac:dyDescent="0.2">
      <c r="A48" s="8"/>
      <c r="B48" s="53" t="s">
        <v>58</v>
      </c>
      <c r="C48" s="53"/>
      <c r="D48" s="8"/>
      <c r="E48" s="9" t="s">
        <v>30</v>
      </c>
      <c r="F48" s="8"/>
      <c r="G48" s="28">
        <f t="shared" si="22"/>
        <v>726</v>
      </c>
      <c r="H48" s="19">
        <v>0</v>
      </c>
      <c r="I48" s="19">
        <v>0</v>
      </c>
      <c r="J48" s="19">
        <v>3</v>
      </c>
      <c r="K48" s="19">
        <v>0</v>
      </c>
      <c r="L48" s="19">
        <v>0</v>
      </c>
      <c r="M48" s="19">
        <v>0</v>
      </c>
      <c r="N48" s="19">
        <v>0</v>
      </c>
      <c r="O48" s="19">
        <v>0</v>
      </c>
      <c r="P48" s="19">
        <v>37</v>
      </c>
      <c r="Q48" s="19">
        <v>27</v>
      </c>
      <c r="R48" s="19">
        <v>19</v>
      </c>
      <c r="S48" s="19">
        <v>10</v>
      </c>
      <c r="T48" s="19">
        <v>516</v>
      </c>
      <c r="U48" s="19">
        <v>0</v>
      </c>
      <c r="V48" s="19">
        <v>0</v>
      </c>
      <c r="W48" s="19">
        <v>0</v>
      </c>
      <c r="X48" s="19">
        <v>0</v>
      </c>
      <c r="Y48" s="19">
        <v>0</v>
      </c>
      <c r="Z48" s="19">
        <v>2</v>
      </c>
      <c r="AA48" s="19">
        <v>0</v>
      </c>
      <c r="AB48" s="19">
        <v>3</v>
      </c>
      <c r="AC48" s="19">
        <v>48</v>
      </c>
      <c r="AD48" s="19">
        <v>0</v>
      </c>
      <c r="AE48" s="19">
        <v>0</v>
      </c>
      <c r="AF48" s="19">
        <v>0</v>
      </c>
      <c r="AG48" s="19">
        <v>0</v>
      </c>
      <c r="AH48" s="19">
        <v>0</v>
      </c>
      <c r="AI48" s="19">
        <v>61</v>
      </c>
    </row>
    <row r="49" spans="1:35" s="9" customFormat="1" ht="15.75" customHeight="1" x14ac:dyDescent="0.2">
      <c r="A49" s="8"/>
      <c r="B49" s="53"/>
      <c r="C49" s="53"/>
      <c r="D49" s="8"/>
      <c r="E49" s="9" t="s">
        <v>33</v>
      </c>
      <c r="F49" s="8"/>
      <c r="G49" s="28">
        <f t="shared" si="22"/>
        <v>15</v>
      </c>
      <c r="H49" s="19">
        <v>0</v>
      </c>
      <c r="I49" s="19">
        <v>0</v>
      </c>
      <c r="J49" s="19">
        <v>1</v>
      </c>
      <c r="K49" s="19">
        <v>0</v>
      </c>
      <c r="L49" s="19">
        <v>0</v>
      </c>
      <c r="M49" s="19">
        <v>0</v>
      </c>
      <c r="N49" s="19">
        <v>0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0</v>
      </c>
      <c r="Y49" s="19">
        <v>0</v>
      </c>
      <c r="Z49" s="19">
        <v>0</v>
      </c>
      <c r="AA49" s="19">
        <v>0</v>
      </c>
      <c r="AB49" s="19">
        <v>0</v>
      </c>
      <c r="AC49" s="19">
        <v>2</v>
      </c>
      <c r="AD49" s="19">
        <v>0</v>
      </c>
      <c r="AE49" s="19">
        <v>0</v>
      </c>
      <c r="AF49" s="19">
        <v>0</v>
      </c>
      <c r="AG49" s="19">
        <v>0</v>
      </c>
      <c r="AH49" s="19">
        <v>0</v>
      </c>
      <c r="AI49" s="19">
        <v>12</v>
      </c>
    </row>
    <row r="50" spans="1:35" s="9" customFormat="1" ht="15.75" customHeight="1" x14ac:dyDescent="0.2">
      <c r="A50" s="8"/>
      <c r="B50" s="53" t="s">
        <v>59</v>
      </c>
      <c r="C50" s="53"/>
      <c r="D50" s="8"/>
      <c r="E50" s="9" t="s">
        <v>36</v>
      </c>
      <c r="F50" s="8"/>
      <c r="G50" s="28">
        <f t="shared" si="22"/>
        <v>96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93</v>
      </c>
      <c r="Y50" s="19">
        <v>0</v>
      </c>
      <c r="Z50" s="19">
        <v>0</v>
      </c>
      <c r="AA50" s="19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3</v>
      </c>
    </row>
    <row r="51" spans="1:35" s="9" customFormat="1" ht="15.75" customHeight="1" x14ac:dyDescent="0.2">
      <c r="A51" s="8"/>
      <c r="B51" s="53" t="s">
        <v>60</v>
      </c>
      <c r="C51" s="68" t="s">
        <v>61</v>
      </c>
      <c r="D51" s="8"/>
      <c r="E51" s="9" t="s">
        <v>30</v>
      </c>
      <c r="F51" s="8"/>
      <c r="G51" s="28">
        <f t="shared" si="22"/>
        <v>236</v>
      </c>
      <c r="H51" s="19">
        <v>0</v>
      </c>
      <c r="I51" s="19">
        <v>0</v>
      </c>
      <c r="J51" s="19">
        <v>1</v>
      </c>
      <c r="K51" s="19">
        <v>0</v>
      </c>
      <c r="L51" s="19">
        <v>2</v>
      </c>
      <c r="M51" s="19">
        <v>0</v>
      </c>
      <c r="N51" s="19">
        <v>0</v>
      </c>
      <c r="O51" s="19">
        <v>0</v>
      </c>
      <c r="P51" s="19">
        <v>19</v>
      </c>
      <c r="Q51" s="19">
        <v>0</v>
      </c>
      <c r="R51" s="19">
        <v>0</v>
      </c>
      <c r="S51" s="19">
        <v>0</v>
      </c>
      <c r="T51" s="19">
        <v>26</v>
      </c>
      <c r="U51" s="19">
        <v>14</v>
      </c>
      <c r="V51" s="19">
        <v>0</v>
      </c>
      <c r="W51" s="19">
        <v>0</v>
      </c>
      <c r="X51" s="19">
        <v>0</v>
      </c>
      <c r="Y51" s="19">
        <v>0</v>
      </c>
      <c r="Z51" s="19">
        <v>2</v>
      </c>
      <c r="AA51" s="19">
        <v>1</v>
      </c>
      <c r="AB51" s="19">
        <v>30</v>
      </c>
      <c r="AC51" s="19">
        <v>55</v>
      </c>
      <c r="AD51" s="19">
        <v>73</v>
      </c>
      <c r="AE51" s="19">
        <v>6</v>
      </c>
      <c r="AF51" s="19">
        <v>53</v>
      </c>
      <c r="AG51" s="19">
        <v>128</v>
      </c>
      <c r="AH51" s="19">
        <v>0</v>
      </c>
      <c r="AI51" s="19">
        <v>7</v>
      </c>
    </row>
    <row r="52" spans="1:35" s="9" customFormat="1" ht="15.75" customHeight="1" x14ac:dyDescent="0.2">
      <c r="A52" s="8"/>
      <c r="B52" s="53"/>
      <c r="C52" s="68"/>
      <c r="D52" s="8"/>
      <c r="E52" s="9" t="s">
        <v>33</v>
      </c>
      <c r="F52" s="8"/>
      <c r="G52" s="28">
        <f t="shared" si="22"/>
        <v>72</v>
      </c>
      <c r="H52" s="19">
        <v>0</v>
      </c>
      <c r="I52" s="19">
        <v>0</v>
      </c>
      <c r="J52" s="19">
        <v>1</v>
      </c>
      <c r="K52" s="19">
        <v>2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2</v>
      </c>
      <c r="U52" s="19">
        <v>1</v>
      </c>
      <c r="V52" s="19">
        <v>0</v>
      </c>
      <c r="W52" s="19">
        <v>0</v>
      </c>
      <c r="X52" s="19">
        <v>0</v>
      </c>
      <c r="Y52" s="19">
        <v>0</v>
      </c>
      <c r="Z52" s="19">
        <v>3</v>
      </c>
      <c r="AA52" s="19">
        <v>2</v>
      </c>
      <c r="AB52" s="19">
        <v>5</v>
      </c>
      <c r="AC52" s="19">
        <v>28</v>
      </c>
      <c r="AD52" s="19">
        <v>24</v>
      </c>
      <c r="AE52" s="19">
        <v>0</v>
      </c>
      <c r="AF52" s="19">
        <v>44</v>
      </c>
      <c r="AG52" s="19">
        <v>19</v>
      </c>
      <c r="AH52" s="19">
        <v>0</v>
      </c>
      <c r="AI52" s="19">
        <v>4</v>
      </c>
    </row>
    <row r="53" spans="1:35" s="9" customFormat="1" ht="15.75" customHeight="1" x14ac:dyDescent="0.2">
      <c r="A53" s="8"/>
      <c r="B53" s="53" t="s">
        <v>62</v>
      </c>
      <c r="C53" s="53"/>
      <c r="D53" s="8"/>
      <c r="E53" s="9" t="s">
        <v>36</v>
      </c>
      <c r="F53" s="8"/>
      <c r="G53" s="28">
        <f t="shared" si="22"/>
        <v>1727</v>
      </c>
      <c r="H53" s="19">
        <v>0</v>
      </c>
      <c r="I53" s="19">
        <v>0</v>
      </c>
      <c r="J53" s="19">
        <v>0</v>
      </c>
      <c r="K53" s="19">
        <v>0</v>
      </c>
      <c r="L53" s="19">
        <v>388</v>
      </c>
      <c r="M53" s="19">
        <v>0</v>
      </c>
      <c r="N53" s="19">
        <v>0</v>
      </c>
      <c r="O53" s="19">
        <v>0</v>
      </c>
      <c r="P53" s="19">
        <v>164</v>
      </c>
      <c r="Q53" s="19">
        <v>87</v>
      </c>
      <c r="R53" s="19">
        <v>36</v>
      </c>
      <c r="S53" s="19">
        <v>0</v>
      </c>
      <c r="T53" s="19">
        <v>2</v>
      </c>
      <c r="U53" s="19">
        <v>6</v>
      </c>
      <c r="V53" s="19">
        <v>0</v>
      </c>
      <c r="W53" s="19">
        <v>14</v>
      </c>
      <c r="X53" s="19">
        <v>0</v>
      </c>
      <c r="Y53" s="19">
        <v>0</v>
      </c>
      <c r="Z53" s="19">
        <v>0</v>
      </c>
      <c r="AA53" s="19">
        <v>2</v>
      </c>
      <c r="AB53" s="19">
        <v>12</v>
      </c>
      <c r="AC53" s="19">
        <v>4</v>
      </c>
      <c r="AD53" s="19">
        <v>916</v>
      </c>
      <c r="AE53" s="19">
        <v>95</v>
      </c>
      <c r="AF53" s="19">
        <v>1</v>
      </c>
      <c r="AG53" s="19">
        <v>8</v>
      </c>
      <c r="AH53" s="19">
        <v>0</v>
      </c>
      <c r="AI53" s="19">
        <v>1</v>
      </c>
    </row>
    <row r="54" spans="1:35" s="9" customFormat="1" ht="15.75" customHeight="1" x14ac:dyDescent="0.2">
      <c r="A54" s="8"/>
      <c r="B54" s="53" t="s">
        <v>63</v>
      </c>
      <c r="C54" s="53"/>
      <c r="D54" s="8"/>
      <c r="E54" s="9" t="s">
        <v>30</v>
      </c>
      <c r="F54" s="8"/>
      <c r="G54" s="28">
        <f t="shared" si="22"/>
        <v>824</v>
      </c>
      <c r="H54" s="19">
        <v>0</v>
      </c>
      <c r="I54" s="19">
        <v>0</v>
      </c>
      <c r="J54" s="19">
        <v>1</v>
      </c>
      <c r="K54" s="19">
        <v>140</v>
      </c>
      <c r="L54" s="19">
        <v>20</v>
      </c>
      <c r="M54" s="19">
        <v>7</v>
      </c>
      <c r="N54" s="19">
        <v>0</v>
      </c>
      <c r="O54" s="19">
        <v>0</v>
      </c>
      <c r="P54" s="19">
        <v>32</v>
      </c>
      <c r="Q54" s="19">
        <v>31</v>
      </c>
      <c r="R54" s="19">
        <v>12</v>
      </c>
      <c r="S54" s="19">
        <v>0</v>
      </c>
      <c r="T54" s="19">
        <v>1</v>
      </c>
      <c r="U54" s="19">
        <v>90</v>
      </c>
      <c r="V54" s="19">
        <v>12</v>
      </c>
      <c r="W54" s="19">
        <v>1</v>
      </c>
      <c r="X54" s="19">
        <v>0</v>
      </c>
      <c r="Y54" s="19">
        <v>1</v>
      </c>
      <c r="Z54" s="19">
        <v>0</v>
      </c>
      <c r="AA54" s="19">
        <v>0</v>
      </c>
      <c r="AB54" s="19">
        <v>25</v>
      </c>
      <c r="AC54" s="19">
        <v>55</v>
      </c>
      <c r="AD54" s="19">
        <v>227</v>
      </c>
      <c r="AE54" s="19">
        <v>22</v>
      </c>
      <c r="AF54" s="19">
        <v>0</v>
      </c>
      <c r="AG54" s="19">
        <v>0</v>
      </c>
      <c r="AH54" s="19">
        <v>0</v>
      </c>
      <c r="AI54" s="19">
        <v>147</v>
      </c>
    </row>
    <row r="55" spans="1:35" s="9" customFormat="1" ht="15.75" customHeight="1" x14ac:dyDescent="0.2">
      <c r="A55" s="8"/>
      <c r="B55" s="53"/>
      <c r="C55" s="53"/>
      <c r="D55" s="8"/>
      <c r="E55" s="9" t="s">
        <v>33</v>
      </c>
      <c r="F55" s="8"/>
      <c r="G55" s="28">
        <f t="shared" si="22"/>
        <v>12</v>
      </c>
      <c r="H55" s="19">
        <v>0</v>
      </c>
      <c r="I55" s="19">
        <v>0</v>
      </c>
      <c r="J55" s="19">
        <v>0</v>
      </c>
      <c r="K55" s="19">
        <v>1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  <c r="Y55" s="19">
        <v>0</v>
      </c>
      <c r="Z55" s="19">
        <v>0</v>
      </c>
      <c r="AA55" s="19">
        <v>0</v>
      </c>
      <c r="AB55" s="19">
        <v>0</v>
      </c>
      <c r="AC55" s="19">
        <v>1</v>
      </c>
      <c r="AD55" s="19">
        <v>0</v>
      </c>
      <c r="AE55" s="19">
        <v>0</v>
      </c>
      <c r="AF55" s="19">
        <v>0</v>
      </c>
      <c r="AG55" s="19">
        <v>0</v>
      </c>
      <c r="AH55" s="19">
        <v>0</v>
      </c>
      <c r="AI55" s="19">
        <v>10</v>
      </c>
    </row>
    <row r="56" spans="1:35" s="9" customFormat="1" ht="15.75" customHeight="1" x14ac:dyDescent="0.2">
      <c r="A56" s="8"/>
      <c r="B56" s="53" t="s">
        <v>130</v>
      </c>
      <c r="C56" s="53"/>
      <c r="D56" s="8"/>
      <c r="E56" s="9" t="s">
        <v>46</v>
      </c>
      <c r="F56" s="8"/>
      <c r="G56" s="28">
        <f t="shared" si="22"/>
        <v>636</v>
      </c>
      <c r="H56" s="19">
        <v>0</v>
      </c>
      <c r="I56" s="19">
        <v>0</v>
      </c>
      <c r="J56" s="19">
        <v>1</v>
      </c>
      <c r="K56" s="19">
        <v>76</v>
      </c>
      <c r="L56" s="19">
        <v>0</v>
      </c>
      <c r="M56" s="19">
        <v>0</v>
      </c>
      <c r="N56" s="19">
        <v>0</v>
      </c>
      <c r="O56" s="19">
        <v>0</v>
      </c>
      <c r="P56" s="19">
        <v>21</v>
      </c>
      <c r="Q56" s="19">
        <v>32</v>
      </c>
      <c r="R56" s="19">
        <v>15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371</v>
      </c>
      <c r="AE56" s="19">
        <v>67</v>
      </c>
      <c r="AF56" s="19">
        <v>0</v>
      </c>
      <c r="AG56" s="19">
        <v>1</v>
      </c>
      <c r="AH56" s="19">
        <v>0</v>
      </c>
      <c r="AI56" s="19">
        <v>53</v>
      </c>
    </row>
    <row r="57" spans="1:35" s="9" customFormat="1" ht="15.75" customHeight="1" x14ac:dyDescent="0.2">
      <c r="A57" s="8"/>
      <c r="B57" s="57"/>
      <c r="C57" s="57"/>
      <c r="D57" s="8"/>
      <c r="E57" s="9" t="s">
        <v>31</v>
      </c>
      <c r="F57" s="8"/>
      <c r="G57" s="28">
        <f t="shared" si="22"/>
        <v>4</v>
      </c>
      <c r="H57" s="19">
        <v>0</v>
      </c>
      <c r="I57" s="19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0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  <c r="AF57" s="19">
        <v>0</v>
      </c>
      <c r="AG57" s="19">
        <v>0</v>
      </c>
      <c r="AH57" s="19">
        <v>0</v>
      </c>
      <c r="AI57" s="19">
        <v>4</v>
      </c>
    </row>
    <row r="58" spans="1:35" s="9" customFormat="1" ht="15.75" customHeight="1" x14ac:dyDescent="0.2">
      <c r="A58" s="8"/>
      <c r="B58" s="53" t="s">
        <v>64</v>
      </c>
      <c r="C58" s="53"/>
      <c r="D58" s="8"/>
      <c r="E58" s="9" t="s">
        <v>46</v>
      </c>
      <c r="F58" s="8"/>
      <c r="G58" s="28">
        <f t="shared" si="22"/>
        <v>366</v>
      </c>
      <c r="H58" s="19">
        <v>0</v>
      </c>
      <c r="I58" s="19">
        <v>0</v>
      </c>
      <c r="J58" s="19">
        <v>1</v>
      </c>
      <c r="K58" s="19">
        <v>71</v>
      </c>
      <c r="L58" s="19">
        <v>0</v>
      </c>
      <c r="M58" s="19">
        <v>0</v>
      </c>
      <c r="N58" s="19">
        <v>7</v>
      </c>
      <c r="O58" s="19">
        <v>0</v>
      </c>
      <c r="P58" s="19">
        <v>24</v>
      </c>
      <c r="Q58" s="19">
        <v>29</v>
      </c>
      <c r="R58" s="19">
        <v>9</v>
      </c>
      <c r="S58" s="19">
        <v>0</v>
      </c>
      <c r="T58" s="19">
        <v>0</v>
      </c>
      <c r="U58" s="19">
        <v>0</v>
      </c>
      <c r="V58" s="19">
        <v>0</v>
      </c>
      <c r="W58" s="19">
        <v>12</v>
      </c>
      <c r="X58" s="19">
        <v>0</v>
      </c>
      <c r="Y58" s="19">
        <v>0</v>
      </c>
      <c r="Z58" s="19">
        <v>0</v>
      </c>
      <c r="AA58" s="19">
        <v>2</v>
      </c>
      <c r="AB58" s="19">
        <v>42</v>
      </c>
      <c r="AC58" s="19">
        <v>105</v>
      </c>
      <c r="AD58" s="19">
        <v>44</v>
      </c>
      <c r="AE58" s="19">
        <v>7</v>
      </c>
      <c r="AF58" s="19">
        <v>0</v>
      </c>
      <c r="AG58" s="19">
        <v>0</v>
      </c>
      <c r="AH58" s="19">
        <v>0</v>
      </c>
      <c r="AI58" s="19">
        <v>13</v>
      </c>
    </row>
    <row r="59" spans="1:35" s="9" customFormat="1" ht="15.75" customHeight="1" x14ac:dyDescent="0.2">
      <c r="A59" s="8"/>
      <c r="B59" s="57"/>
      <c r="C59" s="57"/>
      <c r="D59" s="8"/>
      <c r="E59" s="9" t="s">
        <v>31</v>
      </c>
      <c r="F59" s="8"/>
      <c r="G59" s="28">
        <f t="shared" si="22"/>
        <v>1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  <c r="AI59" s="19">
        <v>1</v>
      </c>
    </row>
    <row r="60" spans="1:35" s="9" customFormat="1" ht="15.75" customHeight="1" x14ac:dyDescent="0.2">
      <c r="A60" s="8"/>
      <c r="B60" s="53" t="s">
        <v>65</v>
      </c>
      <c r="C60" s="53"/>
      <c r="D60" s="8"/>
      <c r="E60" s="9" t="s">
        <v>46</v>
      </c>
      <c r="F60" s="8"/>
      <c r="G60" s="28">
        <f t="shared" si="22"/>
        <v>697</v>
      </c>
      <c r="H60" s="19">
        <v>0</v>
      </c>
      <c r="I60" s="19">
        <v>0</v>
      </c>
      <c r="J60" s="19">
        <v>0</v>
      </c>
      <c r="K60" s="19">
        <v>0</v>
      </c>
      <c r="L60" s="19">
        <v>0</v>
      </c>
      <c r="M60" s="19">
        <v>0</v>
      </c>
      <c r="N60" s="19">
        <v>5</v>
      </c>
      <c r="O60" s="19">
        <v>0</v>
      </c>
      <c r="P60" s="19">
        <v>31</v>
      </c>
      <c r="Q60" s="19">
        <v>22</v>
      </c>
      <c r="R60" s="19">
        <v>13</v>
      </c>
      <c r="S60" s="19">
        <v>25</v>
      </c>
      <c r="T60" s="19">
        <v>206</v>
      </c>
      <c r="U60" s="19">
        <v>0</v>
      </c>
      <c r="V60" s="19">
        <v>0</v>
      </c>
      <c r="W60" s="19">
        <v>0</v>
      </c>
      <c r="X60" s="19">
        <v>0</v>
      </c>
      <c r="Y60" s="19">
        <v>0</v>
      </c>
      <c r="Z60" s="19">
        <v>2</v>
      </c>
      <c r="AA60" s="19">
        <v>0</v>
      </c>
      <c r="AB60" s="19">
        <v>8</v>
      </c>
      <c r="AC60" s="19">
        <v>381</v>
      </c>
      <c r="AD60" s="19">
        <v>1</v>
      </c>
      <c r="AE60" s="19">
        <v>0</v>
      </c>
      <c r="AF60" s="19">
        <v>0</v>
      </c>
      <c r="AG60" s="19">
        <v>0</v>
      </c>
      <c r="AH60" s="19">
        <v>0</v>
      </c>
      <c r="AI60" s="19">
        <v>3</v>
      </c>
    </row>
    <row r="61" spans="1:35" s="9" customFormat="1" ht="15.75" customHeight="1" x14ac:dyDescent="0.2">
      <c r="A61" s="8"/>
      <c r="B61" s="57"/>
      <c r="C61" s="57"/>
      <c r="D61" s="8"/>
      <c r="E61" s="9" t="s">
        <v>31</v>
      </c>
      <c r="F61" s="8"/>
      <c r="G61" s="28">
        <f t="shared" si="22"/>
        <v>2</v>
      </c>
      <c r="H61" s="19">
        <v>0</v>
      </c>
      <c r="I61" s="19">
        <v>0</v>
      </c>
      <c r="J61" s="19">
        <v>0</v>
      </c>
      <c r="K61" s="19">
        <v>0</v>
      </c>
      <c r="L61" s="19">
        <v>0</v>
      </c>
      <c r="M61" s="19">
        <v>0</v>
      </c>
      <c r="N61" s="19">
        <v>0</v>
      </c>
      <c r="O61" s="19">
        <v>0</v>
      </c>
      <c r="P61" s="19">
        <v>0</v>
      </c>
      <c r="Q61" s="19">
        <v>0</v>
      </c>
      <c r="R61" s="19">
        <v>0</v>
      </c>
      <c r="S61" s="19">
        <v>0</v>
      </c>
      <c r="T61" s="19">
        <v>0</v>
      </c>
      <c r="U61" s="19">
        <v>0</v>
      </c>
      <c r="V61" s="19">
        <v>0</v>
      </c>
      <c r="W61" s="19">
        <v>0</v>
      </c>
      <c r="X61" s="19">
        <v>0</v>
      </c>
      <c r="Y61" s="19">
        <v>0</v>
      </c>
      <c r="Z61" s="19">
        <v>0</v>
      </c>
      <c r="AA61" s="19">
        <v>0</v>
      </c>
      <c r="AB61" s="19">
        <v>0</v>
      </c>
      <c r="AC61" s="19">
        <v>0</v>
      </c>
      <c r="AD61" s="19">
        <v>0</v>
      </c>
      <c r="AE61" s="19">
        <v>0</v>
      </c>
      <c r="AF61" s="19">
        <v>0</v>
      </c>
      <c r="AG61" s="19">
        <v>0</v>
      </c>
      <c r="AH61" s="19">
        <v>0</v>
      </c>
      <c r="AI61" s="19">
        <v>2</v>
      </c>
    </row>
    <row r="62" spans="1:35" s="9" customFormat="1" ht="15.75" customHeight="1" x14ac:dyDescent="0.2">
      <c r="A62" s="8"/>
      <c r="B62" s="53" t="s">
        <v>66</v>
      </c>
      <c r="C62" s="53"/>
      <c r="D62" s="8"/>
      <c r="E62" s="9" t="s">
        <v>30</v>
      </c>
      <c r="F62" s="8"/>
      <c r="G62" s="28">
        <f t="shared" si="22"/>
        <v>382</v>
      </c>
      <c r="H62" s="19">
        <v>0</v>
      </c>
      <c r="I62" s="19">
        <v>0</v>
      </c>
      <c r="J62" s="19">
        <v>4</v>
      </c>
      <c r="K62" s="19">
        <v>19</v>
      </c>
      <c r="L62" s="19">
        <v>0</v>
      </c>
      <c r="M62" s="19">
        <v>0</v>
      </c>
      <c r="N62" s="19">
        <v>0</v>
      </c>
      <c r="O62" s="19">
        <v>0</v>
      </c>
      <c r="P62" s="19">
        <v>31</v>
      </c>
      <c r="Q62" s="19">
        <v>11</v>
      </c>
      <c r="R62" s="19">
        <v>8</v>
      </c>
      <c r="S62" s="19">
        <v>0</v>
      </c>
      <c r="T62" s="19">
        <v>0</v>
      </c>
      <c r="U62" s="19">
        <v>0</v>
      </c>
      <c r="V62" s="19">
        <v>0</v>
      </c>
      <c r="W62" s="19">
        <v>5</v>
      </c>
      <c r="X62" s="19">
        <v>0</v>
      </c>
      <c r="Y62" s="19">
        <v>0</v>
      </c>
      <c r="Z62" s="19">
        <v>0</v>
      </c>
      <c r="AA62" s="19">
        <v>0</v>
      </c>
      <c r="AB62" s="19">
        <v>15</v>
      </c>
      <c r="AC62" s="19">
        <v>222</v>
      </c>
      <c r="AD62" s="19">
        <v>0</v>
      </c>
      <c r="AE62" s="19">
        <v>0</v>
      </c>
      <c r="AF62" s="19">
        <v>0</v>
      </c>
      <c r="AG62" s="19">
        <v>0</v>
      </c>
      <c r="AH62" s="19">
        <v>0</v>
      </c>
      <c r="AI62" s="19">
        <v>67</v>
      </c>
    </row>
    <row r="63" spans="1:35" s="9" customFormat="1" ht="15.75" customHeight="1" x14ac:dyDescent="0.2">
      <c r="A63" s="8"/>
      <c r="B63" s="53"/>
      <c r="C63" s="53"/>
      <c r="D63" s="8"/>
      <c r="E63" s="9" t="s">
        <v>33</v>
      </c>
      <c r="F63" s="8"/>
      <c r="G63" s="28">
        <f t="shared" si="22"/>
        <v>10</v>
      </c>
      <c r="H63" s="19">
        <v>0</v>
      </c>
      <c r="I63" s="19">
        <v>0</v>
      </c>
      <c r="J63" s="19">
        <v>0</v>
      </c>
      <c r="K63" s="19">
        <v>0</v>
      </c>
      <c r="L63" s="19">
        <v>0</v>
      </c>
      <c r="M63" s="19">
        <v>0</v>
      </c>
      <c r="N63" s="19">
        <v>0</v>
      </c>
      <c r="O63" s="19">
        <v>0</v>
      </c>
      <c r="P63" s="19">
        <v>0</v>
      </c>
      <c r="Q63" s="19">
        <v>0</v>
      </c>
      <c r="R63" s="19">
        <v>0</v>
      </c>
      <c r="S63" s="19">
        <v>0</v>
      </c>
      <c r="T63" s="19">
        <v>0</v>
      </c>
      <c r="U63" s="19">
        <v>0</v>
      </c>
      <c r="V63" s="19">
        <v>0</v>
      </c>
      <c r="W63" s="19">
        <v>0</v>
      </c>
      <c r="X63" s="19">
        <v>0</v>
      </c>
      <c r="Y63" s="19">
        <v>0</v>
      </c>
      <c r="Z63" s="19">
        <v>0</v>
      </c>
      <c r="AA63" s="19">
        <v>0</v>
      </c>
      <c r="AB63" s="19">
        <v>0</v>
      </c>
      <c r="AC63" s="19">
        <v>0</v>
      </c>
      <c r="AD63" s="19">
        <v>0</v>
      </c>
      <c r="AE63" s="19">
        <v>0</v>
      </c>
      <c r="AF63" s="19">
        <v>0</v>
      </c>
      <c r="AG63" s="19">
        <v>0</v>
      </c>
      <c r="AH63" s="19">
        <v>0</v>
      </c>
      <c r="AI63" s="19">
        <v>10</v>
      </c>
    </row>
    <row r="64" spans="1:35" s="9" customFormat="1" ht="15.75" customHeight="1" x14ac:dyDescent="0.2">
      <c r="A64" s="8"/>
      <c r="B64" s="53" t="s">
        <v>67</v>
      </c>
      <c r="C64" s="68" t="s">
        <v>41</v>
      </c>
      <c r="D64" s="8"/>
      <c r="E64" s="9" t="s">
        <v>30</v>
      </c>
      <c r="F64" s="8"/>
      <c r="G64" s="28">
        <f t="shared" si="22"/>
        <v>825</v>
      </c>
      <c r="H64" s="19">
        <v>0</v>
      </c>
      <c r="I64" s="19">
        <v>0</v>
      </c>
      <c r="J64" s="19">
        <v>3</v>
      </c>
      <c r="K64" s="19">
        <v>3</v>
      </c>
      <c r="L64" s="19">
        <v>0</v>
      </c>
      <c r="M64" s="19">
        <v>0</v>
      </c>
      <c r="N64" s="19">
        <v>0</v>
      </c>
      <c r="O64" s="19">
        <v>4</v>
      </c>
      <c r="P64" s="19">
        <v>0</v>
      </c>
      <c r="Q64" s="19">
        <v>36</v>
      </c>
      <c r="R64" s="19">
        <v>5</v>
      </c>
      <c r="S64" s="19">
        <v>2</v>
      </c>
      <c r="T64" s="19">
        <v>11</v>
      </c>
      <c r="U64" s="19">
        <v>0</v>
      </c>
      <c r="V64" s="19">
        <v>0</v>
      </c>
      <c r="W64" s="19">
        <v>0</v>
      </c>
      <c r="X64" s="19">
        <v>0</v>
      </c>
      <c r="Y64" s="19">
        <v>121</v>
      </c>
      <c r="Z64" s="19">
        <v>282</v>
      </c>
      <c r="AA64" s="19">
        <v>0</v>
      </c>
      <c r="AB64" s="19">
        <v>37</v>
      </c>
      <c r="AC64" s="19">
        <v>89</v>
      </c>
      <c r="AD64" s="19">
        <v>0</v>
      </c>
      <c r="AE64" s="19">
        <v>0</v>
      </c>
      <c r="AF64" s="19">
        <v>1</v>
      </c>
      <c r="AG64" s="19">
        <v>0</v>
      </c>
      <c r="AH64" s="19">
        <v>44</v>
      </c>
      <c r="AI64" s="19">
        <v>232</v>
      </c>
    </row>
    <row r="65" spans="1:35" s="9" customFormat="1" ht="15.75" customHeight="1" x14ac:dyDescent="0.2">
      <c r="A65" s="8"/>
      <c r="B65" s="53"/>
      <c r="C65" s="68"/>
      <c r="D65" s="8"/>
      <c r="E65" s="9" t="s">
        <v>33</v>
      </c>
      <c r="F65" s="8"/>
      <c r="G65" s="28">
        <f t="shared" si="22"/>
        <v>11</v>
      </c>
      <c r="H65" s="19">
        <v>0</v>
      </c>
      <c r="I65" s="19">
        <v>0</v>
      </c>
      <c r="J65" s="19">
        <v>0</v>
      </c>
      <c r="K65" s="19">
        <v>0</v>
      </c>
      <c r="L65" s="19">
        <v>0</v>
      </c>
      <c r="M65" s="19">
        <v>0</v>
      </c>
      <c r="N65" s="19">
        <v>0</v>
      </c>
      <c r="O65" s="19">
        <v>0</v>
      </c>
      <c r="P65" s="19">
        <v>0</v>
      </c>
      <c r="Q65" s="19">
        <v>0</v>
      </c>
      <c r="R65" s="19">
        <v>0</v>
      </c>
      <c r="S65" s="19">
        <v>0</v>
      </c>
      <c r="T65" s="19">
        <v>0</v>
      </c>
      <c r="U65" s="19">
        <v>0</v>
      </c>
      <c r="V65" s="19">
        <v>0</v>
      </c>
      <c r="W65" s="19">
        <v>0</v>
      </c>
      <c r="X65" s="19">
        <v>0</v>
      </c>
      <c r="Y65" s="19">
        <v>0</v>
      </c>
      <c r="Z65" s="19">
        <v>0</v>
      </c>
      <c r="AA65" s="19">
        <v>0</v>
      </c>
      <c r="AB65" s="19">
        <v>0</v>
      </c>
      <c r="AC65" s="19">
        <v>0</v>
      </c>
      <c r="AD65" s="19">
        <v>0</v>
      </c>
      <c r="AE65" s="19">
        <v>0</v>
      </c>
      <c r="AF65" s="19">
        <v>0</v>
      </c>
      <c r="AG65" s="19">
        <v>0</v>
      </c>
      <c r="AH65" s="19">
        <v>0</v>
      </c>
      <c r="AI65" s="19">
        <v>11</v>
      </c>
    </row>
    <row r="66" spans="1:35" s="9" customFormat="1" ht="15.75" customHeight="1" x14ac:dyDescent="0.2">
      <c r="A66" s="8"/>
      <c r="B66" s="10" t="s">
        <v>68</v>
      </c>
      <c r="C66" s="18" t="s">
        <v>69</v>
      </c>
      <c r="D66" s="8"/>
      <c r="E66" s="9" t="s">
        <v>36</v>
      </c>
      <c r="F66" s="8"/>
      <c r="G66" s="28">
        <f t="shared" si="22"/>
        <v>35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  <c r="O66" s="19">
        <v>1</v>
      </c>
      <c r="P66" s="19">
        <v>0</v>
      </c>
      <c r="Q66" s="19">
        <v>34</v>
      </c>
      <c r="R66" s="19">
        <v>0</v>
      </c>
      <c r="S66" s="19">
        <v>0</v>
      </c>
      <c r="T66" s="19">
        <v>0</v>
      </c>
      <c r="U66" s="19">
        <v>0</v>
      </c>
      <c r="V66" s="19">
        <v>0</v>
      </c>
      <c r="W66" s="19">
        <v>0</v>
      </c>
      <c r="X66" s="19">
        <v>0</v>
      </c>
      <c r="Y66" s="19">
        <v>0</v>
      </c>
      <c r="Z66" s="19">
        <v>0</v>
      </c>
      <c r="AA66" s="19">
        <v>0</v>
      </c>
      <c r="AB66" s="19">
        <v>0</v>
      </c>
      <c r="AC66" s="19">
        <v>0</v>
      </c>
      <c r="AD66" s="19">
        <v>0</v>
      </c>
      <c r="AE66" s="19">
        <v>0</v>
      </c>
      <c r="AF66" s="19">
        <v>0</v>
      </c>
      <c r="AG66" s="19">
        <v>0</v>
      </c>
      <c r="AH66" s="19">
        <v>35</v>
      </c>
      <c r="AI66" s="19">
        <v>0</v>
      </c>
    </row>
    <row r="67" spans="1:35" s="9" customFormat="1" ht="15.75" customHeight="1" x14ac:dyDescent="0.2">
      <c r="A67" s="8"/>
      <c r="B67" s="53" t="s">
        <v>70</v>
      </c>
      <c r="C67" s="68" t="s">
        <v>41</v>
      </c>
      <c r="D67" s="8"/>
      <c r="E67" s="9" t="s">
        <v>30</v>
      </c>
      <c r="F67" s="8"/>
      <c r="G67" s="28">
        <f t="shared" si="22"/>
        <v>182</v>
      </c>
      <c r="H67" s="19">
        <v>0</v>
      </c>
      <c r="I67" s="19">
        <v>0</v>
      </c>
      <c r="J67" s="19">
        <v>2</v>
      </c>
      <c r="K67" s="19">
        <v>0</v>
      </c>
      <c r="L67" s="19">
        <v>0</v>
      </c>
      <c r="M67" s="19">
        <v>0</v>
      </c>
      <c r="N67" s="19">
        <v>0</v>
      </c>
      <c r="O67" s="19">
        <v>0</v>
      </c>
      <c r="P67" s="19">
        <v>0</v>
      </c>
      <c r="Q67" s="19">
        <v>11</v>
      </c>
      <c r="R67" s="19">
        <v>0</v>
      </c>
      <c r="S67" s="19">
        <v>1</v>
      </c>
      <c r="T67" s="19">
        <v>3</v>
      </c>
      <c r="U67" s="19">
        <v>10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109</v>
      </c>
      <c r="AB67" s="19">
        <v>2</v>
      </c>
      <c r="AC67" s="19">
        <v>8</v>
      </c>
      <c r="AD67" s="19">
        <v>28</v>
      </c>
      <c r="AE67" s="19">
        <v>0</v>
      </c>
      <c r="AF67" s="19">
        <v>0</v>
      </c>
      <c r="AG67" s="19">
        <v>0</v>
      </c>
      <c r="AH67" s="19">
        <v>0</v>
      </c>
      <c r="AI67" s="19">
        <v>8</v>
      </c>
    </row>
    <row r="68" spans="1:35" s="9" customFormat="1" ht="15.75" customHeight="1" x14ac:dyDescent="0.2">
      <c r="A68" s="8"/>
      <c r="B68" s="53"/>
      <c r="C68" s="68"/>
      <c r="D68" s="8"/>
      <c r="E68" s="9" t="s">
        <v>33</v>
      </c>
      <c r="F68" s="8"/>
      <c r="G68" s="28">
        <f t="shared" si="22"/>
        <v>7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  <c r="O68" s="19">
        <v>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9">
        <v>0</v>
      </c>
      <c r="X68" s="19">
        <v>0</v>
      </c>
      <c r="Y68" s="19">
        <v>0</v>
      </c>
      <c r="Z68" s="19">
        <v>0</v>
      </c>
      <c r="AA68" s="19">
        <v>0</v>
      </c>
      <c r="AB68" s="19">
        <v>0</v>
      </c>
      <c r="AC68" s="19">
        <v>3</v>
      </c>
      <c r="AD68" s="19">
        <v>2</v>
      </c>
      <c r="AE68" s="19">
        <v>0</v>
      </c>
      <c r="AF68" s="19">
        <v>0</v>
      </c>
      <c r="AG68" s="19">
        <v>0</v>
      </c>
      <c r="AH68" s="19">
        <v>0</v>
      </c>
      <c r="AI68" s="19">
        <v>2</v>
      </c>
    </row>
    <row r="69" spans="1:35" s="9" customFormat="1" ht="15.75" customHeight="1" x14ac:dyDescent="0.2">
      <c r="A69" s="8"/>
      <c r="B69" s="53" t="s">
        <v>71</v>
      </c>
      <c r="C69" s="53"/>
      <c r="D69" s="8"/>
      <c r="E69" s="9" t="s">
        <v>30</v>
      </c>
      <c r="F69" s="8"/>
      <c r="G69" s="28">
        <f t="shared" si="22"/>
        <v>440</v>
      </c>
      <c r="H69" s="19">
        <v>0</v>
      </c>
      <c r="I69" s="19">
        <v>0</v>
      </c>
      <c r="J69" s="19">
        <v>30</v>
      </c>
      <c r="K69" s="19">
        <v>0</v>
      </c>
      <c r="L69" s="19">
        <v>0</v>
      </c>
      <c r="M69" s="19">
        <v>0</v>
      </c>
      <c r="N69" s="19">
        <v>0</v>
      </c>
      <c r="O69" s="19">
        <v>0</v>
      </c>
      <c r="P69" s="19">
        <v>0</v>
      </c>
      <c r="Q69" s="19">
        <v>0</v>
      </c>
      <c r="R69" s="19">
        <v>0</v>
      </c>
      <c r="S69" s="19">
        <v>0</v>
      </c>
      <c r="T69" s="19">
        <v>0</v>
      </c>
      <c r="U69" s="19">
        <v>0</v>
      </c>
      <c r="V69" s="19">
        <v>0</v>
      </c>
      <c r="W69" s="19">
        <v>0</v>
      </c>
      <c r="X69" s="19">
        <v>0</v>
      </c>
      <c r="Y69" s="19">
        <v>0</v>
      </c>
      <c r="Z69" s="19">
        <v>0</v>
      </c>
      <c r="AA69" s="19">
        <v>0</v>
      </c>
      <c r="AB69" s="19">
        <v>209</v>
      </c>
      <c r="AC69" s="19">
        <v>0</v>
      </c>
      <c r="AD69" s="19">
        <v>0</v>
      </c>
      <c r="AE69" s="19">
        <v>0</v>
      </c>
      <c r="AF69" s="19">
        <v>0</v>
      </c>
      <c r="AG69" s="19">
        <v>0</v>
      </c>
      <c r="AH69" s="19">
        <v>0</v>
      </c>
      <c r="AI69" s="19">
        <v>201</v>
      </c>
    </row>
    <row r="70" spans="1:35" s="9" customFormat="1" ht="15.75" customHeight="1" x14ac:dyDescent="0.2">
      <c r="A70" s="8"/>
      <c r="B70" s="53"/>
      <c r="C70" s="53"/>
      <c r="D70" s="8"/>
      <c r="E70" s="9" t="s">
        <v>33</v>
      </c>
      <c r="F70" s="8"/>
      <c r="G70" s="28">
        <f t="shared" si="22"/>
        <v>58</v>
      </c>
      <c r="H70" s="19">
        <v>0</v>
      </c>
      <c r="I70" s="19">
        <v>0</v>
      </c>
      <c r="J70" s="19">
        <v>1</v>
      </c>
      <c r="K70" s="19">
        <v>0</v>
      </c>
      <c r="L70" s="19">
        <v>0</v>
      </c>
      <c r="M70" s="19">
        <v>0</v>
      </c>
      <c r="N70" s="19">
        <v>0</v>
      </c>
      <c r="O70" s="19">
        <v>0</v>
      </c>
      <c r="P70" s="19">
        <v>0</v>
      </c>
      <c r="Q70" s="19">
        <v>0</v>
      </c>
      <c r="R70" s="19">
        <v>0</v>
      </c>
      <c r="S70" s="19">
        <v>0</v>
      </c>
      <c r="T70" s="19">
        <v>0</v>
      </c>
      <c r="U70" s="19">
        <v>0</v>
      </c>
      <c r="V70" s="19">
        <v>0</v>
      </c>
      <c r="W70" s="19">
        <v>0</v>
      </c>
      <c r="X70" s="19">
        <v>0</v>
      </c>
      <c r="Y70" s="19">
        <v>0</v>
      </c>
      <c r="Z70" s="19">
        <v>0</v>
      </c>
      <c r="AA70" s="19">
        <v>0</v>
      </c>
      <c r="AB70" s="19">
        <v>10</v>
      </c>
      <c r="AC70" s="19">
        <v>0</v>
      </c>
      <c r="AD70" s="19">
        <v>0</v>
      </c>
      <c r="AE70" s="19">
        <v>0</v>
      </c>
      <c r="AF70" s="19">
        <v>0</v>
      </c>
      <c r="AG70" s="19">
        <v>0</v>
      </c>
      <c r="AH70" s="19">
        <v>0</v>
      </c>
      <c r="AI70" s="19">
        <v>47</v>
      </c>
    </row>
    <row r="71" spans="1:35" s="9" customFormat="1" ht="15.75" customHeight="1" x14ac:dyDescent="0.2">
      <c r="A71" s="8"/>
      <c r="B71" s="53" t="s">
        <v>72</v>
      </c>
      <c r="C71" s="53"/>
      <c r="D71" s="8"/>
      <c r="E71" s="9" t="s">
        <v>30</v>
      </c>
      <c r="F71" s="8"/>
      <c r="G71" s="28">
        <f t="shared" si="22"/>
        <v>128</v>
      </c>
      <c r="H71" s="19">
        <v>0</v>
      </c>
      <c r="I71" s="19">
        <v>0</v>
      </c>
      <c r="J71" s="19">
        <v>3</v>
      </c>
      <c r="K71" s="19">
        <v>0</v>
      </c>
      <c r="L71" s="19">
        <v>0</v>
      </c>
      <c r="M71" s="19">
        <v>0</v>
      </c>
      <c r="N71" s="19">
        <v>0</v>
      </c>
      <c r="O71" s="19">
        <v>0</v>
      </c>
      <c r="P71" s="19">
        <v>0</v>
      </c>
      <c r="Q71" s="19">
        <v>0</v>
      </c>
      <c r="R71" s="19">
        <v>0</v>
      </c>
      <c r="S71" s="19">
        <v>0</v>
      </c>
      <c r="T71" s="19">
        <v>0</v>
      </c>
      <c r="U71" s="19">
        <v>0</v>
      </c>
      <c r="V71" s="19">
        <v>0</v>
      </c>
      <c r="W71" s="19">
        <v>0</v>
      </c>
      <c r="X71" s="19">
        <v>0</v>
      </c>
      <c r="Y71" s="19">
        <v>0</v>
      </c>
      <c r="Z71" s="19">
        <v>0</v>
      </c>
      <c r="AA71" s="19">
        <v>0</v>
      </c>
      <c r="AB71" s="19">
        <v>0</v>
      </c>
      <c r="AC71" s="19">
        <v>0</v>
      </c>
      <c r="AD71" s="19">
        <v>62</v>
      </c>
      <c r="AE71" s="19">
        <v>0</v>
      </c>
      <c r="AF71" s="19">
        <v>0</v>
      </c>
      <c r="AG71" s="19">
        <v>0</v>
      </c>
      <c r="AH71" s="19">
        <v>0</v>
      </c>
      <c r="AI71" s="19">
        <v>63</v>
      </c>
    </row>
    <row r="72" spans="1:35" s="9" customFormat="1" ht="15.75" customHeight="1" x14ac:dyDescent="0.2">
      <c r="A72" s="8"/>
      <c r="B72" s="53"/>
      <c r="C72" s="53"/>
      <c r="D72" s="8"/>
      <c r="E72" s="9" t="s">
        <v>33</v>
      </c>
      <c r="F72" s="8"/>
      <c r="G72" s="28">
        <f t="shared" si="22"/>
        <v>4</v>
      </c>
      <c r="H72" s="19">
        <v>0</v>
      </c>
      <c r="I72" s="19">
        <v>0</v>
      </c>
      <c r="J72" s="19">
        <v>0</v>
      </c>
      <c r="K72" s="19">
        <v>0</v>
      </c>
      <c r="L72" s="19">
        <v>0</v>
      </c>
      <c r="M72" s="19">
        <v>0</v>
      </c>
      <c r="N72" s="19">
        <v>0</v>
      </c>
      <c r="O72" s="19">
        <v>0</v>
      </c>
      <c r="P72" s="19">
        <v>0</v>
      </c>
      <c r="Q72" s="19">
        <v>0</v>
      </c>
      <c r="R72" s="19">
        <v>0</v>
      </c>
      <c r="S72" s="19">
        <v>0</v>
      </c>
      <c r="T72" s="19">
        <v>0</v>
      </c>
      <c r="U72" s="19">
        <v>0</v>
      </c>
      <c r="V72" s="19">
        <v>0</v>
      </c>
      <c r="W72" s="19">
        <v>0</v>
      </c>
      <c r="X72" s="19">
        <v>0</v>
      </c>
      <c r="Y72" s="19">
        <v>0</v>
      </c>
      <c r="Z72" s="19">
        <v>0</v>
      </c>
      <c r="AA72" s="19">
        <v>0</v>
      </c>
      <c r="AB72" s="19">
        <v>1</v>
      </c>
      <c r="AC72" s="19">
        <v>1</v>
      </c>
      <c r="AD72" s="19">
        <v>1</v>
      </c>
      <c r="AE72" s="19">
        <v>0</v>
      </c>
      <c r="AF72" s="19">
        <v>0</v>
      </c>
      <c r="AG72" s="19">
        <v>0</v>
      </c>
      <c r="AH72" s="19">
        <v>0</v>
      </c>
      <c r="AI72" s="19">
        <v>1</v>
      </c>
    </row>
    <row r="73" spans="1:35" s="25" customFormat="1" ht="15.75" customHeight="1" x14ac:dyDescent="0.2">
      <c r="A73" s="8"/>
      <c r="B73" s="21"/>
      <c r="C73" s="21"/>
      <c r="D73" s="21"/>
      <c r="F73" s="21"/>
      <c r="G73" s="28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</row>
    <row r="74" spans="1:35" s="7" customFormat="1" ht="15.75" customHeight="1" x14ac:dyDescent="0.2">
      <c r="A74" s="6"/>
      <c r="B74" s="69" t="s">
        <v>73</v>
      </c>
      <c r="C74" s="69"/>
      <c r="D74" s="6"/>
      <c r="E74" s="7" t="s">
        <v>30</v>
      </c>
      <c r="F74" s="6"/>
      <c r="G74" s="27">
        <f t="shared" ref="G74:AB74" si="23">SUMIF($E77:$E92,"*男*",G77:G92)</f>
        <v>2571</v>
      </c>
      <c r="H74" s="16">
        <f t="shared" si="23"/>
        <v>0</v>
      </c>
      <c r="I74" s="16">
        <f t="shared" si="23"/>
        <v>0</v>
      </c>
      <c r="J74" s="16">
        <f t="shared" si="23"/>
        <v>8</v>
      </c>
      <c r="K74" s="16">
        <f t="shared" si="23"/>
        <v>86</v>
      </c>
      <c r="L74" s="16">
        <f t="shared" si="23"/>
        <v>0</v>
      </c>
      <c r="M74" s="16">
        <f t="shared" si="23"/>
        <v>0</v>
      </c>
      <c r="N74" s="16">
        <f t="shared" si="23"/>
        <v>3</v>
      </c>
      <c r="O74" s="16">
        <f t="shared" si="23"/>
        <v>0</v>
      </c>
      <c r="P74" s="16">
        <f t="shared" si="23"/>
        <v>205</v>
      </c>
      <c r="Q74" s="16">
        <f t="shared" si="23"/>
        <v>76</v>
      </c>
      <c r="R74" s="16">
        <f t="shared" si="23"/>
        <v>39</v>
      </c>
      <c r="S74" s="16">
        <f t="shared" si="23"/>
        <v>1</v>
      </c>
      <c r="T74" s="16">
        <f t="shared" si="23"/>
        <v>11</v>
      </c>
      <c r="U74" s="16">
        <f t="shared" si="23"/>
        <v>218</v>
      </c>
      <c r="V74" s="16">
        <f t="shared" si="23"/>
        <v>65</v>
      </c>
      <c r="W74" s="16">
        <f t="shared" si="23"/>
        <v>45</v>
      </c>
      <c r="X74" s="16">
        <f t="shared" si="23"/>
        <v>0</v>
      </c>
      <c r="Y74" s="16">
        <f t="shared" si="23"/>
        <v>1</v>
      </c>
      <c r="Z74" s="16">
        <f t="shared" si="23"/>
        <v>4</v>
      </c>
      <c r="AA74" s="16">
        <f t="shared" si="23"/>
        <v>2</v>
      </c>
      <c r="AB74" s="16">
        <f t="shared" si="23"/>
        <v>100</v>
      </c>
      <c r="AC74" s="16">
        <f t="shared" ref="AC74:AE74" si="24">SUMIF($E77:$E92,"*男*",AC77:AC92)</f>
        <v>643</v>
      </c>
      <c r="AD74" s="16">
        <f t="shared" si="24"/>
        <v>645</v>
      </c>
      <c r="AE74" s="16">
        <f t="shared" si="24"/>
        <v>72</v>
      </c>
      <c r="AF74" s="16">
        <f>SUMIF($E77:$E92,"*男*",AF77:AF92)</f>
        <v>37</v>
      </c>
      <c r="AG74" s="16">
        <f>SUMIF($E77:$E92,"*男*",AG77:AG92)</f>
        <v>35</v>
      </c>
      <c r="AH74" s="16">
        <f>SUMIF($E77:$E92,"*男*",AH77:AH92)</f>
        <v>0</v>
      </c>
      <c r="AI74" s="16">
        <f>SUMIF($E77:$E92,"*男*",AI77:AI92)</f>
        <v>347</v>
      </c>
    </row>
    <row r="75" spans="1:35" s="7" customFormat="1" ht="15.75" customHeight="1" x14ac:dyDescent="0.2">
      <c r="A75" s="6"/>
      <c r="B75" s="69"/>
      <c r="C75" s="69"/>
      <c r="D75" s="6"/>
      <c r="E75" s="7" t="s">
        <v>33</v>
      </c>
      <c r="F75" s="6"/>
      <c r="G75" s="27">
        <f t="shared" ref="G75:AB75" si="25">SUMIF($E77:$E92,"*女*",G77:G92)</f>
        <v>453</v>
      </c>
      <c r="H75" s="16">
        <f t="shared" si="25"/>
        <v>0</v>
      </c>
      <c r="I75" s="16">
        <f t="shared" si="25"/>
        <v>0</v>
      </c>
      <c r="J75" s="16">
        <f t="shared" si="25"/>
        <v>1</v>
      </c>
      <c r="K75" s="16">
        <f t="shared" si="25"/>
        <v>0</v>
      </c>
      <c r="L75" s="16">
        <f t="shared" si="25"/>
        <v>0</v>
      </c>
      <c r="M75" s="16">
        <f t="shared" si="25"/>
        <v>0</v>
      </c>
      <c r="N75" s="16">
        <f t="shared" si="25"/>
        <v>1</v>
      </c>
      <c r="O75" s="16">
        <f t="shared" si="25"/>
        <v>0</v>
      </c>
      <c r="P75" s="16">
        <f t="shared" si="25"/>
        <v>35</v>
      </c>
      <c r="Q75" s="16">
        <f t="shared" si="25"/>
        <v>25</v>
      </c>
      <c r="R75" s="16">
        <f t="shared" si="25"/>
        <v>16</v>
      </c>
      <c r="S75" s="16">
        <f t="shared" si="25"/>
        <v>0</v>
      </c>
      <c r="T75" s="16">
        <f t="shared" si="25"/>
        <v>26</v>
      </c>
      <c r="U75" s="16">
        <f t="shared" si="25"/>
        <v>2</v>
      </c>
      <c r="V75" s="16">
        <f t="shared" si="25"/>
        <v>0</v>
      </c>
      <c r="W75" s="16">
        <f t="shared" si="25"/>
        <v>0</v>
      </c>
      <c r="X75" s="16">
        <f t="shared" si="25"/>
        <v>0</v>
      </c>
      <c r="Y75" s="16">
        <f t="shared" si="25"/>
        <v>0</v>
      </c>
      <c r="Z75" s="16">
        <f t="shared" si="25"/>
        <v>3</v>
      </c>
      <c r="AA75" s="16">
        <f t="shared" si="25"/>
        <v>1</v>
      </c>
      <c r="AB75" s="16">
        <f t="shared" si="25"/>
        <v>4</v>
      </c>
      <c r="AC75" s="16">
        <f t="shared" ref="AC75:AE75" si="26">SUMIF($E77:$E92,"*女*",AC77:AC92)</f>
        <v>125</v>
      </c>
      <c r="AD75" s="16">
        <f t="shared" si="26"/>
        <v>191</v>
      </c>
      <c r="AE75" s="16">
        <f t="shared" si="26"/>
        <v>0</v>
      </c>
      <c r="AF75" s="16">
        <f>SUMIF($E77:$E92,"*女*",AF77:AF92)</f>
        <v>0</v>
      </c>
      <c r="AG75" s="16">
        <f>SUMIF($E77:$E92,"*女*",AG77:AG92)</f>
        <v>0</v>
      </c>
      <c r="AH75" s="16">
        <f>SUMIF($E77:$E92,"*女*",AH77:AH92)</f>
        <v>0</v>
      </c>
      <c r="AI75" s="16">
        <f>SUMIF($E77:$E92,"*女*",AI77:AI92)</f>
        <v>23</v>
      </c>
    </row>
    <row r="76" spans="1:35" s="25" customFormat="1" ht="15.75" customHeight="1" x14ac:dyDescent="0.2">
      <c r="A76" s="6"/>
      <c r="B76" s="20"/>
      <c r="C76" s="20"/>
      <c r="D76" s="21"/>
      <c r="F76" s="21"/>
      <c r="G76" s="28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</row>
    <row r="77" spans="1:35" s="9" customFormat="1" ht="15.75" customHeight="1" x14ac:dyDescent="0.2">
      <c r="A77" s="8"/>
      <c r="B77" s="53" t="s">
        <v>74</v>
      </c>
      <c r="C77" s="53"/>
      <c r="D77" s="8"/>
      <c r="E77" s="9" t="s">
        <v>46</v>
      </c>
      <c r="F77" s="8"/>
      <c r="G77" s="28">
        <f t="shared" ref="G77:G92" si="27">SUM(H77:AE77)+AI77</f>
        <v>288</v>
      </c>
      <c r="H77" s="19">
        <v>0</v>
      </c>
      <c r="I77" s="19">
        <v>0</v>
      </c>
      <c r="J77" s="19">
        <v>0</v>
      </c>
      <c r="K77" s="19">
        <v>0</v>
      </c>
      <c r="L77" s="19">
        <v>0</v>
      </c>
      <c r="M77" s="19">
        <v>0</v>
      </c>
      <c r="N77" s="19">
        <v>1</v>
      </c>
      <c r="O77" s="19">
        <v>0</v>
      </c>
      <c r="P77" s="19">
        <v>28</v>
      </c>
      <c r="Q77" s="19">
        <v>4</v>
      </c>
      <c r="R77" s="19">
        <v>5</v>
      </c>
      <c r="S77" s="19">
        <v>0</v>
      </c>
      <c r="T77" s="19">
        <v>0</v>
      </c>
      <c r="U77" s="19">
        <v>0</v>
      </c>
      <c r="V77" s="19">
        <v>0</v>
      </c>
      <c r="W77" s="19">
        <v>0</v>
      </c>
      <c r="X77" s="19">
        <v>0</v>
      </c>
      <c r="Y77" s="19">
        <v>0</v>
      </c>
      <c r="Z77" s="19">
        <v>0</v>
      </c>
      <c r="AA77" s="19">
        <v>0</v>
      </c>
      <c r="AB77" s="19">
        <v>0</v>
      </c>
      <c r="AC77" s="19">
        <v>0</v>
      </c>
      <c r="AD77" s="19">
        <v>183</v>
      </c>
      <c r="AE77" s="19">
        <v>34</v>
      </c>
      <c r="AF77" s="19">
        <v>0</v>
      </c>
      <c r="AG77" s="19">
        <v>0</v>
      </c>
      <c r="AH77" s="19">
        <v>0</v>
      </c>
      <c r="AI77" s="19">
        <v>33</v>
      </c>
    </row>
    <row r="78" spans="1:35" s="9" customFormat="1" ht="15.75" customHeight="1" x14ac:dyDescent="0.2">
      <c r="A78" s="8"/>
      <c r="B78" s="53"/>
      <c r="C78" s="53"/>
      <c r="D78" s="8"/>
      <c r="E78" s="9" t="s">
        <v>33</v>
      </c>
      <c r="F78" s="8"/>
      <c r="G78" s="28">
        <f t="shared" si="27"/>
        <v>2</v>
      </c>
      <c r="H78" s="19">
        <v>0</v>
      </c>
      <c r="I78" s="19">
        <v>0</v>
      </c>
      <c r="J78" s="19">
        <v>0</v>
      </c>
      <c r="K78" s="19">
        <v>0</v>
      </c>
      <c r="L78" s="19">
        <v>0</v>
      </c>
      <c r="M78" s="19">
        <v>0</v>
      </c>
      <c r="N78" s="19">
        <v>0</v>
      </c>
      <c r="O78" s="19">
        <v>0</v>
      </c>
      <c r="P78" s="19">
        <v>0</v>
      </c>
      <c r="Q78" s="19">
        <v>0</v>
      </c>
      <c r="R78" s="19">
        <v>0</v>
      </c>
      <c r="S78" s="19">
        <v>0</v>
      </c>
      <c r="T78" s="19">
        <v>0</v>
      </c>
      <c r="U78" s="19">
        <v>0</v>
      </c>
      <c r="V78" s="19">
        <v>0</v>
      </c>
      <c r="W78" s="19">
        <v>0</v>
      </c>
      <c r="X78" s="19">
        <v>0</v>
      </c>
      <c r="Y78" s="19">
        <v>0</v>
      </c>
      <c r="Z78" s="19">
        <v>0</v>
      </c>
      <c r="AA78" s="19">
        <v>0</v>
      </c>
      <c r="AB78" s="19">
        <v>0</v>
      </c>
      <c r="AC78" s="19">
        <v>0</v>
      </c>
      <c r="AD78" s="19">
        <v>0</v>
      </c>
      <c r="AE78" s="19">
        <v>0</v>
      </c>
      <c r="AF78" s="19">
        <v>0</v>
      </c>
      <c r="AG78" s="19">
        <v>0</v>
      </c>
      <c r="AH78" s="19">
        <v>0</v>
      </c>
      <c r="AI78" s="19">
        <v>2</v>
      </c>
    </row>
    <row r="79" spans="1:35" s="9" customFormat="1" ht="15.75" customHeight="1" x14ac:dyDescent="0.2">
      <c r="A79" s="8"/>
      <c r="B79" s="53" t="s">
        <v>75</v>
      </c>
      <c r="C79" s="53"/>
      <c r="D79" s="8"/>
      <c r="E79" s="9" t="s">
        <v>46</v>
      </c>
      <c r="F79" s="8"/>
      <c r="G79" s="28">
        <f t="shared" si="27"/>
        <v>322</v>
      </c>
      <c r="H79" s="19">
        <v>0</v>
      </c>
      <c r="I79" s="19">
        <v>0</v>
      </c>
      <c r="J79" s="19">
        <v>1</v>
      </c>
      <c r="K79" s="19">
        <v>31</v>
      </c>
      <c r="L79" s="19">
        <v>0</v>
      </c>
      <c r="M79" s="19">
        <v>0</v>
      </c>
      <c r="N79" s="19">
        <v>0</v>
      </c>
      <c r="O79" s="19">
        <v>0</v>
      </c>
      <c r="P79" s="19">
        <v>19</v>
      </c>
      <c r="Q79" s="19">
        <v>19</v>
      </c>
      <c r="R79" s="19">
        <v>3</v>
      </c>
      <c r="S79" s="19">
        <v>0</v>
      </c>
      <c r="T79" s="19">
        <v>0</v>
      </c>
      <c r="U79" s="19">
        <v>0</v>
      </c>
      <c r="V79" s="19">
        <v>0</v>
      </c>
      <c r="W79" s="19">
        <v>6</v>
      </c>
      <c r="X79" s="19">
        <v>0</v>
      </c>
      <c r="Y79" s="19">
        <v>0</v>
      </c>
      <c r="Z79" s="19">
        <v>0</v>
      </c>
      <c r="AA79" s="19">
        <v>0</v>
      </c>
      <c r="AB79" s="19">
        <v>0</v>
      </c>
      <c r="AC79" s="19">
        <v>0</v>
      </c>
      <c r="AD79" s="19">
        <v>184</v>
      </c>
      <c r="AE79" s="19">
        <v>26</v>
      </c>
      <c r="AF79" s="19">
        <v>0</v>
      </c>
      <c r="AG79" s="19">
        <v>0</v>
      </c>
      <c r="AH79" s="19">
        <v>0</v>
      </c>
      <c r="AI79" s="19">
        <v>33</v>
      </c>
    </row>
    <row r="80" spans="1:35" s="9" customFormat="1" ht="15.75" customHeight="1" x14ac:dyDescent="0.2">
      <c r="A80" s="8"/>
      <c r="B80" s="53"/>
      <c r="C80" s="53"/>
      <c r="D80" s="8"/>
      <c r="E80" s="9" t="s">
        <v>31</v>
      </c>
      <c r="F80" s="8"/>
      <c r="G80" s="28">
        <f t="shared" si="27"/>
        <v>3</v>
      </c>
      <c r="H80" s="19">
        <v>0</v>
      </c>
      <c r="I80" s="19">
        <v>0</v>
      </c>
      <c r="J80" s="19">
        <v>0</v>
      </c>
      <c r="K80" s="19">
        <v>0</v>
      </c>
      <c r="L80" s="19">
        <v>0</v>
      </c>
      <c r="M80" s="19">
        <v>0</v>
      </c>
      <c r="N80" s="19">
        <v>0</v>
      </c>
      <c r="O80" s="19">
        <v>0</v>
      </c>
      <c r="P80" s="19">
        <v>0</v>
      </c>
      <c r="Q80" s="19">
        <v>0</v>
      </c>
      <c r="R80" s="19">
        <v>0</v>
      </c>
      <c r="S80" s="19">
        <v>0</v>
      </c>
      <c r="T80" s="19">
        <v>0</v>
      </c>
      <c r="U80" s="19">
        <v>0</v>
      </c>
      <c r="V80" s="19">
        <v>0</v>
      </c>
      <c r="W80" s="19">
        <v>0</v>
      </c>
      <c r="X80" s="19">
        <v>0</v>
      </c>
      <c r="Y80" s="19">
        <v>0</v>
      </c>
      <c r="Z80" s="19">
        <v>0</v>
      </c>
      <c r="AA80" s="19">
        <v>0</v>
      </c>
      <c r="AB80" s="19">
        <v>0</v>
      </c>
      <c r="AC80" s="19">
        <v>0</v>
      </c>
      <c r="AD80" s="19">
        <v>0</v>
      </c>
      <c r="AE80" s="19">
        <v>0</v>
      </c>
      <c r="AF80" s="19">
        <v>0</v>
      </c>
      <c r="AG80" s="19">
        <v>0</v>
      </c>
      <c r="AH80" s="19">
        <v>0</v>
      </c>
      <c r="AI80" s="19">
        <v>3</v>
      </c>
    </row>
    <row r="81" spans="1:35" s="9" customFormat="1" ht="15.75" customHeight="1" x14ac:dyDescent="0.2">
      <c r="A81" s="8"/>
      <c r="B81" s="53" t="s">
        <v>76</v>
      </c>
      <c r="C81" s="53"/>
      <c r="D81" s="8"/>
      <c r="E81" s="9" t="s">
        <v>30</v>
      </c>
      <c r="F81" s="8"/>
      <c r="G81" s="28">
        <f t="shared" si="27"/>
        <v>281</v>
      </c>
      <c r="H81" s="19">
        <v>0</v>
      </c>
      <c r="I81" s="19">
        <v>0</v>
      </c>
      <c r="J81" s="19">
        <v>0</v>
      </c>
      <c r="K81" s="19">
        <v>0</v>
      </c>
      <c r="L81" s="19">
        <v>0</v>
      </c>
      <c r="M81" s="19">
        <v>0</v>
      </c>
      <c r="N81" s="19">
        <v>0</v>
      </c>
      <c r="O81" s="19">
        <v>0</v>
      </c>
      <c r="P81" s="19">
        <v>18</v>
      </c>
      <c r="Q81" s="19">
        <v>19</v>
      </c>
      <c r="R81" s="19">
        <v>9</v>
      </c>
      <c r="S81" s="19">
        <v>1</v>
      </c>
      <c r="T81" s="19">
        <v>6</v>
      </c>
      <c r="U81" s="19">
        <v>0</v>
      </c>
      <c r="V81" s="19">
        <v>0</v>
      </c>
      <c r="W81" s="19">
        <v>0</v>
      </c>
      <c r="X81" s="19">
        <v>0</v>
      </c>
      <c r="Y81" s="19">
        <v>1</v>
      </c>
      <c r="Z81" s="19">
        <v>1</v>
      </c>
      <c r="AA81" s="19">
        <v>0</v>
      </c>
      <c r="AB81" s="19">
        <v>3</v>
      </c>
      <c r="AC81" s="19">
        <v>203</v>
      </c>
      <c r="AD81" s="19">
        <v>5</v>
      </c>
      <c r="AE81" s="19">
        <v>0</v>
      </c>
      <c r="AF81" s="19">
        <v>0</v>
      </c>
      <c r="AG81" s="19">
        <v>0</v>
      </c>
      <c r="AH81" s="19">
        <v>0</v>
      </c>
      <c r="AI81" s="19">
        <v>15</v>
      </c>
    </row>
    <row r="82" spans="1:35" s="9" customFormat="1" ht="15.75" customHeight="1" x14ac:dyDescent="0.2">
      <c r="A82" s="8"/>
      <c r="B82" s="53"/>
      <c r="C82" s="53"/>
      <c r="D82" s="8"/>
      <c r="E82" s="9" t="s">
        <v>33</v>
      </c>
      <c r="F82" s="8"/>
      <c r="G82" s="28">
        <f t="shared" si="27"/>
        <v>2</v>
      </c>
      <c r="H82" s="19">
        <v>0</v>
      </c>
      <c r="I82" s="19">
        <v>0</v>
      </c>
      <c r="J82" s="19">
        <v>0</v>
      </c>
      <c r="K82" s="19">
        <v>0</v>
      </c>
      <c r="L82" s="19">
        <v>0</v>
      </c>
      <c r="M82" s="19">
        <v>0</v>
      </c>
      <c r="N82" s="19">
        <v>0</v>
      </c>
      <c r="O82" s="19">
        <v>0</v>
      </c>
      <c r="P82" s="19">
        <v>0</v>
      </c>
      <c r="Q82" s="19">
        <v>0</v>
      </c>
      <c r="R82" s="19">
        <v>0</v>
      </c>
      <c r="S82" s="19">
        <v>0</v>
      </c>
      <c r="T82" s="19">
        <v>0</v>
      </c>
      <c r="U82" s="19">
        <v>0</v>
      </c>
      <c r="V82" s="19">
        <v>0</v>
      </c>
      <c r="W82" s="19">
        <v>0</v>
      </c>
      <c r="X82" s="19">
        <v>0</v>
      </c>
      <c r="Y82" s="19">
        <v>0</v>
      </c>
      <c r="Z82" s="19">
        <v>0</v>
      </c>
      <c r="AA82" s="19">
        <v>0</v>
      </c>
      <c r="AB82" s="19">
        <v>0</v>
      </c>
      <c r="AC82" s="19">
        <v>0</v>
      </c>
      <c r="AD82" s="19">
        <v>0</v>
      </c>
      <c r="AE82" s="19">
        <v>0</v>
      </c>
      <c r="AF82" s="19">
        <v>0</v>
      </c>
      <c r="AG82" s="19">
        <v>0</v>
      </c>
      <c r="AH82" s="19">
        <v>0</v>
      </c>
      <c r="AI82" s="19">
        <v>2</v>
      </c>
    </row>
    <row r="83" spans="1:35" s="9" customFormat="1" ht="15.75" customHeight="1" x14ac:dyDescent="0.2">
      <c r="A83" s="8"/>
      <c r="B83" s="53" t="s">
        <v>77</v>
      </c>
      <c r="C83" s="53"/>
      <c r="D83" s="8"/>
      <c r="E83" s="9" t="s">
        <v>46</v>
      </c>
      <c r="F83" s="8"/>
      <c r="G83" s="28">
        <f t="shared" si="27"/>
        <v>401</v>
      </c>
      <c r="H83" s="19">
        <v>0</v>
      </c>
      <c r="I83" s="19">
        <v>0</v>
      </c>
      <c r="J83" s="19">
        <v>0</v>
      </c>
      <c r="K83" s="19">
        <v>0</v>
      </c>
      <c r="L83" s="19">
        <v>0</v>
      </c>
      <c r="M83" s="19">
        <v>0</v>
      </c>
      <c r="N83" s="19">
        <v>0</v>
      </c>
      <c r="O83" s="19">
        <v>0</v>
      </c>
      <c r="P83" s="19">
        <v>36</v>
      </c>
      <c r="Q83" s="19">
        <v>1</v>
      </c>
      <c r="R83" s="19">
        <v>1</v>
      </c>
      <c r="S83" s="19">
        <v>0</v>
      </c>
      <c r="T83" s="19">
        <v>0</v>
      </c>
      <c r="U83" s="19">
        <v>209</v>
      </c>
      <c r="V83" s="19">
        <v>64</v>
      </c>
      <c r="W83" s="19">
        <v>0</v>
      </c>
      <c r="X83" s="19">
        <v>0</v>
      </c>
      <c r="Y83" s="19">
        <v>0</v>
      </c>
      <c r="Z83" s="19">
        <v>0</v>
      </c>
      <c r="AA83" s="19">
        <v>0</v>
      </c>
      <c r="AB83" s="19">
        <v>0</v>
      </c>
      <c r="AC83" s="19">
        <v>0</v>
      </c>
      <c r="AD83" s="19">
        <v>51</v>
      </c>
      <c r="AE83" s="19">
        <v>0</v>
      </c>
      <c r="AF83" s="19">
        <v>0</v>
      </c>
      <c r="AG83" s="19">
        <v>2</v>
      </c>
      <c r="AH83" s="19">
        <v>0</v>
      </c>
      <c r="AI83" s="19">
        <v>39</v>
      </c>
    </row>
    <row r="84" spans="1:35" s="8" customFormat="1" ht="15.75" customHeight="1" x14ac:dyDescent="0.2">
      <c r="B84" s="53"/>
      <c r="C84" s="53"/>
      <c r="E84" s="9" t="s">
        <v>33</v>
      </c>
      <c r="G84" s="28">
        <f t="shared" si="27"/>
        <v>3</v>
      </c>
      <c r="H84" s="19">
        <v>0</v>
      </c>
      <c r="I84" s="19">
        <v>0</v>
      </c>
      <c r="J84" s="19">
        <v>0</v>
      </c>
      <c r="K84" s="19">
        <v>0</v>
      </c>
      <c r="L84" s="19">
        <v>0</v>
      </c>
      <c r="M84" s="19">
        <v>0</v>
      </c>
      <c r="N84" s="19">
        <v>0</v>
      </c>
      <c r="O84" s="19">
        <v>0</v>
      </c>
      <c r="P84" s="19">
        <v>0</v>
      </c>
      <c r="Q84" s="19">
        <v>0</v>
      </c>
      <c r="R84" s="19">
        <v>0</v>
      </c>
      <c r="S84" s="19">
        <v>0</v>
      </c>
      <c r="T84" s="19">
        <v>0</v>
      </c>
      <c r="U84" s="19">
        <v>0</v>
      </c>
      <c r="V84" s="19">
        <v>0</v>
      </c>
      <c r="W84" s="19">
        <v>0</v>
      </c>
      <c r="X84" s="19">
        <v>0</v>
      </c>
      <c r="Y84" s="19">
        <v>0</v>
      </c>
      <c r="Z84" s="19">
        <v>0</v>
      </c>
      <c r="AA84" s="19">
        <v>0</v>
      </c>
      <c r="AB84" s="19">
        <v>0</v>
      </c>
      <c r="AC84" s="19">
        <v>0</v>
      </c>
      <c r="AD84" s="19">
        <v>0</v>
      </c>
      <c r="AE84" s="19">
        <v>0</v>
      </c>
      <c r="AF84" s="19">
        <v>0</v>
      </c>
      <c r="AG84" s="19">
        <v>0</v>
      </c>
      <c r="AH84" s="19">
        <v>0</v>
      </c>
      <c r="AI84" s="19">
        <v>3</v>
      </c>
    </row>
    <row r="85" spans="1:35" s="9" customFormat="1" ht="15.75" customHeight="1" x14ac:dyDescent="0.2">
      <c r="A85" s="8"/>
      <c r="B85" s="53" t="s">
        <v>78</v>
      </c>
      <c r="C85" s="53"/>
      <c r="D85" s="8"/>
      <c r="E85" s="9" t="s">
        <v>54</v>
      </c>
      <c r="F85" s="8"/>
      <c r="G85" s="28">
        <f t="shared" si="27"/>
        <v>275</v>
      </c>
      <c r="H85" s="19">
        <v>0</v>
      </c>
      <c r="I85" s="19">
        <v>0</v>
      </c>
      <c r="J85" s="19">
        <v>1</v>
      </c>
      <c r="K85" s="19">
        <v>0</v>
      </c>
      <c r="L85" s="19">
        <v>0</v>
      </c>
      <c r="M85" s="19">
        <v>0</v>
      </c>
      <c r="N85" s="19">
        <v>1</v>
      </c>
      <c r="O85" s="19">
        <v>0</v>
      </c>
      <c r="P85" s="19">
        <v>30</v>
      </c>
      <c r="Q85" s="19">
        <v>22</v>
      </c>
      <c r="R85" s="19">
        <v>14</v>
      </c>
      <c r="S85" s="19">
        <v>0</v>
      </c>
      <c r="T85" s="19">
        <v>20</v>
      </c>
      <c r="U85" s="19">
        <v>2</v>
      </c>
      <c r="V85" s="19">
        <v>0</v>
      </c>
      <c r="W85" s="19">
        <v>0</v>
      </c>
      <c r="X85" s="19">
        <v>0</v>
      </c>
      <c r="Y85" s="19">
        <v>0</v>
      </c>
      <c r="Z85" s="19">
        <v>1</v>
      </c>
      <c r="AA85" s="19">
        <v>0</v>
      </c>
      <c r="AB85" s="19">
        <v>1</v>
      </c>
      <c r="AC85" s="19">
        <v>69</v>
      </c>
      <c r="AD85" s="19">
        <v>114</v>
      </c>
      <c r="AE85" s="19">
        <v>0</v>
      </c>
      <c r="AF85" s="19">
        <v>0</v>
      </c>
      <c r="AG85" s="19">
        <v>0</v>
      </c>
      <c r="AH85" s="19">
        <v>0</v>
      </c>
      <c r="AI85" s="19">
        <v>0</v>
      </c>
    </row>
    <row r="86" spans="1:35" s="9" customFormat="1" ht="15.75" customHeight="1" x14ac:dyDescent="0.2">
      <c r="A86" s="8"/>
      <c r="B86" s="10" t="s">
        <v>79</v>
      </c>
      <c r="C86" s="18" t="s">
        <v>80</v>
      </c>
      <c r="D86" s="8"/>
      <c r="E86" s="9" t="s">
        <v>36</v>
      </c>
      <c r="F86" s="8"/>
      <c r="G86" s="28">
        <f t="shared" si="27"/>
        <v>58</v>
      </c>
      <c r="H86" s="19">
        <v>0</v>
      </c>
      <c r="I86" s="19">
        <v>0</v>
      </c>
      <c r="J86" s="19">
        <v>0</v>
      </c>
      <c r="K86" s="19">
        <v>0</v>
      </c>
      <c r="L86" s="19">
        <v>0</v>
      </c>
      <c r="M86" s="19">
        <v>0</v>
      </c>
      <c r="N86" s="19">
        <v>0</v>
      </c>
      <c r="O86" s="19">
        <v>0</v>
      </c>
      <c r="P86" s="19">
        <v>0</v>
      </c>
      <c r="Q86" s="19">
        <v>2</v>
      </c>
      <c r="R86" s="19">
        <v>0</v>
      </c>
      <c r="S86" s="19">
        <v>0</v>
      </c>
      <c r="T86" s="19">
        <v>3</v>
      </c>
      <c r="U86" s="19">
        <v>5</v>
      </c>
      <c r="V86" s="19">
        <v>1</v>
      </c>
      <c r="W86" s="19">
        <v>0</v>
      </c>
      <c r="X86" s="19">
        <v>0</v>
      </c>
      <c r="Y86" s="19">
        <v>0</v>
      </c>
      <c r="Z86" s="19">
        <v>1</v>
      </c>
      <c r="AA86" s="19">
        <v>0</v>
      </c>
      <c r="AB86" s="19">
        <v>22</v>
      </c>
      <c r="AC86" s="19">
        <v>7</v>
      </c>
      <c r="AD86" s="19">
        <v>17</v>
      </c>
      <c r="AE86" s="19">
        <v>0</v>
      </c>
      <c r="AF86" s="19">
        <v>35</v>
      </c>
      <c r="AG86" s="19">
        <v>0</v>
      </c>
      <c r="AH86" s="19">
        <v>0</v>
      </c>
      <c r="AI86" s="19">
        <v>0</v>
      </c>
    </row>
    <row r="87" spans="1:35" s="9" customFormat="1" ht="15.75" customHeight="1" x14ac:dyDescent="0.2">
      <c r="A87" s="8"/>
      <c r="B87" s="53" t="s">
        <v>81</v>
      </c>
      <c r="C87" s="53"/>
      <c r="D87" s="8"/>
      <c r="E87" s="9" t="s">
        <v>30</v>
      </c>
      <c r="F87" s="8"/>
      <c r="G87" s="28">
        <f t="shared" si="27"/>
        <v>457</v>
      </c>
      <c r="H87" s="19">
        <v>0</v>
      </c>
      <c r="I87" s="19">
        <v>0</v>
      </c>
      <c r="J87" s="19">
        <v>2</v>
      </c>
      <c r="K87" s="19">
        <v>55</v>
      </c>
      <c r="L87" s="19">
        <v>0</v>
      </c>
      <c r="M87" s="19">
        <v>0</v>
      </c>
      <c r="N87" s="19">
        <v>0</v>
      </c>
      <c r="O87" s="19">
        <v>0</v>
      </c>
      <c r="P87" s="19">
        <v>68</v>
      </c>
      <c r="Q87" s="19">
        <v>6</v>
      </c>
      <c r="R87" s="19">
        <v>2</v>
      </c>
      <c r="S87" s="19">
        <v>0</v>
      </c>
      <c r="T87" s="19">
        <v>2</v>
      </c>
      <c r="U87" s="19">
        <v>2</v>
      </c>
      <c r="V87" s="19">
        <v>0</v>
      </c>
      <c r="W87" s="19">
        <v>39</v>
      </c>
      <c r="X87" s="19">
        <v>0</v>
      </c>
      <c r="Y87" s="19">
        <v>0</v>
      </c>
      <c r="Z87" s="19">
        <v>1</v>
      </c>
      <c r="AA87" s="19">
        <v>2</v>
      </c>
      <c r="AB87" s="19">
        <v>0</v>
      </c>
      <c r="AC87" s="19">
        <v>6</v>
      </c>
      <c r="AD87" s="19">
        <v>205</v>
      </c>
      <c r="AE87" s="19">
        <v>12</v>
      </c>
      <c r="AF87" s="19">
        <v>2</v>
      </c>
      <c r="AG87" s="19">
        <v>32</v>
      </c>
      <c r="AH87" s="19">
        <v>0</v>
      </c>
      <c r="AI87" s="19">
        <v>55</v>
      </c>
    </row>
    <row r="88" spans="1:35" s="9" customFormat="1" ht="15.75" customHeight="1" x14ac:dyDescent="0.2">
      <c r="A88" s="8"/>
      <c r="B88" s="53"/>
      <c r="C88" s="53"/>
      <c r="D88" s="8"/>
      <c r="E88" s="9" t="s">
        <v>33</v>
      </c>
      <c r="F88" s="8"/>
      <c r="G88" s="28">
        <f t="shared" si="27"/>
        <v>158</v>
      </c>
      <c r="H88" s="19">
        <v>0</v>
      </c>
      <c r="I88" s="19">
        <v>0</v>
      </c>
      <c r="J88" s="19">
        <v>0</v>
      </c>
      <c r="K88" s="19">
        <v>0</v>
      </c>
      <c r="L88" s="19">
        <v>0</v>
      </c>
      <c r="M88" s="19">
        <v>0</v>
      </c>
      <c r="N88" s="19">
        <v>0</v>
      </c>
      <c r="O88" s="19">
        <v>0</v>
      </c>
      <c r="P88" s="19">
        <v>5</v>
      </c>
      <c r="Q88" s="19">
        <v>3</v>
      </c>
      <c r="R88" s="19">
        <v>2</v>
      </c>
      <c r="S88" s="19">
        <v>0</v>
      </c>
      <c r="T88" s="19">
        <v>6</v>
      </c>
      <c r="U88" s="19">
        <v>0</v>
      </c>
      <c r="V88" s="19">
        <v>0</v>
      </c>
      <c r="W88" s="19">
        <v>0</v>
      </c>
      <c r="X88" s="19">
        <v>0</v>
      </c>
      <c r="Y88" s="19">
        <v>0</v>
      </c>
      <c r="Z88" s="19">
        <v>2</v>
      </c>
      <c r="AA88" s="19">
        <v>1</v>
      </c>
      <c r="AB88" s="19">
        <v>1</v>
      </c>
      <c r="AC88" s="19">
        <v>56</v>
      </c>
      <c r="AD88" s="19">
        <v>77</v>
      </c>
      <c r="AE88" s="19">
        <v>0</v>
      </c>
      <c r="AF88" s="19">
        <v>0</v>
      </c>
      <c r="AG88" s="19">
        <v>0</v>
      </c>
      <c r="AH88" s="19">
        <v>0</v>
      </c>
      <c r="AI88" s="19">
        <v>5</v>
      </c>
    </row>
    <row r="89" spans="1:35" s="8" customFormat="1" ht="15.75" customHeight="1" x14ac:dyDescent="0.2">
      <c r="B89" s="53" t="s">
        <v>82</v>
      </c>
      <c r="C89" s="53"/>
      <c r="E89" s="9" t="s">
        <v>46</v>
      </c>
      <c r="G89" s="28">
        <f t="shared" si="27"/>
        <v>548</v>
      </c>
      <c r="H89" s="19">
        <v>0</v>
      </c>
      <c r="I89" s="19">
        <v>0</v>
      </c>
      <c r="J89" s="19">
        <v>2</v>
      </c>
      <c r="K89" s="19">
        <v>0</v>
      </c>
      <c r="L89" s="19">
        <v>0</v>
      </c>
      <c r="M89" s="19">
        <v>0</v>
      </c>
      <c r="N89" s="19">
        <v>2</v>
      </c>
      <c r="O89" s="19">
        <v>0</v>
      </c>
      <c r="P89" s="19">
        <v>36</v>
      </c>
      <c r="Q89" s="19">
        <v>25</v>
      </c>
      <c r="R89" s="19">
        <v>19</v>
      </c>
      <c r="S89" s="19">
        <v>0</v>
      </c>
      <c r="T89" s="19">
        <v>0</v>
      </c>
      <c r="U89" s="19">
        <v>2</v>
      </c>
      <c r="V89" s="19">
        <v>0</v>
      </c>
      <c r="W89" s="19">
        <v>0</v>
      </c>
      <c r="X89" s="19">
        <v>0</v>
      </c>
      <c r="Y89" s="19">
        <v>0</v>
      </c>
      <c r="Z89" s="19">
        <v>1</v>
      </c>
      <c r="AA89" s="19">
        <v>0</v>
      </c>
      <c r="AB89" s="19">
        <v>14</v>
      </c>
      <c r="AC89" s="19">
        <v>427</v>
      </c>
      <c r="AD89" s="19">
        <v>0</v>
      </c>
      <c r="AE89" s="19">
        <v>0</v>
      </c>
      <c r="AF89" s="19">
        <v>0</v>
      </c>
      <c r="AG89" s="19">
        <v>1</v>
      </c>
      <c r="AH89" s="19">
        <v>0</v>
      </c>
      <c r="AI89" s="19">
        <v>20</v>
      </c>
    </row>
    <row r="90" spans="1:35" s="8" customFormat="1" ht="15.75" customHeight="1" x14ac:dyDescent="0.2">
      <c r="B90" s="53"/>
      <c r="C90" s="53"/>
      <c r="E90" s="9" t="s">
        <v>33</v>
      </c>
      <c r="G90" s="28">
        <f t="shared" si="27"/>
        <v>1</v>
      </c>
      <c r="H90" s="19">
        <v>0</v>
      </c>
      <c r="I90" s="19">
        <v>0</v>
      </c>
      <c r="J90" s="19">
        <v>0</v>
      </c>
      <c r="K90" s="19">
        <v>0</v>
      </c>
      <c r="L90" s="19">
        <v>0</v>
      </c>
      <c r="M90" s="19">
        <v>0</v>
      </c>
      <c r="N90" s="19">
        <v>0</v>
      </c>
      <c r="O90" s="19">
        <v>0</v>
      </c>
      <c r="P90" s="19">
        <v>0</v>
      </c>
      <c r="Q90" s="19">
        <v>0</v>
      </c>
      <c r="R90" s="19">
        <v>0</v>
      </c>
      <c r="S90" s="19">
        <v>0</v>
      </c>
      <c r="T90" s="19">
        <v>0</v>
      </c>
      <c r="U90" s="19">
        <v>0</v>
      </c>
      <c r="V90" s="19">
        <v>0</v>
      </c>
      <c r="W90" s="19">
        <v>0</v>
      </c>
      <c r="X90" s="19">
        <v>0</v>
      </c>
      <c r="Y90" s="19">
        <v>0</v>
      </c>
      <c r="Z90" s="19">
        <v>0</v>
      </c>
      <c r="AA90" s="19">
        <v>0</v>
      </c>
      <c r="AB90" s="19">
        <v>0</v>
      </c>
      <c r="AC90" s="19">
        <v>0</v>
      </c>
      <c r="AD90" s="19">
        <v>0</v>
      </c>
      <c r="AE90" s="19">
        <v>0</v>
      </c>
      <c r="AF90" s="19">
        <v>0</v>
      </c>
      <c r="AG90" s="19">
        <v>0</v>
      </c>
      <c r="AH90" s="19">
        <v>0</v>
      </c>
      <c r="AI90" s="19">
        <v>1</v>
      </c>
    </row>
    <row r="91" spans="1:35" s="8" customFormat="1" ht="15.75" customHeight="1" x14ac:dyDescent="0.2">
      <c r="B91" s="53" t="s">
        <v>83</v>
      </c>
      <c r="C91" s="53"/>
      <c r="E91" s="9" t="s">
        <v>30</v>
      </c>
      <c r="G91" s="28">
        <f t="shared" si="27"/>
        <v>216</v>
      </c>
      <c r="H91" s="19">
        <v>0</v>
      </c>
      <c r="I91" s="19">
        <v>0</v>
      </c>
      <c r="J91" s="19">
        <v>3</v>
      </c>
      <c r="K91" s="19">
        <v>0</v>
      </c>
      <c r="L91" s="19">
        <v>0</v>
      </c>
      <c r="M91" s="19">
        <v>0</v>
      </c>
      <c r="N91" s="19">
        <v>0</v>
      </c>
      <c r="O91" s="19">
        <v>0</v>
      </c>
      <c r="P91" s="19">
        <v>0</v>
      </c>
      <c r="Q91" s="19">
        <v>0</v>
      </c>
      <c r="R91" s="19">
        <v>0</v>
      </c>
      <c r="S91" s="19">
        <v>0</v>
      </c>
      <c r="T91" s="19">
        <v>0</v>
      </c>
      <c r="U91" s="19">
        <v>0</v>
      </c>
      <c r="V91" s="19">
        <v>0</v>
      </c>
      <c r="W91" s="19">
        <v>0</v>
      </c>
      <c r="X91" s="19">
        <v>0</v>
      </c>
      <c r="Y91" s="19">
        <v>0</v>
      </c>
      <c r="Z91" s="19">
        <v>0</v>
      </c>
      <c r="AA91" s="19">
        <v>0</v>
      </c>
      <c r="AB91" s="19">
        <v>61</v>
      </c>
      <c r="AC91" s="19">
        <v>0</v>
      </c>
      <c r="AD91" s="19">
        <v>0</v>
      </c>
      <c r="AE91" s="19">
        <v>0</v>
      </c>
      <c r="AF91" s="19">
        <v>0</v>
      </c>
      <c r="AG91" s="19">
        <v>0</v>
      </c>
      <c r="AH91" s="19">
        <v>0</v>
      </c>
      <c r="AI91" s="19">
        <v>152</v>
      </c>
    </row>
    <row r="92" spans="1:35" s="8" customFormat="1" ht="15.75" customHeight="1" x14ac:dyDescent="0.2">
      <c r="B92" s="53"/>
      <c r="C92" s="53"/>
      <c r="E92" s="9" t="s">
        <v>33</v>
      </c>
      <c r="G92" s="28">
        <f t="shared" si="27"/>
        <v>9</v>
      </c>
      <c r="H92" s="19">
        <v>0</v>
      </c>
      <c r="I92" s="19">
        <v>0</v>
      </c>
      <c r="J92" s="19">
        <v>0</v>
      </c>
      <c r="K92" s="19">
        <v>0</v>
      </c>
      <c r="L92" s="19">
        <v>0</v>
      </c>
      <c r="M92" s="19">
        <v>0</v>
      </c>
      <c r="N92" s="19">
        <v>0</v>
      </c>
      <c r="O92" s="19">
        <v>0</v>
      </c>
      <c r="P92" s="19">
        <v>0</v>
      </c>
      <c r="Q92" s="19">
        <v>0</v>
      </c>
      <c r="R92" s="19">
        <v>0</v>
      </c>
      <c r="S92" s="19">
        <v>0</v>
      </c>
      <c r="T92" s="19">
        <v>0</v>
      </c>
      <c r="U92" s="19">
        <v>0</v>
      </c>
      <c r="V92" s="19">
        <v>0</v>
      </c>
      <c r="W92" s="19">
        <v>0</v>
      </c>
      <c r="X92" s="19">
        <v>0</v>
      </c>
      <c r="Y92" s="19">
        <v>0</v>
      </c>
      <c r="Z92" s="19">
        <v>0</v>
      </c>
      <c r="AA92" s="19">
        <v>0</v>
      </c>
      <c r="AB92" s="19">
        <v>2</v>
      </c>
      <c r="AC92" s="19">
        <v>0</v>
      </c>
      <c r="AD92" s="19">
        <v>0</v>
      </c>
      <c r="AE92" s="19">
        <v>0</v>
      </c>
      <c r="AF92" s="19">
        <v>0</v>
      </c>
      <c r="AG92" s="19">
        <v>0</v>
      </c>
      <c r="AH92" s="19">
        <v>0</v>
      </c>
      <c r="AI92" s="19">
        <v>7</v>
      </c>
    </row>
    <row r="93" spans="1:35" s="21" customFormat="1" ht="15.75" customHeight="1" x14ac:dyDescent="0.2">
      <c r="A93" s="8"/>
      <c r="E93" s="25"/>
      <c r="G93" s="28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</row>
    <row r="94" spans="1:35" s="6" customFormat="1" ht="15.75" customHeight="1" x14ac:dyDescent="0.2">
      <c r="B94" s="69" t="s">
        <v>84</v>
      </c>
      <c r="C94" s="69"/>
      <c r="E94" s="7" t="s">
        <v>30</v>
      </c>
      <c r="G94" s="27">
        <f>SUMIF($E97:$E115,"*男*",G97:G115)</f>
        <v>5112</v>
      </c>
      <c r="H94" s="16">
        <f ca="1">SUMIF($E97:$F115,"*男*",H97:H115)</f>
        <v>0</v>
      </c>
      <c r="I94" s="16">
        <f ca="1">SUMIF($E97:$F115,"*男*",I97:I115)</f>
        <v>0</v>
      </c>
      <c r="J94" s="16">
        <f ca="1">SUMIF($E97:$F115,"*男*",J97:J115)</f>
        <v>32</v>
      </c>
      <c r="K94" s="16">
        <f>SUMIF($E97:$E115,"*男*",K97:K115)</f>
        <v>205</v>
      </c>
      <c r="L94" s="16">
        <f>SUMIF($E97:$E115,"*男*",L97:L115)</f>
        <v>160</v>
      </c>
      <c r="M94" s="16">
        <f>SUMIF($E97:$E115,"*男*",M97:M115)</f>
        <v>0</v>
      </c>
      <c r="N94" s="16">
        <f>SUMIF($E97:$E115,"*男*",N97:N115)</f>
        <v>12</v>
      </c>
      <c r="O94" s="16">
        <f ca="1">SUMIF($E97:$F115,"*男*",O97:O115)</f>
        <v>1</v>
      </c>
      <c r="P94" s="16">
        <f>SUMIF($E97:$E115,"*男*",P97:P115)</f>
        <v>303</v>
      </c>
      <c r="Q94" s="16">
        <f ca="1">SUMIF($E97:$F115,"*男*",Q97:Q115)</f>
        <v>249</v>
      </c>
      <c r="R94" s="16">
        <f ca="1">SUMIF($E97:$F115,"*男*",R97:R115)</f>
        <v>170</v>
      </c>
      <c r="S94" s="16">
        <f>SUMIF($E97:$E115,"*男*",S97:S115)</f>
        <v>3</v>
      </c>
      <c r="T94" s="16">
        <f t="shared" ref="T94:Y94" ca="1" si="28">SUMIF($E97:$F115,"*男*",T97:T115)</f>
        <v>28</v>
      </c>
      <c r="U94" s="16">
        <f t="shared" ca="1" si="28"/>
        <v>56</v>
      </c>
      <c r="V94" s="16">
        <f t="shared" ca="1" si="28"/>
        <v>16</v>
      </c>
      <c r="W94" s="16">
        <f t="shared" ca="1" si="28"/>
        <v>49</v>
      </c>
      <c r="X94" s="16">
        <f t="shared" ca="1" si="28"/>
        <v>45</v>
      </c>
      <c r="Y94" s="16">
        <f t="shared" ca="1" si="28"/>
        <v>0</v>
      </c>
      <c r="Z94" s="16">
        <f>SUMIF($E97:$E115,"*男*",Z97:Z115)</f>
        <v>107</v>
      </c>
      <c r="AA94" s="16">
        <f>SUMIF($E97:$E115,"*男*",AA97:AA115)</f>
        <v>114</v>
      </c>
      <c r="AB94" s="16">
        <f t="shared" ref="AB94:AI94" ca="1" si="29">SUMIF($E97:$F115,"*男*",AB97:AB115)</f>
        <v>240</v>
      </c>
      <c r="AC94" s="16">
        <f t="shared" ca="1" si="29"/>
        <v>805</v>
      </c>
      <c r="AD94" s="16">
        <f t="shared" ca="1" si="29"/>
        <v>1847</v>
      </c>
      <c r="AE94" s="16">
        <f t="shared" ca="1" si="29"/>
        <v>80</v>
      </c>
      <c r="AF94" s="16">
        <f t="shared" ca="1" si="29"/>
        <v>12</v>
      </c>
      <c r="AG94" s="16">
        <f t="shared" ca="1" si="29"/>
        <v>88</v>
      </c>
      <c r="AH94" s="16">
        <f t="shared" ca="1" si="29"/>
        <v>0</v>
      </c>
      <c r="AI94" s="16">
        <f t="shared" ca="1" si="29"/>
        <v>590</v>
      </c>
    </row>
    <row r="95" spans="1:35" s="6" customFormat="1" ht="15.75" customHeight="1" x14ac:dyDescent="0.2">
      <c r="B95" s="69"/>
      <c r="C95" s="69"/>
      <c r="E95" s="7" t="s">
        <v>33</v>
      </c>
      <c r="G95" s="27">
        <f>SUMIF($E97:$E115,"*女*",G97:G115)</f>
        <v>565</v>
      </c>
      <c r="H95" s="16">
        <f>SUMIF($E97:$E115,"*女*",H97:H115)</f>
        <v>0</v>
      </c>
      <c r="I95" s="16">
        <f ca="1">SUMIF($E97:$F115,"*女*",I97:I115)</f>
        <v>0</v>
      </c>
      <c r="J95" s="16">
        <f ca="1">SUMIF($E97:$F115,"*女*",J97:J115)</f>
        <v>0</v>
      </c>
      <c r="K95" s="16">
        <f ca="1">SUMIF($E97:$F115,"*女*",K97:K115)</f>
        <v>43</v>
      </c>
      <c r="L95" s="16">
        <f>SUMIF($E97:$E115,"*女*",L97:L115)</f>
        <v>12</v>
      </c>
      <c r="M95" s="16">
        <f t="shared" ref="M95:AB95" si="30">SUMIF($E98:$E115,"*女*",M98:M115)</f>
        <v>0</v>
      </c>
      <c r="N95" s="16">
        <f>SUMIF($E97:$E115,"*女*",N97:N115)</f>
        <v>1</v>
      </c>
      <c r="O95" s="16">
        <f ca="1">SUMIF($E97:$F115,"*女*",O97:O115)</f>
        <v>0</v>
      </c>
      <c r="P95" s="16">
        <f>SUMIF($E97:$E115,"*女*",P97:P115)</f>
        <v>32</v>
      </c>
      <c r="Q95" s="16">
        <f ca="1">SUMIF($E97:$F115,"*女*",Q97:Q115)</f>
        <v>42</v>
      </c>
      <c r="R95" s="16">
        <f>SUMIF($E97:$E115,"*女*",R97:R115)</f>
        <v>13</v>
      </c>
      <c r="S95" s="16">
        <f>SUMIF($E97:$E115,"*女*",S97:S115)</f>
        <v>5</v>
      </c>
      <c r="T95" s="16">
        <f t="shared" si="30"/>
        <v>21</v>
      </c>
      <c r="U95" s="16">
        <f ca="1">SUMIF($E97:$F115,"*女*",U97:U115)</f>
        <v>6</v>
      </c>
      <c r="V95" s="16">
        <f ca="1">SUMIF($E97:$F115,"*女*",V97:V115)</f>
        <v>0</v>
      </c>
      <c r="W95" s="16">
        <f ca="1">SUMIF($E97:$F115,"*女*",W97:W115)</f>
        <v>13</v>
      </c>
      <c r="X95" s="16">
        <f ca="1">SUMIF($E97:$F115,"*女*",X97:X115)</f>
        <v>0</v>
      </c>
      <c r="Y95" s="16">
        <f t="shared" si="30"/>
        <v>0</v>
      </c>
      <c r="Z95" s="16">
        <f>SUMIF($E97:$E115,"*女*",Z97:Z115)</f>
        <v>6</v>
      </c>
      <c r="AA95" s="16">
        <f t="shared" si="30"/>
        <v>3</v>
      </c>
      <c r="AB95" s="16">
        <f t="shared" si="30"/>
        <v>17</v>
      </c>
      <c r="AC95" s="16">
        <f ca="1">SUMIF($E97:$F115,"*女*",AC97:AC115)</f>
        <v>102</v>
      </c>
      <c r="AD95" s="16">
        <f>SUMIF($E97:$E115,"*女*",AD97:AD115)</f>
        <v>185</v>
      </c>
      <c r="AE95" s="16">
        <f ca="1">SUMIF($E97:$F115,"*女*",AE97:AE115)</f>
        <v>0</v>
      </c>
      <c r="AF95" s="16">
        <f>SUMIF($E98:$E115,"*女*",AF98:AF115)</f>
        <v>12</v>
      </c>
      <c r="AG95" s="16">
        <f>SUMIF($E97:$E115,"*女*",AG97:AG115)</f>
        <v>12</v>
      </c>
      <c r="AH95" s="16">
        <f ca="1">SUMIF($E97:$F115,"*女*",AH97:AH115)</f>
        <v>0</v>
      </c>
      <c r="AI95" s="16">
        <f ca="1">SUMIF($E97:$F115,"*女*",AI97:AI115)</f>
        <v>64</v>
      </c>
    </row>
    <row r="96" spans="1:35" s="21" customFormat="1" ht="15.75" customHeight="1" x14ac:dyDescent="0.2">
      <c r="A96" s="6"/>
      <c r="B96" s="20"/>
      <c r="C96" s="20"/>
      <c r="E96" s="25"/>
      <c r="G96" s="28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</row>
    <row r="97" spans="1:35" s="8" customFormat="1" ht="15.75" customHeight="1" x14ac:dyDescent="0.2">
      <c r="B97" s="53" t="s">
        <v>131</v>
      </c>
      <c r="C97" s="53"/>
      <c r="E97" s="9" t="s">
        <v>46</v>
      </c>
      <c r="G97" s="28">
        <f t="shared" ref="G97:G115" si="31">SUM(H97:AE97)+AI97</f>
        <v>878</v>
      </c>
      <c r="H97" s="19">
        <v>0</v>
      </c>
      <c r="I97" s="19">
        <v>0</v>
      </c>
      <c r="J97" s="19">
        <v>0</v>
      </c>
      <c r="K97" s="19">
        <v>100</v>
      </c>
      <c r="L97" s="19">
        <v>0</v>
      </c>
      <c r="M97" s="19">
        <v>0</v>
      </c>
      <c r="N97" s="19">
        <v>0</v>
      </c>
      <c r="O97" s="19">
        <v>0</v>
      </c>
      <c r="P97" s="19">
        <v>59</v>
      </c>
      <c r="Q97" s="19">
        <v>45</v>
      </c>
      <c r="R97" s="19">
        <v>47</v>
      </c>
      <c r="S97" s="19">
        <v>0</v>
      </c>
      <c r="T97" s="19">
        <v>0</v>
      </c>
      <c r="U97" s="19">
        <v>0</v>
      </c>
      <c r="V97" s="19">
        <v>0</v>
      </c>
      <c r="W97" s="19">
        <v>4</v>
      </c>
      <c r="X97" s="19">
        <v>0</v>
      </c>
      <c r="Y97" s="19">
        <v>0</v>
      </c>
      <c r="Z97" s="19">
        <v>0</v>
      </c>
      <c r="AA97" s="19">
        <v>0</v>
      </c>
      <c r="AB97" s="19">
        <v>0</v>
      </c>
      <c r="AC97" s="19">
        <v>1</v>
      </c>
      <c r="AD97" s="19">
        <v>539</v>
      </c>
      <c r="AE97" s="19">
        <v>29</v>
      </c>
      <c r="AF97" s="19">
        <v>0</v>
      </c>
      <c r="AG97" s="19">
        <v>0</v>
      </c>
      <c r="AH97" s="19">
        <v>0</v>
      </c>
      <c r="AI97" s="19">
        <v>54</v>
      </c>
    </row>
    <row r="98" spans="1:35" s="8" customFormat="1" ht="15.75" customHeight="1" x14ac:dyDescent="0.2">
      <c r="B98" s="53"/>
      <c r="C98" s="53"/>
      <c r="E98" s="9" t="s">
        <v>31</v>
      </c>
      <c r="G98" s="28">
        <f t="shared" si="31"/>
        <v>2</v>
      </c>
      <c r="H98" s="19">
        <v>0</v>
      </c>
      <c r="I98" s="19">
        <v>0</v>
      </c>
      <c r="J98" s="19">
        <v>0</v>
      </c>
      <c r="K98" s="19">
        <v>0</v>
      </c>
      <c r="L98" s="19">
        <v>0</v>
      </c>
      <c r="M98" s="19">
        <v>0</v>
      </c>
      <c r="N98" s="19">
        <v>0</v>
      </c>
      <c r="O98" s="19">
        <v>0</v>
      </c>
      <c r="P98" s="19">
        <v>0</v>
      </c>
      <c r="Q98" s="19">
        <v>0</v>
      </c>
      <c r="R98" s="19">
        <v>0</v>
      </c>
      <c r="S98" s="19">
        <v>0</v>
      </c>
      <c r="T98" s="19">
        <v>0</v>
      </c>
      <c r="U98" s="19">
        <v>0</v>
      </c>
      <c r="V98" s="19">
        <v>0</v>
      </c>
      <c r="W98" s="19">
        <v>0</v>
      </c>
      <c r="X98" s="19">
        <v>0</v>
      </c>
      <c r="Y98" s="19">
        <v>0</v>
      </c>
      <c r="Z98" s="19">
        <v>0</v>
      </c>
      <c r="AA98" s="19">
        <v>0</v>
      </c>
      <c r="AB98" s="19">
        <v>0</v>
      </c>
      <c r="AC98" s="19">
        <v>0</v>
      </c>
      <c r="AD98" s="19">
        <v>0</v>
      </c>
      <c r="AE98" s="19">
        <v>0</v>
      </c>
      <c r="AF98" s="19">
        <v>0</v>
      </c>
      <c r="AG98" s="19">
        <v>0</v>
      </c>
      <c r="AH98" s="19">
        <v>0</v>
      </c>
      <c r="AI98" s="19">
        <v>2</v>
      </c>
    </row>
    <row r="99" spans="1:35" s="8" customFormat="1" ht="15.75" customHeight="1" x14ac:dyDescent="0.2">
      <c r="B99" s="53" t="s">
        <v>85</v>
      </c>
      <c r="C99" s="53"/>
      <c r="E99" s="9" t="s">
        <v>30</v>
      </c>
      <c r="G99" s="28">
        <f t="shared" si="31"/>
        <v>1184</v>
      </c>
      <c r="H99" s="19">
        <v>0</v>
      </c>
      <c r="I99" s="19">
        <v>0</v>
      </c>
      <c r="J99" s="19">
        <v>3</v>
      </c>
      <c r="K99" s="19">
        <v>0</v>
      </c>
      <c r="L99" s="19">
        <v>160</v>
      </c>
      <c r="M99" s="19">
        <v>0</v>
      </c>
      <c r="N99" s="19">
        <v>0</v>
      </c>
      <c r="O99" s="19">
        <v>0</v>
      </c>
      <c r="P99" s="19">
        <v>88</v>
      </c>
      <c r="Q99" s="19">
        <v>71</v>
      </c>
      <c r="R99" s="19">
        <v>25</v>
      </c>
      <c r="S99" s="19">
        <v>3</v>
      </c>
      <c r="T99" s="19">
        <v>19</v>
      </c>
      <c r="U99" s="19">
        <v>2</v>
      </c>
      <c r="V99" s="19">
        <v>1</v>
      </c>
      <c r="W99" s="19">
        <v>19</v>
      </c>
      <c r="X99" s="19">
        <v>0</v>
      </c>
      <c r="Y99" s="19">
        <v>0</v>
      </c>
      <c r="Z99" s="19">
        <v>2</v>
      </c>
      <c r="AA99" s="19">
        <v>1</v>
      </c>
      <c r="AB99" s="19">
        <v>0</v>
      </c>
      <c r="AC99" s="19">
        <v>4</v>
      </c>
      <c r="AD99" s="19">
        <v>557</v>
      </c>
      <c r="AE99" s="19">
        <v>29</v>
      </c>
      <c r="AF99" s="19">
        <v>0</v>
      </c>
      <c r="AG99" s="19">
        <v>2</v>
      </c>
      <c r="AH99" s="19">
        <v>0</v>
      </c>
      <c r="AI99" s="19">
        <v>200</v>
      </c>
    </row>
    <row r="100" spans="1:35" s="8" customFormat="1" ht="15.75" customHeight="1" x14ac:dyDescent="0.2">
      <c r="B100" s="53"/>
      <c r="C100" s="53"/>
      <c r="E100" s="9" t="s">
        <v>33</v>
      </c>
      <c r="G100" s="28">
        <f t="shared" si="31"/>
        <v>5</v>
      </c>
      <c r="H100" s="19">
        <v>0</v>
      </c>
      <c r="I100" s="19">
        <v>0</v>
      </c>
      <c r="J100" s="19">
        <v>0</v>
      </c>
      <c r="K100" s="19">
        <v>0</v>
      </c>
      <c r="L100" s="19">
        <v>0</v>
      </c>
      <c r="M100" s="19">
        <v>0</v>
      </c>
      <c r="N100" s="19">
        <v>0</v>
      </c>
      <c r="O100" s="19">
        <v>0</v>
      </c>
      <c r="P100" s="19">
        <v>0</v>
      </c>
      <c r="Q100" s="19">
        <v>0</v>
      </c>
      <c r="R100" s="19">
        <v>0</v>
      </c>
      <c r="S100" s="19">
        <v>0</v>
      </c>
      <c r="T100" s="19">
        <v>0</v>
      </c>
      <c r="U100" s="19">
        <v>0</v>
      </c>
      <c r="V100" s="19">
        <v>0</v>
      </c>
      <c r="W100" s="19">
        <v>0</v>
      </c>
      <c r="X100" s="19">
        <v>0</v>
      </c>
      <c r="Y100" s="19">
        <v>0</v>
      </c>
      <c r="Z100" s="19">
        <v>0</v>
      </c>
      <c r="AA100" s="19">
        <v>0</v>
      </c>
      <c r="AB100" s="19">
        <v>0</v>
      </c>
      <c r="AC100" s="19">
        <v>0</v>
      </c>
      <c r="AD100" s="19">
        <v>0</v>
      </c>
      <c r="AE100" s="19">
        <v>0</v>
      </c>
      <c r="AF100" s="19">
        <v>0</v>
      </c>
      <c r="AG100" s="19">
        <v>0</v>
      </c>
      <c r="AH100" s="19">
        <v>0</v>
      </c>
      <c r="AI100" s="19">
        <v>5</v>
      </c>
    </row>
    <row r="101" spans="1:35" s="8" customFormat="1" ht="15.75" customHeight="1" x14ac:dyDescent="0.2">
      <c r="B101" s="53" t="s">
        <v>86</v>
      </c>
      <c r="C101" s="68" t="s">
        <v>61</v>
      </c>
      <c r="E101" s="9" t="s">
        <v>30</v>
      </c>
      <c r="G101" s="28">
        <f t="shared" si="31"/>
        <v>126</v>
      </c>
      <c r="H101" s="19">
        <v>0</v>
      </c>
      <c r="I101" s="19">
        <v>0</v>
      </c>
      <c r="J101" s="19">
        <v>0</v>
      </c>
      <c r="K101" s="19">
        <v>1</v>
      </c>
      <c r="L101" s="19">
        <v>0</v>
      </c>
      <c r="M101" s="19">
        <v>0</v>
      </c>
      <c r="N101" s="19">
        <v>0</v>
      </c>
      <c r="O101" s="19">
        <v>0</v>
      </c>
      <c r="P101" s="19">
        <v>18</v>
      </c>
      <c r="Q101" s="19">
        <v>2</v>
      </c>
      <c r="R101" s="19">
        <v>5</v>
      </c>
      <c r="S101" s="19">
        <v>0</v>
      </c>
      <c r="T101" s="19">
        <v>4</v>
      </c>
      <c r="U101" s="19">
        <v>10</v>
      </c>
      <c r="V101" s="19">
        <v>0</v>
      </c>
      <c r="W101" s="19">
        <v>0</v>
      </c>
      <c r="X101" s="19">
        <v>0</v>
      </c>
      <c r="Y101" s="19">
        <v>0</v>
      </c>
      <c r="Z101" s="19">
        <v>1</v>
      </c>
      <c r="AA101" s="19">
        <v>0</v>
      </c>
      <c r="AB101" s="19">
        <v>28</v>
      </c>
      <c r="AC101" s="19">
        <v>26</v>
      </c>
      <c r="AD101" s="19">
        <v>26</v>
      </c>
      <c r="AE101" s="19">
        <v>3</v>
      </c>
      <c r="AF101" s="19">
        <v>12</v>
      </c>
      <c r="AG101" s="19">
        <v>84</v>
      </c>
      <c r="AH101" s="19">
        <v>0</v>
      </c>
      <c r="AI101" s="19">
        <v>2</v>
      </c>
    </row>
    <row r="102" spans="1:35" s="8" customFormat="1" ht="15.75" customHeight="1" x14ac:dyDescent="0.2">
      <c r="B102" s="53"/>
      <c r="C102" s="68"/>
      <c r="E102" s="9" t="s">
        <v>33</v>
      </c>
      <c r="G102" s="28">
        <f t="shared" si="31"/>
        <v>28</v>
      </c>
      <c r="H102" s="19">
        <v>0</v>
      </c>
      <c r="I102" s="19">
        <v>0</v>
      </c>
      <c r="J102" s="19">
        <v>0</v>
      </c>
      <c r="K102" s="19">
        <v>0</v>
      </c>
      <c r="L102" s="19">
        <v>0</v>
      </c>
      <c r="M102" s="19">
        <v>0</v>
      </c>
      <c r="N102" s="19">
        <v>0</v>
      </c>
      <c r="O102" s="19">
        <v>0</v>
      </c>
      <c r="P102" s="19">
        <v>3</v>
      </c>
      <c r="Q102" s="19">
        <v>0</v>
      </c>
      <c r="R102" s="19">
        <v>2</v>
      </c>
      <c r="S102" s="19">
        <v>0</v>
      </c>
      <c r="T102" s="19">
        <v>3</v>
      </c>
      <c r="U102" s="19">
        <v>0</v>
      </c>
      <c r="V102" s="19">
        <v>0</v>
      </c>
      <c r="W102" s="19">
        <v>0</v>
      </c>
      <c r="X102" s="19">
        <v>0</v>
      </c>
      <c r="Y102" s="19">
        <v>0</v>
      </c>
      <c r="Z102" s="19">
        <v>0</v>
      </c>
      <c r="AA102" s="19">
        <v>0</v>
      </c>
      <c r="AB102" s="19">
        <v>4</v>
      </c>
      <c r="AC102" s="19">
        <v>7</v>
      </c>
      <c r="AD102" s="19">
        <v>9</v>
      </c>
      <c r="AE102" s="19">
        <v>0</v>
      </c>
      <c r="AF102" s="19">
        <v>12</v>
      </c>
      <c r="AG102" s="19">
        <v>12</v>
      </c>
      <c r="AH102" s="19">
        <v>0</v>
      </c>
      <c r="AI102" s="19">
        <v>0</v>
      </c>
    </row>
    <row r="103" spans="1:35" s="8" customFormat="1" ht="15.75" customHeight="1" x14ac:dyDescent="0.2">
      <c r="B103" s="53" t="s">
        <v>87</v>
      </c>
      <c r="C103" s="53"/>
      <c r="E103" s="9" t="s">
        <v>36</v>
      </c>
      <c r="G103" s="28">
        <f t="shared" si="31"/>
        <v>1029</v>
      </c>
      <c r="H103" s="19">
        <v>0</v>
      </c>
      <c r="I103" s="19">
        <v>0</v>
      </c>
      <c r="J103" s="19">
        <v>0</v>
      </c>
      <c r="K103" s="19">
        <v>104</v>
      </c>
      <c r="L103" s="19">
        <v>0</v>
      </c>
      <c r="M103" s="19">
        <v>0</v>
      </c>
      <c r="N103" s="19">
        <v>0</v>
      </c>
      <c r="O103" s="19">
        <v>0</v>
      </c>
      <c r="P103" s="19">
        <v>69</v>
      </c>
      <c r="Q103" s="19">
        <v>43</v>
      </c>
      <c r="R103" s="19">
        <v>30</v>
      </c>
      <c r="S103" s="19">
        <v>0</v>
      </c>
      <c r="T103" s="19">
        <v>1</v>
      </c>
      <c r="U103" s="19">
        <v>44</v>
      </c>
      <c r="V103" s="19">
        <v>15</v>
      </c>
      <c r="W103" s="19">
        <v>16</v>
      </c>
      <c r="X103" s="19">
        <v>0</v>
      </c>
      <c r="Y103" s="19">
        <v>0</v>
      </c>
      <c r="Z103" s="19">
        <v>1</v>
      </c>
      <c r="AA103" s="19">
        <v>0</v>
      </c>
      <c r="AB103" s="19">
        <v>0</v>
      </c>
      <c r="AC103" s="19">
        <v>4</v>
      </c>
      <c r="AD103" s="19">
        <v>674</v>
      </c>
      <c r="AE103" s="19">
        <v>19</v>
      </c>
      <c r="AF103" s="19">
        <v>0</v>
      </c>
      <c r="AG103" s="19">
        <v>0</v>
      </c>
      <c r="AH103" s="19">
        <v>0</v>
      </c>
      <c r="AI103" s="19">
        <v>9</v>
      </c>
    </row>
    <row r="104" spans="1:35" s="8" customFormat="1" ht="15.75" customHeight="1" x14ac:dyDescent="0.2">
      <c r="B104" s="53" t="s">
        <v>88</v>
      </c>
      <c r="C104" s="53"/>
      <c r="E104" s="9" t="s">
        <v>30</v>
      </c>
      <c r="G104" s="28">
        <f t="shared" si="31"/>
        <v>595</v>
      </c>
      <c r="H104" s="19">
        <v>0</v>
      </c>
      <c r="I104" s="19">
        <v>0</v>
      </c>
      <c r="J104" s="19">
        <v>0</v>
      </c>
      <c r="K104" s="19">
        <v>0</v>
      </c>
      <c r="L104" s="19">
        <v>0</v>
      </c>
      <c r="M104" s="19">
        <v>0</v>
      </c>
      <c r="N104" s="19">
        <v>12</v>
      </c>
      <c r="O104" s="19">
        <v>0</v>
      </c>
      <c r="P104" s="19">
        <v>45</v>
      </c>
      <c r="Q104" s="19">
        <v>23</v>
      </c>
      <c r="R104" s="19">
        <v>23</v>
      </c>
      <c r="S104" s="19">
        <v>0</v>
      </c>
      <c r="T104" s="19">
        <v>4</v>
      </c>
      <c r="U104" s="19">
        <v>0</v>
      </c>
      <c r="V104" s="19">
        <v>0</v>
      </c>
      <c r="W104" s="19">
        <v>10</v>
      </c>
      <c r="X104" s="19">
        <v>44</v>
      </c>
      <c r="Y104" s="19">
        <v>0</v>
      </c>
      <c r="Z104" s="19">
        <v>103</v>
      </c>
      <c r="AA104" s="19">
        <v>0</v>
      </c>
      <c r="AB104" s="19">
        <v>13</v>
      </c>
      <c r="AC104" s="19">
        <v>309</v>
      </c>
      <c r="AD104" s="19">
        <v>4</v>
      </c>
      <c r="AE104" s="19">
        <v>0</v>
      </c>
      <c r="AF104" s="19">
        <v>0</v>
      </c>
      <c r="AG104" s="19">
        <v>2</v>
      </c>
      <c r="AH104" s="19">
        <v>0</v>
      </c>
      <c r="AI104" s="19">
        <v>5</v>
      </c>
    </row>
    <row r="105" spans="1:35" s="8" customFormat="1" ht="15.75" customHeight="1" x14ac:dyDescent="0.2">
      <c r="B105" s="53"/>
      <c r="C105" s="53"/>
      <c r="E105" s="9" t="s">
        <v>33</v>
      </c>
      <c r="G105" s="28">
        <f t="shared" si="31"/>
        <v>131</v>
      </c>
      <c r="H105" s="19">
        <v>0</v>
      </c>
      <c r="I105" s="19">
        <v>0</v>
      </c>
      <c r="J105" s="19">
        <v>0</v>
      </c>
      <c r="K105" s="19">
        <v>0</v>
      </c>
      <c r="L105" s="19">
        <v>0</v>
      </c>
      <c r="M105" s="19">
        <v>0</v>
      </c>
      <c r="N105" s="19">
        <v>0</v>
      </c>
      <c r="O105" s="19">
        <v>0</v>
      </c>
      <c r="P105" s="19">
        <v>10</v>
      </c>
      <c r="Q105" s="19">
        <v>3</v>
      </c>
      <c r="R105" s="19">
        <v>10</v>
      </c>
      <c r="S105" s="19">
        <v>0</v>
      </c>
      <c r="T105" s="19">
        <v>6</v>
      </c>
      <c r="U105" s="19">
        <v>1</v>
      </c>
      <c r="V105" s="19">
        <v>0</v>
      </c>
      <c r="W105" s="19">
        <v>13</v>
      </c>
      <c r="X105" s="19">
        <v>0</v>
      </c>
      <c r="Y105" s="19">
        <v>0</v>
      </c>
      <c r="Z105" s="19">
        <v>5</v>
      </c>
      <c r="AA105" s="19">
        <v>2</v>
      </c>
      <c r="AB105" s="19">
        <v>0</v>
      </c>
      <c r="AC105" s="19">
        <v>35</v>
      </c>
      <c r="AD105" s="19">
        <v>45</v>
      </c>
      <c r="AE105" s="19">
        <v>0</v>
      </c>
      <c r="AF105" s="19">
        <v>0</v>
      </c>
      <c r="AG105" s="19">
        <v>0</v>
      </c>
      <c r="AH105" s="19">
        <v>0</v>
      </c>
      <c r="AI105" s="19">
        <v>1</v>
      </c>
    </row>
    <row r="106" spans="1:35" s="8" customFormat="1" ht="15" customHeight="1" x14ac:dyDescent="0.2">
      <c r="B106" s="10" t="s">
        <v>89</v>
      </c>
      <c r="C106" s="18" t="s">
        <v>56</v>
      </c>
      <c r="E106" s="9" t="s">
        <v>36</v>
      </c>
      <c r="G106" s="28">
        <f t="shared" si="31"/>
        <v>625</v>
      </c>
      <c r="H106" s="19">
        <v>0</v>
      </c>
      <c r="I106" s="19">
        <v>0</v>
      </c>
      <c r="J106" s="19">
        <v>0</v>
      </c>
      <c r="K106" s="19">
        <v>0</v>
      </c>
      <c r="L106" s="19">
        <v>0</v>
      </c>
      <c r="M106" s="19">
        <v>0</v>
      </c>
      <c r="N106" s="19">
        <v>0</v>
      </c>
      <c r="O106" s="19">
        <v>0</v>
      </c>
      <c r="P106" s="19">
        <v>24</v>
      </c>
      <c r="Q106" s="19">
        <v>65</v>
      </c>
      <c r="R106" s="19">
        <v>40</v>
      </c>
      <c r="S106" s="19">
        <v>0</v>
      </c>
      <c r="T106" s="19">
        <v>0</v>
      </c>
      <c r="U106" s="19">
        <v>0</v>
      </c>
      <c r="V106" s="19">
        <v>0</v>
      </c>
      <c r="W106" s="19">
        <v>0</v>
      </c>
      <c r="X106" s="19">
        <v>1</v>
      </c>
      <c r="Y106" s="19">
        <v>0</v>
      </c>
      <c r="Z106" s="19">
        <v>0</v>
      </c>
      <c r="AA106" s="19">
        <v>0</v>
      </c>
      <c r="AB106" s="19">
        <v>5</v>
      </c>
      <c r="AC106" s="19">
        <v>461</v>
      </c>
      <c r="AD106" s="19">
        <v>4</v>
      </c>
      <c r="AE106" s="19">
        <v>0</v>
      </c>
      <c r="AF106" s="19">
        <v>0</v>
      </c>
      <c r="AG106" s="19">
        <v>0</v>
      </c>
      <c r="AH106" s="19">
        <v>0</v>
      </c>
      <c r="AI106" s="19">
        <v>25</v>
      </c>
    </row>
    <row r="107" spans="1:35" s="8" customFormat="1" ht="15.75" customHeight="1" x14ac:dyDescent="0.2">
      <c r="B107" s="53" t="s">
        <v>90</v>
      </c>
      <c r="C107" s="53"/>
      <c r="E107" s="9" t="s">
        <v>54</v>
      </c>
      <c r="G107" s="28">
        <f t="shared" si="31"/>
        <v>343</v>
      </c>
      <c r="H107" s="19">
        <v>0</v>
      </c>
      <c r="I107" s="19">
        <v>0</v>
      </c>
      <c r="J107" s="19">
        <v>0</v>
      </c>
      <c r="K107" s="19">
        <v>43</v>
      </c>
      <c r="L107" s="19">
        <v>12</v>
      </c>
      <c r="M107" s="19">
        <v>0</v>
      </c>
      <c r="N107" s="19">
        <v>1</v>
      </c>
      <c r="O107" s="19">
        <v>0</v>
      </c>
      <c r="P107" s="19">
        <v>19</v>
      </c>
      <c r="Q107" s="19">
        <v>39</v>
      </c>
      <c r="R107" s="19">
        <v>1</v>
      </c>
      <c r="S107" s="19">
        <v>5</v>
      </c>
      <c r="T107" s="19">
        <v>12</v>
      </c>
      <c r="U107" s="19">
        <v>5</v>
      </c>
      <c r="V107" s="19">
        <v>0</v>
      </c>
      <c r="W107" s="19">
        <v>0</v>
      </c>
      <c r="X107" s="19">
        <v>0</v>
      </c>
      <c r="Y107" s="19">
        <v>0</v>
      </c>
      <c r="Z107" s="19">
        <v>1</v>
      </c>
      <c r="AA107" s="19">
        <v>1</v>
      </c>
      <c r="AB107" s="19">
        <v>3</v>
      </c>
      <c r="AC107" s="19">
        <v>60</v>
      </c>
      <c r="AD107" s="19">
        <v>131</v>
      </c>
      <c r="AE107" s="19">
        <v>0</v>
      </c>
      <c r="AF107" s="19">
        <v>0</v>
      </c>
      <c r="AG107" s="19">
        <v>0</v>
      </c>
      <c r="AH107" s="19">
        <v>0</v>
      </c>
      <c r="AI107" s="19">
        <v>10</v>
      </c>
    </row>
    <row r="108" spans="1:35" s="9" customFormat="1" ht="15.75" customHeight="1" x14ac:dyDescent="0.2">
      <c r="A108" s="8"/>
      <c r="B108" s="53" t="s">
        <v>91</v>
      </c>
      <c r="C108" s="68" t="s">
        <v>92</v>
      </c>
      <c r="D108" s="8"/>
      <c r="E108" s="9" t="s">
        <v>30</v>
      </c>
      <c r="F108" s="8"/>
      <c r="G108" s="28">
        <f t="shared" si="31"/>
        <v>179</v>
      </c>
      <c r="H108" s="19">
        <v>0</v>
      </c>
      <c r="I108" s="19">
        <v>0</v>
      </c>
      <c r="J108" s="19">
        <v>2</v>
      </c>
      <c r="K108" s="19">
        <v>0</v>
      </c>
      <c r="L108" s="19">
        <v>0</v>
      </c>
      <c r="M108" s="19">
        <v>0</v>
      </c>
      <c r="N108" s="19">
        <v>0</v>
      </c>
      <c r="O108" s="19">
        <v>1</v>
      </c>
      <c r="P108" s="19">
        <v>0</v>
      </c>
      <c r="Q108" s="19">
        <v>0</v>
      </c>
      <c r="R108" s="19">
        <v>0</v>
      </c>
      <c r="S108" s="19">
        <v>0</v>
      </c>
      <c r="T108" s="19">
        <v>0</v>
      </c>
      <c r="U108" s="19">
        <v>0</v>
      </c>
      <c r="V108" s="19">
        <v>0</v>
      </c>
      <c r="W108" s="19">
        <v>0</v>
      </c>
      <c r="X108" s="19">
        <v>0</v>
      </c>
      <c r="Y108" s="19">
        <v>0</v>
      </c>
      <c r="Z108" s="19">
        <v>0</v>
      </c>
      <c r="AA108" s="19">
        <v>113</v>
      </c>
      <c r="AB108" s="19">
        <v>0</v>
      </c>
      <c r="AC108" s="19">
        <v>0</v>
      </c>
      <c r="AD108" s="19">
        <v>43</v>
      </c>
      <c r="AE108" s="19">
        <v>0</v>
      </c>
      <c r="AF108" s="19">
        <v>0</v>
      </c>
      <c r="AG108" s="19">
        <v>0</v>
      </c>
      <c r="AH108" s="19">
        <v>0</v>
      </c>
      <c r="AI108" s="19">
        <v>20</v>
      </c>
    </row>
    <row r="109" spans="1:35" s="9" customFormat="1" ht="15.75" customHeight="1" x14ac:dyDescent="0.2">
      <c r="A109" s="8"/>
      <c r="B109" s="53"/>
      <c r="C109" s="68"/>
      <c r="D109" s="8"/>
      <c r="E109" s="9" t="s">
        <v>33</v>
      </c>
      <c r="F109" s="8"/>
      <c r="G109" s="28">
        <f t="shared" si="31"/>
        <v>1</v>
      </c>
      <c r="H109" s="19">
        <v>0</v>
      </c>
      <c r="I109" s="19">
        <v>0</v>
      </c>
      <c r="J109" s="19">
        <v>0</v>
      </c>
      <c r="K109" s="19">
        <v>0</v>
      </c>
      <c r="L109" s="19">
        <v>0</v>
      </c>
      <c r="M109" s="19">
        <v>0</v>
      </c>
      <c r="N109" s="19">
        <v>0</v>
      </c>
      <c r="O109" s="19">
        <v>0</v>
      </c>
      <c r="P109" s="19">
        <v>0</v>
      </c>
      <c r="Q109" s="19">
        <v>0</v>
      </c>
      <c r="R109" s="19">
        <v>0</v>
      </c>
      <c r="S109" s="19">
        <v>0</v>
      </c>
      <c r="T109" s="19">
        <v>0</v>
      </c>
      <c r="U109" s="19">
        <v>0</v>
      </c>
      <c r="V109" s="19">
        <v>0</v>
      </c>
      <c r="W109" s="19">
        <v>0</v>
      </c>
      <c r="X109" s="19">
        <v>0</v>
      </c>
      <c r="Y109" s="19">
        <v>0</v>
      </c>
      <c r="Z109" s="19">
        <v>0</v>
      </c>
      <c r="AA109" s="19">
        <v>0</v>
      </c>
      <c r="AB109" s="19">
        <v>0</v>
      </c>
      <c r="AC109" s="19">
        <v>0</v>
      </c>
      <c r="AD109" s="19">
        <v>0</v>
      </c>
      <c r="AE109" s="19">
        <v>0</v>
      </c>
      <c r="AF109" s="19">
        <v>0</v>
      </c>
      <c r="AG109" s="19">
        <v>0</v>
      </c>
      <c r="AH109" s="19">
        <v>0</v>
      </c>
      <c r="AI109" s="19">
        <v>1</v>
      </c>
    </row>
    <row r="110" spans="1:35" s="8" customFormat="1" ht="15.75" customHeight="1" x14ac:dyDescent="0.2">
      <c r="B110" s="53" t="s">
        <v>93</v>
      </c>
      <c r="C110" s="53"/>
      <c r="E110" s="9" t="s">
        <v>30</v>
      </c>
      <c r="G110" s="28">
        <f t="shared" si="31"/>
        <v>83</v>
      </c>
      <c r="H110" s="19">
        <v>0</v>
      </c>
      <c r="I110" s="19">
        <v>0</v>
      </c>
      <c r="J110" s="19">
        <v>2</v>
      </c>
      <c r="K110" s="19">
        <v>0</v>
      </c>
      <c r="L110" s="19">
        <v>0</v>
      </c>
      <c r="M110" s="19">
        <v>0</v>
      </c>
      <c r="N110" s="19">
        <v>0</v>
      </c>
      <c r="O110" s="19">
        <v>0</v>
      </c>
      <c r="P110" s="19">
        <v>0</v>
      </c>
      <c r="Q110" s="19">
        <v>0</v>
      </c>
      <c r="R110" s="19">
        <v>0</v>
      </c>
      <c r="S110" s="19">
        <v>0</v>
      </c>
      <c r="T110" s="19">
        <v>0</v>
      </c>
      <c r="U110" s="19">
        <v>0</v>
      </c>
      <c r="V110" s="19">
        <v>0</v>
      </c>
      <c r="W110" s="19">
        <v>0</v>
      </c>
      <c r="X110" s="19">
        <v>0</v>
      </c>
      <c r="Y110" s="19">
        <v>0</v>
      </c>
      <c r="Z110" s="19">
        <v>0</v>
      </c>
      <c r="AA110" s="19">
        <v>0</v>
      </c>
      <c r="AB110" s="19">
        <v>35</v>
      </c>
      <c r="AC110" s="19">
        <v>0</v>
      </c>
      <c r="AD110" s="19">
        <v>0</v>
      </c>
      <c r="AE110" s="19">
        <v>0</v>
      </c>
      <c r="AF110" s="19">
        <v>0</v>
      </c>
      <c r="AG110" s="19">
        <v>0</v>
      </c>
      <c r="AH110" s="19">
        <v>0</v>
      </c>
      <c r="AI110" s="19">
        <v>46</v>
      </c>
    </row>
    <row r="111" spans="1:35" s="8" customFormat="1" ht="15.75" customHeight="1" x14ac:dyDescent="0.2">
      <c r="B111" s="53"/>
      <c r="C111" s="53"/>
      <c r="E111" s="9" t="s">
        <v>33</v>
      </c>
      <c r="G111" s="28">
        <f t="shared" si="31"/>
        <v>8</v>
      </c>
      <c r="H111" s="19">
        <v>0</v>
      </c>
      <c r="I111" s="19">
        <v>0</v>
      </c>
      <c r="J111" s="19">
        <v>0</v>
      </c>
      <c r="K111" s="19">
        <v>0</v>
      </c>
      <c r="L111" s="19">
        <v>0</v>
      </c>
      <c r="M111" s="19">
        <v>0</v>
      </c>
      <c r="N111" s="19">
        <v>0</v>
      </c>
      <c r="O111" s="19">
        <v>0</v>
      </c>
      <c r="P111" s="19">
        <v>0</v>
      </c>
      <c r="Q111" s="19">
        <v>0</v>
      </c>
      <c r="R111" s="19">
        <v>0</v>
      </c>
      <c r="S111" s="19">
        <v>0</v>
      </c>
      <c r="T111" s="19">
        <v>0</v>
      </c>
      <c r="U111" s="19">
        <v>0</v>
      </c>
      <c r="V111" s="19">
        <v>0</v>
      </c>
      <c r="W111" s="19">
        <v>0</v>
      </c>
      <c r="X111" s="19">
        <v>0</v>
      </c>
      <c r="Y111" s="19">
        <v>0</v>
      </c>
      <c r="Z111" s="19">
        <v>0</v>
      </c>
      <c r="AA111" s="19">
        <v>0</v>
      </c>
      <c r="AB111" s="19">
        <v>2</v>
      </c>
      <c r="AC111" s="19">
        <v>0</v>
      </c>
      <c r="AD111" s="19">
        <v>0</v>
      </c>
      <c r="AE111" s="19">
        <v>0</v>
      </c>
      <c r="AF111" s="19">
        <v>0</v>
      </c>
      <c r="AG111" s="19">
        <v>0</v>
      </c>
      <c r="AH111" s="19">
        <v>0</v>
      </c>
      <c r="AI111" s="19">
        <v>6</v>
      </c>
    </row>
    <row r="112" spans="1:35" s="8" customFormat="1" ht="15.75" customHeight="1" x14ac:dyDescent="0.2">
      <c r="B112" s="53" t="s">
        <v>94</v>
      </c>
      <c r="C112" s="53"/>
      <c r="E112" s="9" t="s">
        <v>30</v>
      </c>
      <c r="G112" s="28">
        <f t="shared" si="31"/>
        <v>339</v>
      </c>
      <c r="H112" s="19">
        <v>0</v>
      </c>
      <c r="I112" s="19">
        <v>0</v>
      </c>
      <c r="J112" s="19">
        <v>20</v>
      </c>
      <c r="K112" s="19">
        <v>0</v>
      </c>
      <c r="L112" s="19">
        <v>0</v>
      </c>
      <c r="M112" s="19">
        <v>0</v>
      </c>
      <c r="N112" s="19">
        <v>0</v>
      </c>
      <c r="O112" s="19">
        <v>0</v>
      </c>
      <c r="P112" s="19">
        <v>0</v>
      </c>
      <c r="Q112" s="19">
        <v>0</v>
      </c>
      <c r="R112" s="19">
        <v>0</v>
      </c>
      <c r="S112" s="19">
        <v>0</v>
      </c>
      <c r="T112" s="19">
        <v>0</v>
      </c>
      <c r="U112" s="19">
        <v>0</v>
      </c>
      <c r="V112" s="19">
        <v>0</v>
      </c>
      <c r="W112" s="19">
        <v>0</v>
      </c>
      <c r="X112" s="19">
        <v>0</v>
      </c>
      <c r="Y112" s="19">
        <v>0</v>
      </c>
      <c r="Z112" s="19">
        <v>0</v>
      </c>
      <c r="AA112" s="19">
        <v>0</v>
      </c>
      <c r="AB112" s="19">
        <v>124</v>
      </c>
      <c r="AC112" s="19">
        <v>0</v>
      </c>
      <c r="AD112" s="19">
        <v>0</v>
      </c>
      <c r="AE112" s="19">
        <v>0</v>
      </c>
      <c r="AF112" s="19">
        <v>0</v>
      </c>
      <c r="AG112" s="19">
        <v>0</v>
      </c>
      <c r="AH112" s="19">
        <v>0</v>
      </c>
      <c r="AI112" s="19">
        <v>195</v>
      </c>
    </row>
    <row r="113" spans="1:35" s="8" customFormat="1" ht="15.75" customHeight="1" x14ac:dyDescent="0.2">
      <c r="B113" s="53"/>
      <c r="C113" s="53"/>
      <c r="E113" s="9" t="s">
        <v>33</v>
      </c>
      <c r="G113" s="28">
        <f t="shared" si="31"/>
        <v>36</v>
      </c>
      <c r="H113" s="19">
        <v>0</v>
      </c>
      <c r="I113" s="19">
        <v>0</v>
      </c>
      <c r="J113" s="19">
        <v>0</v>
      </c>
      <c r="K113" s="19">
        <v>0</v>
      </c>
      <c r="L113" s="19">
        <v>0</v>
      </c>
      <c r="M113" s="19">
        <v>0</v>
      </c>
      <c r="N113" s="19">
        <v>0</v>
      </c>
      <c r="O113" s="19">
        <v>0</v>
      </c>
      <c r="P113" s="19">
        <v>0</v>
      </c>
      <c r="Q113" s="19">
        <v>0</v>
      </c>
      <c r="R113" s="19">
        <v>0</v>
      </c>
      <c r="S113" s="19">
        <v>0</v>
      </c>
      <c r="T113" s="19">
        <v>0</v>
      </c>
      <c r="U113" s="19">
        <v>0</v>
      </c>
      <c r="V113" s="19">
        <v>0</v>
      </c>
      <c r="W113" s="19">
        <v>0</v>
      </c>
      <c r="X113" s="19">
        <v>0</v>
      </c>
      <c r="Y113" s="19">
        <v>0</v>
      </c>
      <c r="Z113" s="19">
        <v>0</v>
      </c>
      <c r="AA113" s="19">
        <v>0</v>
      </c>
      <c r="AB113" s="19">
        <v>7</v>
      </c>
      <c r="AC113" s="19">
        <v>0</v>
      </c>
      <c r="AD113" s="19">
        <v>0</v>
      </c>
      <c r="AE113" s="19">
        <v>0</v>
      </c>
      <c r="AF113" s="19">
        <v>0</v>
      </c>
      <c r="AG113" s="19">
        <v>0</v>
      </c>
      <c r="AH113" s="19">
        <v>0</v>
      </c>
      <c r="AI113" s="19">
        <v>29</v>
      </c>
    </row>
    <row r="114" spans="1:35" s="8" customFormat="1" ht="15.75" customHeight="1" x14ac:dyDescent="0.2">
      <c r="B114" s="53" t="s">
        <v>95</v>
      </c>
      <c r="C114" s="53"/>
      <c r="E114" s="9" t="s">
        <v>30</v>
      </c>
      <c r="G114" s="28">
        <f t="shared" si="31"/>
        <v>74</v>
      </c>
      <c r="H114" s="19">
        <v>0</v>
      </c>
      <c r="I114" s="19">
        <v>0</v>
      </c>
      <c r="J114" s="19">
        <v>5</v>
      </c>
      <c r="K114" s="19">
        <v>0</v>
      </c>
      <c r="L114" s="19">
        <v>0</v>
      </c>
      <c r="M114" s="19">
        <v>0</v>
      </c>
      <c r="N114" s="19">
        <v>0</v>
      </c>
      <c r="O114" s="19">
        <v>0</v>
      </c>
      <c r="P114" s="19">
        <v>0</v>
      </c>
      <c r="Q114" s="19">
        <v>0</v>
      </c>
      <c r="R114" s="19">
        <v>0</v>
      </c>
      <c r="S114" s="19">
        <v>0</v>
      </c>
      <c r="T114" s="19">
        <v>0</v>
      </c>
      <c r="U114" s="19">
        <v>0</v>
      </c>
      <c r="V114" s="19">
        <v>0</v>
      </c>
      <c r="W114" s="19">
        <v>0</v>
      </c>
      <c r="X114" s="19">
        <v>0</v>
      </c>
      <c r="Y114" s="19">
        <v>0</v>
      </c>
      <c r="Z114" s="19">
        <v>0</v>
      </c>
      <c r="AA114" s="19">
        <v>0</v>
      </c>
      <c r="AB114" s="19">
        <v>35</v>
      </c>
      <c r="AC114" s="19">
        <v>0</v>
      </c>
      <c r="AD114" s="19">
        <v>0</v>
      </c>
      <c r="AE114" s="19">
        <v>0</v>
      </c>
      <c r="AF114" s="19">
        <v>0</v>
      </c>
      <c r="AG114" s="19">
        <v>0</v>
      </c>
      <c r="AH114" s="19">
        <v>0</v>
      </c>
      <c r="AI114" s="19">
        <v>34</v>
      </c>
    </row>
    <row r="115" spans="1:35" s="8" customFormat="1" ht="15.75" customHeight="1" x14ac:dyDescent="0.2">
      <c r="B115" s="53"/>
      <c r="C115" s="53"/>
      <c r="E115" s="9" t="s">
        <v>33</v>
      </c>
      <c r="G115" s="28">
        <f t="shared" si="31"/>
        <v>11</v>
      </c>
      <c r="H115" s="19">
        <v>0</v>
      </c>
      <c r="I115" s="19">
        <v>0</v>
      </c>
      <c r="J115" s="19">
        <v>0</v>
      </c>
      <c r="K115" s="19">
        <v>0</v>
      </c>
      <c r="L115" s="19">
        <v>0</v>
      </c>
      <c r="M115" s="19">
        <v>0</v>
      </c>
      <c r="N115" s="19">
        <v>0</v>
      </c>
      <c r="O115" s="19">
        <v>0</v>
      </c>
      <c r="P115" s="19">
        <v>0</v>
      </c>
      <c r="Q115" s="19">
        <v>0</v>
      </c>
      <c r="R115" s="19">
        <v>0</v>
      </c>
      <c r="S115" s="19">
        <v>0</v>
      </c>
      <c r="T115" s="19">
        <v>0</v>
      </c>
      <c r="U115" s="19">
        <v>0</v>
      </c>
      <c r="V115" s="19">
        <v>0</v>
      </c>
      <c r="W115" s="19">
        <v>0</v>
      </c>
      <c r="X115" s="19">
        <v>0</v>
      </c>
      <c r="Y115" s="19">
        <v>0</v>
      </c>
      <c r="Z115" s="19">
        <v>0</v>
      </c>
      <c r="AA115" s="19">
        <v>0</v>
      </c>
      <c r="AB115" s="19">
        <v>1</v>
      </c>
      <c r="AC115" s="19">
        <v>0</v>
      </c>
      <c r="AD115" s="19">
        <v>0</v>
      </c>
      <c r="AE115" s="19">
        <v>0</v>
      </c>
      <c r="AF115" s="19">
        <v>0</v>
      </c>
      <c r="AG115" s="19">
        <v>0</v>
      </c>
      <c r="AH115" s="19">
        <v>0</v>
      </c>
      <c r="AI115" s="19">
        <v>10</v>
      </c>
    </row>
    <row r="116" spans="1:35" s="21" customFormat="1" ht="15.75" customHeight="1" x14ac:dyDescent="0.2">
      <c r="A116" s="8"/>
      <c r="E116" s="25"/>
      <c r="G116" s="28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</row>
    <row r="117" spans="1:35" s="6" customFormat="1" ht="15.75" customHeight="1" x14ac:dyDescent="0.2">
      <c r="B117" s="69" t="s">
        <v>96</v>
      </c>
      <c r="C117" s="69"/>
      <c r="E117" s="7" t="s">
        <v>30</v>
      </c>
      <c r="G117" s="27">
        <f t="shared" ref="G117:AB117" si="32">SUMIF($E120:$E133,"*男*",G120:G133)</f>
        <v>3505</v>
      </c>
      <c r="H117" s="16">
        <f t="shared" si="32"/>
        <v>0</v>
      </c>
      <c r="I117" s="16">
        <f t="shared" si="32"/>
        <v>0</v>
      </c>
      <c r="J117" s="16">
        <f t="shared" si="32"/>
        <v>5</v>
      </c>
      <c r="K117" s="16">
        <f t="shared" si="32"/>
        <v>29</v>
      </c>
      <c r="L117" s="16">
        <f t="shared" si="32"/>
        <v>0</v>
      </c>
      <c r="M117" s="16">
        <f t="shared" si="32"/>
        <v>0</v>
      </c>
      <c r="N117" s="16">
        <f t="shared" si="32"/>
        <v>2</v>
      </c>
      <c r="O117" s="16">
        <f t="shared" si="32"/>
        <v>0</v>
      </c>
      <c r="P117" s="16">
        <f t="shared" si="32"/>
        <v>152</v>
      </c>
      <c r="Q117" s="16">
        <f t="shared" si="32"/>
        <v>110</v>
      </c>
      <c r="R117" s="16">
        <f t="shared" si="32"/>
        <v>12</v>
      </c>
      <c r="S117" s="16">
        <f t="shared" si="32"/>
        <v>39</v>
      </c>
      <c r="T117" s="16">
        <f t="shared" si="32"/>
        <v>357</v>
      </c>
      <c r="U117" s="16">
        <f t="shared" si="32"/>
        <v>4</v>
      </c>
      <c r="V117" s="16">
        <f t="shared" si="32"/>
        <v>0</v>
      </c>
      <c r="W117" s="16">
        <f t="shared" si="32"/>
        <v>24</v>
      </c>
      <c r="X117" s="16">
        <f t="shared" si="32"/>
        <v>24</v>
      </c>
      <c r="Y117" s="16">
        <f t="shared" si="32"/>
        <v>22</v>
      </c>
      <c r="Z117" s="16">
        <f t="shared" si="32"/>
        <v>225</v>
      </c>
      <c r="AA117" s="16">
        <f t="shared" si="32"/>
        <v>3</v>
      </c>
      <c r="AB117" s="16">
        <f t="shared" si="32"/>
        <v>117</v>
      </c>
      <c r="AC117" s="16">
        <f t="shared" ref="AC117:AE117" si="33">SUMIF($E120:$E133,"*男*",AC120:AC133)</f>
        <v>1159</v>
      </c>
      <c r="AD117" s="16">
        <f t="shared" si="33"/>
        <v>884</v>
      </c>
      <c r="AE117" s="16">
        <f t="shared" si="33"/>
        <v>88</v>
      </c>
      <c r="AF117" s="16">
        <f>SUMIF($E120:$E133,"*男*",AF120:AF133)</f>
        <v>0</v>
      </c>
      <c r="AG117" s="16">
        <f>SUMIF($E120:$E133,"*男*",AG120:AG133)</f>
        <v>4</v>
      </c>
      <c r="AH117" s="16">
        <f>SUMIF($E120:$E133,"*男*",AH120:AH133)</f>
        <v>0</v>
      </c>
      <c r="AI117" s="16">
        <f>SUMIF($E120:$E133,"*男*",AI120:AI133)</f>
        <v>249</v>
      </c>
    </row>
    <row r="118" spans="1:35" s="6" customFormat="1" ht="15.75" customHeight="1" x14ac:dyDescent="0.2">
      <c r="B118" s="69"/>
      <c r="C118" s="69"/>
      <c r="E118" s="7" t="s">
        <v>33</v>
      </c>
      <c r="G118" s="27">
        <f t="shared" ref="G118:AB118" si="34">SUMIF($E120:$E133,"*女*",G120:G133)</f>
        <v>484</v>
      </c>
      <c r="H118" s="16">
        <f t="shared" si="34"/>
        <v>0</v>
      </c>
      <c r="I118" s="16">
        <f t="shared" si="34"/>
        <v>0</v>
      </c>
      <c r="J118" s="16">
        <f t="shared" si="34"/>
        <v>1</v>
      </c>
      <c r="K118" s="16">
        <f t="shared" si="34"/>
        <v>0</v>
      </c>
      <c r="L118" s="16">
        <f t="shared" si="34"/>
        <v>0</v>
      </c>
      <c r="M118" s="16">
        <f t="shared" si="34"/>
        <v>0</v>
      </c>
      <c r="N118" s="16">
        <f t="shared" si="34"/>
        <v>0</v>
      </c>
      <c r="O118" s="16">
        <f t="shared" si="34"/>
        <v>0</v>
      </c>
      <c r="P118" s="16">
        <f t="shared" si="34"/>
        <v>22</v>
      </c>
      <c r="Q118" s="16">
        <f t="shared" si="34"/>
        <v>16</v>
      </c>
      <c r="R118" s="16">
        <f t="shared" si="34"/>
        <v>5</v>
      </c>
      <c r="S118" s="16">
        <f t="shared" si="34"/>
        <v>5</v>
      </c>
      <c r="T118" s="16">
        <f t="shared" si="34"/>
        <v>7</v>
      </c>
      <c r="U118" s="16">
        <f t="shared" si="34"/>
        <v>2</v>
      </c>
      <c r="V118" s="16">
        <f t="shared" si="34"/>
        <v>0</v>
      </c>
      <c r="W118" s="16">
        <f t="shared" si="34"/>
        <v>0</v>
      </c>
      <c r="X118" s="16">
        <f t="shared" si="34"/>
        <v>0</v>
      </c>
      <c r="Y118" s="16">
        <f t="shared" si="34"/>
        <v>25</v>
      </c>
      <c r="Z118" s="16">
        <f t="shared" si="34"/>
        <v>20</v>
      </c>
      <c r="AA118" s="16">
        <f t="shared" si="34"/>
        <v>1</v>
      </c>
      <c r="AB118" s="16">
        <f t="shared" si="34"/>
        <v>106</v>
      </c>
      <c r="AC118" s="16">
        <f t="shared" ref="AC118:AE118" si="35">SUMIF($E120:$E133,"*女*",AC120:AC133)</f>
        <v>112</v>
      </c>
      <c r="AD118" s="16">
        <f t="shared" si="35"/>
        <v>128</v>
      </c>
      <c r="AE118" s="16">
        <f t="shared" si="35"/>
        <v>0</v>
      </c>
      <c r="AF118" s="16">
        <f>SUMIF($E120:$E133,"*女*",AF120:AF133)</f>
        <v>0</v>
      </c>
      <c r="AG118" s="16">
        <f>SUMIF($E120:$E133,"*女*",AG120:AG133)</f>
        <v>0</v>
      </c>
      <c r="AH118" s="16">
        <f>SUMIF($E120:$E133,"*女*",AH120:AH133)</f>
        <v>30</v>
      </c>
      <c r="AI118" s="16">
        <f>SUMIF($E120:$E133,"*女*",AI120:AI133)</f>
        <v>34</v>
      </c>
    </row>
    <row r="119" spans="1:35" s="21" customFormat="1" ht="15.75" customHeight="1" x14ac:dyDescent="0.2">
      <c r="A119" s="6"/>
      <c r="B119" s="20"/>
      <c r="C119" s="20"/>
      <c r="E119" s="25"/>
      <c r="G119" s="28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</row>
    <row r="120" spans="1:35" s="8" customFormat="1" ht="15.75" customHeight="1" x14ac:dyDescent="0.2">
      <c r="B120" s="53" t="s">
        <v>97</v>
      </c>
      <c r="C120" s="53"/>
      <c r="E120" s="9" t="s">
        <v>36</v>
      </c>
      <c r="G120" s="28">
        <f t="shared" ref="G120:G133" si="36">SUM(H120:AE120)+AI120</f>
        <v>262</v>
      </c>
      <c r="H120" s="19">
        <v>0</v>
      </c>
      <c r="I120" s="19">
        <v>0</v>
      </c>
      <c r="J120" s="19">
        <v>0</v>
      </c>
      <c r="K120" s="19">
        <v>0</v>
      </c>
      <c r="L120" s="19">
        <v>0</v>
      </c>
      <c r="M120" s="19">
        <v>0</v>
      </c>
      <c r="N120" s="19">
        <v>0</v>
      </c>
      <c r="O120" s="19">
        <v>0</v>
      </c>
      <c r="P120" s="19">
        <v>12</v>
      </c>
      <c r="Q120" s="19">
        <v>23</v>
      </c>
      <c r="R120" s="19">
        <v>7</v>
      </c>
      <c r="S120" s="19">
        <v>0</v>
      </c>
      <c r="T120" s="19">
        <v>0</v>
      </c>
      <c r="U120" s="19">
        <v>0</v>
      </c>
      <c r="V120" s="19">
        <v>0</v>
      </c>
      <c r="W120" s="19">
        <v>0</v>
      </c>
      <c r="X120" s="19">
        <v>0</v>
      </c>
      <c r="Y120" s="19">
        <v>0</v>
      </c>
      <c r="Z120" s="19">
        <v>0</v>
      </c>
      <c r="AA120" s="19">
        <v>0</v>
      </c>
      <c r="AB120" s="19">
        <v>0</v>
      </c>
      <c r="AC120" s="19">
        <v>0</v>
      </c>
      <c r="AD120" s="19">
        <v>182</v>
      </c>
      <c r="AE120" s="19">
        <v>25</v>
      </c>
      <c r="AF120" s="19">
        <v>0</v>
      </c>
      <c r="AG120" s="19">
        <v>0</v>
      </c>
      <c r="AH120" s="19">
        <v>0</v>
      </c>
      <c r="AI120" s="19">
        <v>13</v>
      </c>
    </row>
    <row r="121" spans="1:35" s="8" customFormat="1" ht="15.75" customHeight="1" x14ac:dyDescent="0.2">
      <c r="B121" s="53" t="s">
        <v>98</v>
      </c>
      <c r="C121" s="53"/>
      <c r="E121" s="9" t="s">
        <v>46</v>
      </c>
      <c r="G121" s="28">
        <f t="shared" si="36"/>
        <v>394</v>
      </c>
      <c r="H121" s="19">
        <v>0</v>
      </c>
      <c r="I121" s="19">
        <v>0</v>
      </c>
      <c r="J121" s="19">
        <v>1</v>
      </c>
      <c r="K121" s="19">
        <v>0</v>
      </c>
      <c r="L121" s="19">
        <v>0</v>
      </c>
      <c r="M121" s="19">
        <v>0</v>
      </c>
      <c r="N121" s="19">
        <v>0</v>
      </c>
      <c r="O121" s="19">
        <v>0</v>
      </c>
      <c r="P121" s="19">
        <v>6</v>
      </c>
      <c r="Q121" s="19">
        <v>8</v>
      </c>
      <c r="R121" s="19">
        <v>5</v>
      </c>
      <c r="S121" s="19">
        <v>0</v>
      </c>
      <c r="T121" s="19">
        <v>1</v>
      </c>
      <c r="U121" s="19">
        <v>0</v>
      </c>
      <c r="V121" s="19">
        <v>0</v>
      </c>
      <c r="W121" s="19">
        <v>0</v>
      </c>
      <c r="X121" s="19">
        <v>0</v>
      </c>
      <c r="Y121" s="19">
        <v>0</v>
      </c>
      <c r="Z121" s="19">
        <v>0</v>
      </c>
      <c r="AA121" s="19">
        <v>0</v>
      </c>
      <c r="AB121" s="19">
        <v>0</v>
      </c>
      <c r="AC121" s="19">
        <v>139</v>
      </c>
      <c r="AD121" s="19">
        <v>202</v>
      </c>
      <c r="AE121" s="19">
        <v>11</v>
      </c>
      <c r="AF121" s="19">
        <v>0</v>
      </c>
      <c r="AG121" s="19">
        <v>1</v>
      </c>
      <c r="AH121" s="19">
        <v>0</v>
      </c>
      <c r="AI121" s="19">
        <v>21</v>
      </c>
    </row>
    <row r="122" spans="1:35" s="8" customFormat="1" ht="15.75" customHeight="1" x14ac:dyDescent="0.2">
      <c r="B122" s="53"/>
      <c r="C122" s="53"/>
      <c r="E122" s="9" t="s">
        <v>31</v>
      </c>
      <c r="G122" s="28">
        <f t="shared" si="36"/>
        <v>1</v>
      </c>
      <c r="H122" s="19">
        <v>0</v>
      </c>
      <c r="I122" s="19">
        <v>0</v>
      </c>
      <c r="J122" s="19">
        <v>0</v>
      </c>
      <c r="K122" s="19">
        <v>0</v>
      </c>
      <c r="L122" s="19">
        <v>0</v>
      </c>
      <c r="M122" s="19">
        <v>0</v>
      </c>
      <c r="N122" s="19">
        <v>0</v>
      </c>
      <c r="O122" s="19">
        <v>0</v>
      </c>
      <c r="P122" s="19">
        <v>0</v>
      </c>
      <c r="Q122" s="19">
        <v>0</v>
      </c>
      <c r="R122" s="19">
        <v>0</v>
      </c>
      <c r="S122" s="19">
        <v>0</v>
      </c>
      <c r="T122" s="19">
        <v>0</v>
      </c>
      <c r="U122" s="19">
        <v>0</v>
      </c>
      <c r="V122" s="19">
        <v>0</v>
      </c>
      <c r="W122" s="19">
        <v>0</v>
      </c>
      <c r="X122" s="19">
        <v>0</v>
      </c>
      <c r="Y122" s="19">
        <v>0</v>
      </c>
      <c r="Z122" s="19">
        <v>0</v>
      </c>
      <c r="AA122" s="19">
        <v>0</v>
      </c>
      <c r="AB122" s="19">
        <v>0</v>
      </c>
      <c r="AC122" s="19">
        <v>0</v>
      </c>
      <c r="AD122" s="19">
        <v>0</v>
      </c>
      <c r="AE122" s="19">
        <v>0</v>
      </c>
      <c r="AF122" s="19">
        <v>0</v>
      </c>
      <c r="AG122" s="19">
        <v>0</v>
      </c>
      <c r="AH122" s="19">
        <v>0</v>
      </c>
      <c r="AI122" s="19">
        <v>1</v>
      </c>
    </row>
    <row r="123" spans="1:35" s="8" customFormat="1" ht="15.75" customHeight="1" x14ac:dyDescent="0.2">
      <c r="B123" s="10" t="s">
        <v>99</v>
      </c>
      <c r="C123" s="17" t="s">
        <v>100</v>
      </c>
      <c r="E123" s="9" t="s">
        <v>36</v>
      </c>
      <c r="G123" s="28">
        <f t="shared" si="36"/>
        <v>877</v>
      </c>
      <c r="H123" s="19">
        <v>0</v>
      </c>
      <c r="I123" s="19">
        <v>0</v>
      </c>
      <c r="J123" s="19">
        <v>0</v>
      </c>
      <c r="K123" s="19">
        <v>0</v>
      </c>
      <c r="L123" s="19">
        <v>0</v>
      </c>
      <c r="M123" s="19">
        <v>0</v>
      </c>
      <c r="N123" s="19">
        <v>0</v>
      </c>
      <c r="O123" s="19">
        <v>0</v>
      </c>
      <c r="P123" s="19">
        <v>1</v>
      </c>
      <c r="Q123" s="19">
        <v>39</v>
      </c>
      <c r="R123" s="19">
        <v>0</v>
      </c>
      <c r="S123" s="19">
        <v>0</v>
      </c>
      <c r="T123" s="19">
        <v>0</v>
      </c>
      <c r="U123" s="19">
        <v>0</v>
      </c>
      <c r="V123" s="19">
        <v>0</v>
      </c>
      <c r="W123" s="19">
        <v>0</v>
      </c>
      <c r="X123" s="19">
        <v>16</v>
      </c>
      <c r="Y123" s="19">
        <v>4</v>
      </c>
      <c r="Z123" s="19">
        <v>209</v>
      </c>
      <c r="AA123" s="19">
        <v>2</v>
      </c>
      <c r="AB123" s="19">
        <v>14</v>
      </c>
      <c r="AC123" s="19">
        <v>535</v>
      </c>
      <c r="AD123" s="19">
        <v>2</v>
      </c>
      <c r="AE123" s="19">
        <v>0</v>
      </c>
      <c r="AF123" s="19">
        <v>0</v>
      </c>
      <c r="AG123" s="19">
        <v>0</v>
      </c>
      <c r="AH123" s="19">
        <v>0</v>
      </c>
      <c r="AI123" s="19">
        <v>55</v>
      </c>
    </row>
    <row r="124" spans="1:35" s="8" customFormat="1" ht="15.75" customHeight="1" x14ac:dyDescent="0.2">
      <c r="B124" s="53" t="s">
        <v>101</v>
      </c>
      <c r="C124" s="53"/>
      <c r="E124" s="9" t="s">
        <v>30</v>
      </c>
      <c r="G124" s="28">
        <f t="shared" si="36"/>
        <v>446</v>
      </c>
      <c r="H124" s="19">
        <v>0</v>
      </c>
      <c r="I124" s="19">
        <v>0</v>
      </c>
      <c r="J124" s="19">
        <v>2</v>
      </c>
      <c r="K124" s="19">
        <v>0</v>
      </c>
      <c r="L124" s="19">
        <v>0</v>
      </c>
      <c r="M124" s="19">
        <v>0</v>
      </c>
      <c r="N124" s="19">
        <v>0</v>
      </c>
      <c r="O124" s="19">
        <v>0</v>
      </c>
      <c r="P124" s="19">
        <v>29</v>
      </c>
      <c r="Q124" s="19">
        <v>1</v>
      </c>
      <c r="R124" s="19">
        <v>0</v>
      </c>
      <c r="S124" s="19">
        <v>37</v>
      </c>
      <c r="T124" s="19">
        <v>333</v>
      </c>
      <c r="U124" s="19">
        <v>0</v>
      </c>
      <c r="V124" s="19">
        <v>0</v>
      </c>
      <c r="W124" s="19">
        <v>0</v>
      </c>
      <c r="X124" s="19">
        <v>0</v>
      </c>
      <c r="Y124" s="19">
        <v>0</v>
      </c>
      <c r="Z124" s="19">
        <v>0</v>
      </c>
      <c r="AA124" s="19">
        <v>0</v>
      </c>
      <c r="AB124" s="19">
        <v>0</v>
      </c>
      <c r="AC124" s="19">
        <v>0</v>
      </c>
      <c r="AD124" s="19">
        <v>0</v>
      </c>
      <c r="AE124" s="19">
        <v>0</v>
      </c>
      <c r="AF124" s="19">
        <v>0</v>
      </c>
      <c r="AG124" s="19">
        <v>0</v>
      </c>
      <c r="AH124" s="19">
        <v>0</v>
      </c>
      <c r="AI124" s="19">
        <v>44</v>
      </c>
    </row>
    <row r="125" spans="1:35" s="8" customFormat="1" ht="15.75" customHeight="1" x14ac:dyDescent="0.2">
      <c r="B125" s="53"/>
      <c r="C125" s="53"/>
      <c r="E125" s="9" t="s">
        <v>33</v>
      </c>
      <c r="G125" s="28">
        <f t="shared" si="36"/>
        <v>8</v>
      </c>
      <c r="H125" s="19">
        <v>0</v>
      </c>
      <c r="I125" s="19">
        <v>0</v>
      </c>
      <c r="J125" s="19">
        <v>0</v>
      </c>
      <c r="K125" s="19">
        <v>0</v>
      </c>
      <c r="L125" s="19">
        <v>0</v>
      </c>
      <c r="M125" s="19">
        <v>0</v>
      </c>
      <c r="N125" s="19">
        <v>0</v>
      </c>
      <c r="O125" s="19">
        <v>0</v>
      </c>
      <c r="P125" s="19">
        <v>0</v>
      </c>
      <c r="Q125" s="19">
        <v>0</v>
      </c>
      <c r="R125" s="19">
        <v>0</v>
      </c>
      <c r="S125" s="19">
        <v>0</v>
      </c>
      <c r="T125" s="19">
        <v>0</v>
      </c>
      <c r="U125" s="19">
        <v>0</v>
      </c>
      <c r="V125" s="19">
        <v>0</v>
      </c>
      <c r="W125" s="19">
        <v>0</v>
      </c>
      <c r="X125" s="19">
        <v>0</v>
      </c>
      <c r="Y125" s="19">
        <v>0</v>
      </c>
      <c r="Z125" s="19">
        <v>0</v>
      </c>
      <c r="AA125" s="19">
        <v>0</v>
      </c>
      <c r="AB125" s="19">
        <v>0</v>
      </c>
      <c r="AC125" s="19">
        <v>0</v>
      </c>
      <c r="AD125" s="19">
        <v>0</v>
      </c>
      <c r="AE125" s="19">
        <v>0</v>
      </c>
      <c r="AF125" s="19">
        <v>0</v>
      </c>
      <c r="AG125" s="19">
        <v>0</v>
      </c>
      <c r="AH125" s="19">
        <v>0</v>
      </c>
      <c r="AI125" s="19">
        <v>8</v>
      </c>
    </row>
    <row r="126" spans="1:35" s="8" customFormat="1" ht="15.75" customHeight="1" x14ac:dyDescent="0.2">
      <c r="B126" s="53" t="s">
        <v>102</v>
      </c>
      <c r="C126" s="53"/>
      <c r="E126" s="9" t="s">
        <v>36</v>
      </c>
      <c r="G126" s="28">
        <f t="shared" si="36"/>
        <v>954</v>
      </c>
      <c r="H126" s="19">
        <v>0</v>
      </c>
      <c r="I126" s="19">
        <v>0</v>
      </c>
      <c r="J126" s="19">
        <v>0</v>
      </c>
      <c r="K126" s="19">
        <v>29</v>
      </c>
      <c r="L126" s="19">
        <v>0</v>
      </c>
      <c r="M126" s="19">
        <v>0</v>
      </c>
      <c r="N126" s="19">
        <v>2</v>
      </c>
      <c r="O126" s="19">
        <v>0</v>
      </c>
      <c r="P126" s="19">
        <v>93</v>
      </c>
      <c r="Q126" s="19">
        <v>38</v>
      </c>
      <c r="R126" s="19">
        <v>0</v>
      </c>
      <c r="S126" s="19">
        <v>0</v>
      </c>
      <c r="T126" s="19">
        <v>1</v>
      </c>
      <c r="U126" s="19">
        <v>4</v>
      </c>
      <c r="V126" s="19">
        <v>0</v>
      </c>
      <c r="W126" s="19">
        <v>24</v>
      </c>
      <c r="X126" s="19">
        <v>8</v>
      </c>
      <c r="Y126" s="19">
        <v>0</v>
      </c>
      <c r="Z126" s="19">
        <v>0</v>
      </c>
      <c r="AA126" s="19">
        <v>1</v>
      </c>
      <c r="AB126" s="19">
        <v>0</v>
      </c>
      <c r="AC126" s="19">
        <v>158</v>
      </c>
      <c r="AD126" s="19">
        <v>477</v>
      </c>
      <c r="AE126" s="19">
        <v>52</v>
      </c>
      <c r="AF126" s="19">
        <v>0</v>
      </c>
      <c r="AG126" s="19">
        <v>3</v>
      </c>
      <c r="AH126" s="19">
        <v>0</v>
      </c>
      <c r="AI126" s="19">
        <v>67</v>
      </c>
    </row>
    <row r="127" spans="1:35" s="8" customFormat="1" ht="15.75" customHeight="1" x14ac:dyDescent="0.2">
      <c r="B127" s="53" t="s">
        <v>103</v>
      </c>
      <c r="C127" s="53"/>
      <c r="E127" s="9" t="s">
        <v>46</v>
      </c>
      <c r="G127" s="28">
        <f t="shared" si="36"/>
        <v>354</v>
      </c>
      <c r="H127" s="19">
        <v>0</v>
      </c>
      <c r="I127" s="19">
        <v>0</v>
      </c>
      <c r="J127" s="19">
        <v>1</v>
      </c>
      <c r="K127" s="19">
        <v>0</v>
      </c>
      <c r="L127" s="19">
        <v>0</v>
      </c>
      <c r="M127" s="19">
        <v>0</v>
      </c>
      <c r="N127" s="19">
        <v>0</v>
      </c>
      <c r="O127" s="19">
        <v>0</v>
      </c>
      <c r="P127" s="19">
        <v>11</v>
      </c>
      <c r="Q127" s="19">
        <v>1</v>
      </c>
      <c r="R127" s="19">
        <v>0</v>
      </c>
      <c r="S127" s="19">
        <v>2</v>
      </c>
      <c r="T127" s="19">
        <v>22</v>
      </c>
      <c r="U127" s="19">
        <v>0</v>
      </c>
      <c r="V127" s="19">
        <v>0</v>
      </c>
      <c r="W127" s="19">
        <v>0</v>
      </c>
      <c r="X127" s="19">
        <v>0</v>
      </c>
      <c r="Y127" s="19">
        <v>0</v>
      </c>
      <c r="Z127" s="19">
        <v>6</v>
      </c>
      <c r="AA127" s="19">
        <v>0</v>
      </c>
      <c r="AB127" s="19">
        <v>2</v>
      </c>
      <c r="AC127" s="19">
        <v>278</v>
      </c>
      <c r="AD127" s="19">
        <v>21</v>
      </c>
      <c r="AE127" s="19">
        <v>0</v>
      </c>
      <c r="AF127" s="19">
        <v>0</v>
      </c>
      <c r="AG127" s="19">
        <v>0</v>
      </c>
      <c r="AH127" s="19">
        <v>0</v>
      </c>
      <c r="AI127" s="19">
        <v>10</v>
      </c>
    </row>
    <row r="128" spans="1:35" s="8" customFormat="1" ht="15.75" customHeight="1" x14ac:dyDescent="0.2">
      <c r="B128" s="53"/>
      <c r="C128" s="53"/>
      <c r="E128" s="9" t="s">
        <v>31</v>
      </c>
      <c r="G128" s="28">
        <f t="shared" si="36"/>
        <v>2</v>
      </c>
      <c r="H128" s="19">
        <v>0</v>
      </c>
      <c r="I128" s="19">
        <v>0</v>
      </c>
      <c r="J128" s="19">
        <v>0</v>
      </c>
      <c r="K128" s="19">
        <v>0</v>
      </c>
      <c r="L128" s="19">
        <v>0</v>
      </c>
      <c r="M128" s="19">
        <v>0</v>
      </c>
      <c r="N128" s="19">
        <v>0</v>
      </c>
      <c r="O128" s="19">
        <v>0</v>
      </c>
      <c r="P128" s="19">
        <v>0</v>
      </c>
      <c r="Q128" s="19">
        <v>0</v>
      </c>
      <c r="R128" s="19">
        <v>0</v>
      </c>
      <c r="S128" s="19">
        <v>0</v>
      </c>
      <c r="T128" s="19">
        <v>0</v>
      </c>
      <c r="U128" s="19">
        <v>0</v>
      </c>
      <c r="V128" s="19">
        <v>0</v>
      </c>
      <c r="W128" s="19">
        <v>0</v>
      </c>
      <c r="X128" s="19">
        <v>0</v>
      </c>
      <c r="Y128" s="19">
        <v>0</v>
      </c>
      <c r="Z128" s="19">
        <v>0</v>
      </c>
      <c r="AA128" s="19">
        <v>0</v>
      </c>
      <c r="AB128" s="19">
        <v>0</v>
      </c>
      <c r="AC128" s="19">
        <v>0</v>
      </c>
      <c r="AD128" s="19">
        <v>1</v>
      </c>
      <c r="AE128" s="19">
        <v>0</v>
      </c>
      <c r="AF128" s="19">
        <v>0</v>
      </c>
      <c r="AG128" s="19">
        <v>0</v>
      </c>
      <c r="AH128" s="19">
        <v>0</v>
      </c>
      <c r="AI128" s="19">
        <v>1</v>
      </c>
    </row>
    <row r="129" spans="1:35" s="8" customFormat="1" ht="15.75" customHeight="1" x14ac:dyDescent="0.2">
      <c r="B129" s="53" t="s">
        <v>104</v>
      </c>
      <c r="C129" s="53"/>
      <c r="E129" s="9" t="s">
        <v>54</v>
      </c>
      <c r="G129" s="28">
        <f t="shared" si="36"/>
        <v>215</v>
      </c>
      <c r="H129" s="19">
        <v>0</v>
      </c>
      <c r="I129" s="19">
        <v>0</v>
      </c>
      <c r="J129" s="19">
        <v>1</v>
      </c>
      <c r="K129" s="19">
        <v>0</v>
      </c>
      <c r="L129" s="19">
        <v>0</v>
      </c>
      <c r="M129" s="19">
        <v>0</v>
      </c>
      <c r="N129" s="19">
        <v>0</v>
      </c>
      <c r="O129" s="19">
        <v>0</v>
      </c>
      <c r="P129" s="19">
        <v>22</v>
      </c>
      <c r="Q129" s="19">
        <v>16</v>
      </c>
      <c r="R129" s="19">
        <v>5</v>
      </c>
      <c r="S129" s="19">
        <v>4</v>
      </c>
      <c r="T129" s="19">
        <v>7</v>
      </c>
      <c r="U129" s="19">
        <v>2</v>
      </c>
      <c r="V129" s="19">
        <v>0</v>
      </c>
      <c r="W129" s="19">
        <v>0</v>
      </c>
      <c r="X129" s="19">
        <v>0</v>
      </c>
      <c r="Y129" s="19">
        <v>0</v>
      </c>
      <c r="Z129" s="19">
        <v>3</v>
      </c>
      <c r="AA129" s="19">
        <v>0</v>
      </c>
      <c r="AB129" s="19">
        <v>6</v>
      </c>
      <c r="AC129" s="19">
        <v>48</v>
      </c>
      <c r="AD129" s="19">
        <v>96</v>
      </c>
      <c r="AE129" s="19">
        <v>0</v>
      </c>
      <c r="AF129" s="19">
        <v>0</v>
      </c>
      <c r="AG129" s="19">
        <v>0</v>
      </c>
      <c r="AH129" s="19">
        <v>0</v>
      </c>
      <c r="AI129" s="19">
        <v>5</v>
      </c>
    </row>
    <row r="130" spans="1:35" s="8" customFormat="1" ht="15.75" customHeight="1" x14ac:dyDescent="0.2">
      <c r="B130" s="53" t="s">
        <v>105</v>
      </c>
      <c r="C130" s="68" t="s">
        <v>56</v>
      </c>
      <c r="E130" s="9" t="s">
        <v>30</v>
      </c>
      <c r="G130" s="28">
        <f t="shared" si="36"/>
        <v>172</v>
      </c>
      <c r="H130" s="19">
        <v>0</v>
      </c>
      <c r="I130" s="19">
        <v>0</v>
      </c>
      <c r="J130" s="19">
        <v>0</v>
      </c>
      <c r="K130" s="19">
        <v>0</v>
      </c>
      <c r="L130" s="19">
        <v>0</v>
      </c>
      <c r="M130" s="19">
        <v>0</v>
      </c>
      <c r="N130" s="19">
        <v>0</v>
      </c>
      <c r="O130" s="19">
        <v>0</v>
      </c>
      <c r="P130" s="19">
        <v>0</v>
      </c>
      <c r="Q130" s="19">
        <v>0</v>
      </c>
      <c r="R130" s="19">
        <v>0</v>
      </c>
      <c r="S130" s="19">
        <v>0</v>
      </c>
      <c r="T130" s="19">
        <v>0</v>
      </c>
      <c r="U130" s="19">
        <v>0</v>
      </c>
      <c r="V130" s="19">
        <v>0</v>
      </c>
      <c r="W130" s="19">
        <v>0</v>
      </c>
      <c r="X130" s="19">
        <v>0</v>
      </c>
      <c r="Y130" s="19">
        <v>18</v>
      </c>
      <c r="Z130" s="19">
        <v>10</v>
      </c>
      <c r="AA130" s="19">
        <v>0</v>
      </c>
      <c r="AB130" s="19">
        <v>82</v>
      </c>
      <c r="AC130" s="19">
        <v>49</v>
      </c>
      <c r="AD130" s="19">
        <v>0</v>
      </c>
      <c r="AE130" s="19">
        <v>0</v>
      </c>
      <c r="AF130" s="19">
        <v>0</v>
      </c>
      <c r="AG130" s="19">
        <v>0</v>
      </c>
      <c r="AH130" s="19">
        <v>0</v>
      </c>
      <c r="AI130" s="19">
        <v>13</v>
      </c>
    </row>
    <row r="131" spans="1:35" s="8" customFormat="1" ht="15.75" customHeight="1" x14ac:dyDescent="0.2">
      <c r="B131" s="53"/>
      <c r="C131" s="68"/>
      <c r="E131" s="9" t="s">
        <v>33</v>
      </c>
      <c r="G131" s="28">
        <f t="shared" si="36"/>
        <v>255</v>
      </c>
      <c r="H131" s="19">
        <v>0</v>
      </c>
      <c r="I131" s="19">
        <v>0</v>
      </c>
      <c r="J131" s="19">
        <v>0</v>
      </c>
      <c r="K131" s="19">
        <v>0</v>
      </c>
      <c r="L131" s="19">
        <v>0</v>
      </c>
      <c r="M131" s="19">
        <v>0</v>
      </c>
      <c r="N131" s="19">
        <v>0</v>
      </c>
      <c r="O131" s="19">
        <v>0</v>
      </c>
      <c r="P131" s="19">
        <v>0</v>
      </c>
      <c r="Q131" s="19">
        <v>0</v>
      </c>
      <c r="R131" s="19">
        <v>0</v>
      </c>
      <c r="S131" s="19">
        <v>1</v>
      </c>
      <c r="T131" s="19">
        <v>0</v>
      </c>
      <c r="U131" s="19">
        <v>0</v>
      </c>
      <c r="V131" s="19">
        <v>0</v>
      </c>
      <c r="W131" s="19">
        <v>0</v>
      </c>
      <c r="X131" s="19">
        <v>0</v>
      </c>
      <c r="Y131" s="19">
        <v>25</v>
      </c>
      <c r="Z131" s="19">
        <v>17</v>
      </c>
      <c r="AA131" s="19">
        <v>1</v>
      </c>
      <c r="AB131" s="19">
        <v>100</v>
      </c>
      <c r="AC131" s="19">
        <v>64</v>
      </c>
      <c r="AD131" s="19">
        <v>30</v>
      </c>
      <c r="AE131" s="19">
        <v>0</v>
      </c>
      <c r="AF131" s="19">
        <v>0</v>
      </c>
      <c r="AG131" s="19">
        <v>0</v>
      </c>
      <c r="AH131" s="19">
        <v>30</v>
      </c>
      <c r="AI131" s="19">
        <v>17</v>
      </c>
    </row>
    <row r="132" spans="1:35" s="8" customFormat="1" ht="15.75" customHeight="1" x14ac:dyDescent="0.2">
      <c r="B132" s="53" t="s">
        <v>106</v>
      </c>
      <c r="C132" s="53"/>
      <c r="E132" s="9" t="s">
        <v>30</v>
      </c>
      <c r="G132" s="28">
        <f t="shared" si="36"/>
        <v>46</v>
      </c>
      <c r="H132" s="19">
        <v>0</v>
      </c>
      <c r="I132" s="19">
        <v>0</v>
      </c>
      <c r="J132" s="19">
        <v>1</v>
      </c>
      <c r="K132" s="19">
        <v>0</v>
      </c>
      <c r="L132" s="19">
        <v>0</v>
      </c>
      <c r="M132" s="19">
        <v>0</v>
      </c>
      <c r="N132" s="19">
        <v>0</v>
      </c>
      <c r="O132" s="19">
        <v>0</v>
      </c>
      <c r="P132" s="19">
        <v>0</v>
      </c>
      <c r="Q132" s="19">
        <v>0</v>
      </c>
      <c r="R132" s="19">
        <v>0</v>
      </c>
      <c r="S132" s="19">
        <v>0</v>
      </c>
      <c r="T132" s="19">
        <v>0</v>
      </c>
      <c r="U132" s="19">
        <v>0</v>
      </c>
      <c r="V132" s="19">
        <v>0</v>
      </c>
      <c r="W132" s="19">
        <v>0</v>
      </c>
      <c r="X132" s="19">
        <v>0</v>
      </c>
      <c r="Y132" s="19">
        <v>0</v>
      </c>
      <c r="Z132" s="19">
        <v>0</v>
      </c>
      <c r="AA132" s="19">
        <v>0</v>
      </c>
      <c r="AB132" s="19">
        <v>19</v>
      </c>
      <c r="AC132" s="19">
        <v>0</v>
      </c>
      <c r="AD132" s="19">
        <v>0</v>
      </c>
      <c r="AE132" s="19">
        <v>0</v>
      </c>
      <c r="AF132" s="19">
        <v>0</v>
      </c>
      <c r="AG132" s="19">
        <v>0</v>
      </c>
      <c r="AH132" s="19">
        <v>0</v>
      </c>
      <c r="AI132" s="19">
        <v>26</v>
      </c>
    </row>
    <row r="133" spans="1:35" s="8" customFormat="1" ht="15.75" customHeight="1" x14ac:dyDescent="0.2">
      <c r="B133" s="53"/>
      <c r="C133" s="53"/>
      <c r="E133" s="9" t="s">
        <v>33</v>
      </c>
      <c r="G133" s="28">
        <f t="shared" si="36"/>
        <v>3</v>
      </c>
      <c r="H133" s="19">
        <v>0</v>
      </c>
      <c r="I133" s="19">
        <v>0</v>
      </c>
      <c r="J133" s="19">
        <v>0</v>
      </c>
      <c r="K133" s="19">
        <v>0</v>
      </c>
      <c r="L133" s="19">
        <v>0</v>
      </c>
      <c r="M133" s="19">
        <v>0</v>
      </c>
      <c r="N133" s="19">
        <v>0</v>
      </c>
      <c r="O133" s="19">
        <v>0</v>
      </c>
      <c r="P133" s="19">
        <v>0</v>
      </c>
      <c r="Q133" s="19">
        <v>0</v>
      </c>
      <c r="R133" s="19">
        <v>0</v>
      </c>
      <c r="S133" s="19">
        <v>0</v>
      </c>
      <c r="T133" s="19">
        <v>0</v>
      </c>
      <c r="U133" s="19">
        <v>0</v>
      </c>
      <c r="V133" s="19">
        <v>0</v>
      </c>
      <c r="W133" s="19">
        <v>0</v>
      </c>
      <c r="X133" s="19">
        <v>0</v>
      </c>
      <c r="Y133" s="19">
        <v>0</v>
      </c>
      <c r="Z133" s="19">
        <v>0</v>
      </c>
      <c r="AA133" s="19">
        <v>0</v>
      </c>
      <c r="AB133" s="19">
        <v>0</v>
      </c>
      <c r="AC133" s="19">
        <v>0</v>
      </c>
      <c r="AD133" s="19">
        <v>1</v>
      </c>
      <c r="AE133" s="19">
        <v>0</v>
      </c>
      <c r="AF133" s="19">
        <v>0</v>
      </c>
      <c r="AG133" s="19">
        <v>0</v>
      </c>
      <c r="AH133" s="19">
        <v>0</v>
      </c>
      <c r="AI133" s="19">
        <v>2</v>
      </c>
    </row>
    <row r="134" spans="1:35" s="21" customFormat="1" ht="15.75" customHeight="1" x14ac:dyDescent="0.2">
      <c r="A134" s="8"/>
      <c r="E134" s="25"/>
      <c r="G134" s="28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</row>
    <row r="135" spans="1:35" s="6" customFormat="1" ht="15.75" customHeight="1" x14ac:dyDescent="0.2">
      <c r="B135" s="69" t="s">
        <v>107</v>
      </c>
      <c r="C135" s="69"/>
      <c r="E135" s="7" t="s">
        <v>46</v>
      </c>
      <c r="G135" s="27">
        <f>SUMIF($E138:$E145,"*男*",G138:G145)</f>
        <v>1528</v>
      </c>
      <c r="H135" s="16">
        <f>SUMIF($E138:$E145,"*男*",H138:H145)</f>
        <v>0</v>
      </c>
      <c r="I135" s="16">
        <f t="shared" ref="I135:AB135" ca="1" si="37">SUMIF($E138:$F145,"*男*",I138:I145)</f>
        <v>0</v>
      </c>
      <c r="J135" s="16">
        <f t="shared" ca="1" si="37"/>
        <v>4</v>
      </c>
      <c r="K135" s="16">
        <f t="shared" ca="1" si="37"/>
        <v>10</v>
      </c>
      <c r="L135" s="16">
        <f t="shared" ca="1" si="37"/>
        <v>0</v>
      </c>
      <c r="M135" s="16">
        <f t="shared" ca="1" si="37"/>
        <v>0</v>
      </c>
      <c r="N135" s="16">
        <f t="shared" ca="1" si="37"/>
        <v>4</v>
      </c>
      <c r="O135" s="16">
        <f t="shared" ca="1" si="37"/>
        <v>0</v>
      </c>
      <c r="P135" s="16">
        <f t="shared" ca="1" si="37"/>
        <v>76</v>
      </c>
      <c r="Q135" s="16">
        <f t="shared" ca="1" si="37"/>
        <v>24</v>
      </c>
      <c r="R135" s="16">
        <f t="shared" ca="1" si="37"/>
        <v>5</v>
      </c>
      <c r="S135" s="16">
        <f t="shared" ca="1" si="37"/>
        <v>0</v>
      </c>
      <c r="T135" s="16">
        <f t="shared" ca="1" si="37"/>
        <v>4</v>
      </c>
      <c r="U135" s="16">
        <f t="shared" ca="1" si="37"/>
        <v>249</v>
      </c>
      <c r="V135" s="16">
        <f t="shared" ca="1" si="37"/>
        <v>48</v>
      </c>
      <c r="W135" s="16">
        <f t="shared" ca="1" si="37"/>
        <v>4</v>
      </c>
      <c r="X135" s="16">
        <f t="shared" ca="1" si="37"/>
        <v>17</v>
      </c>
      <c r="Y135" s="16">
        <f t="shared" ca="1" si="37"/>
        <v>23</v>
      </c>
      <c r="Z135" s="16">
        <f t="shared" ca="1" si="37"/>
        <v>63</v>
      </c>
      <c r="AA135" s="16">
        <f t="shared" ca="1" si="37"/>
        <v>0</v>
      </c>
      <c r="AB135" s="16">
        <f t="shared" ca="1" si="37"/>
        <v>87</v>
      </c>
      <c r="AC135" s="16">
        <f t="shared" ref="AC135:AE135" ca="1" si="38">SUMIF($E138:$F145,"*男*",AC138:AC145)</f>
        <v>240</v>
      </c>
      <c r="AD135" s="16">
        <f t="shared" ca="1" si="38"/>
        <v>493</v>
      </c>
      <c r="AE135" s="16">
        <f t="shared" ca="1" si="38"/>
        <v>53</v>
      </c>
      <c r="AF135" s="16">
        <f ca="1">SUMIF($E138:$F145,"*男*",AF138:AF145)</f>
        <v>0</v>
      </c>
      <c r="AG135" s="16">
        <f ca="1">SUMIF($E138:$F145,"*男*",AG138:AG145)</f>
        <v>4</v>
      </c>
      <c r="AH135" s="16">
        <f ca="1">SUMIF($E138:$F145,"*男*",AH138:AH145)</f>
        <v>0</v>
      </c>
      <c r="AI135" s="16">
        <f ca="1">SUMIF($E138:$F145,"*男*",AI138:AI145)</f>
        <v>124</v>
      </c>
    </row>
    <row r="136" spans="1:35" s="6" customFormat="1" ht="15.75" customHeight="1" x14ac:dyDescent="0.2">
      <c r="B136" s="69"/>
      <c r="C136" s="69"/>
      <c r="E136" s="7" t="s">
        <v>33</v>
      </c>
      <c r="G136" s="27">
        <f>SUMIF($E138:$E145,"*女*",G138:G145)</f>
        <v>67</v>
      </c>
      <c r="H136" s="16">
        <f ca="1">SUMIF($E138:$F145,"*女*",H138:H145)</f>
        <v>0</v>
      </c>
      <c r="I136" s="16">
        <f t="shared" ref="I136:Q136" si="39">SUMIF($E138:$E145,"*女*",I138:I145)</f>
        <v>0</v>
      </c>
      <c r="J136" s="16">
        <f t="shared" si="39"/>
        <v>1</v>
      </c>
      <c r="K136" s="16">
        <f t="shared" si="39"/>
        <v>0</v>
      </c>
      <c r="L136" s="16">
        <f t="shared" si="39"/>
        <v>0</v>
      </c>
      <c r="M136" s="16">
        <f t="shared" si="39"/>
        <v>0</v>
      </c>
      <c r="N136" s="16">
        <f t="shared" si="39"/>
        <v>0</v>
      </c>
      <c r="O136" s="16">
        <f t="shared" si="39"/>
        <v>0</v>
      </c>
      <c r="P136" s="16">
        <f t="shared" si="39"/>
        <v>3</v>
      </c>
      <c r="Q136" s="16">
        <f t="shared" si="39"/>
        <v>0</v>
      </c>
      <c r="R136" s="16">
        <f t="shared" ref="R136:AB136" si="40">SUMIF($E138:$E145,"*女*",R138:R145)</f>
        <v>0</v>
      </c>
      <c r="S136" s="16">
        <f>SUMIF($E138:$E145,"*女*",S138:S145)</f>
        <v>1</v>
      </c>
      <c r="T136" s="16">
        <f t="shared" si="40"/>
        <v>0</v>
      </c>
      <c r="U136" s="16">
        <f t="shared" ref="U136:Z136" si="41">SUMIF($E138:$E145,"*女*",U138:U145)</f>
        <v>0</v>
      </c>
      <c r="V136" s="16">
        <f t="shared" si="41"/>
        <v>0</v>
      </c>
      <c r="W136" s="16">
        <f t="shared" si="41"/>
        <v>0</v>
      </c>
      <c r="X136" s="16">
        <f t="shared" si="41"/>
        <v>0</v>
      </c>
      <c r="Y136" s="16">
        <f t="shared" si="41"/>
        <v>0</v>
      </c>
      <c r="Z136" s="16">
        <f t="shared" si="41"/>
        <v>2</v>
      </c>
      <c r="AA136" s="16">
        <f t="shared" si="40"/>
        <v>0</v>
      </c>
      <c r="AB136" s="16">
        <f t="shared" si="40"/>
        <v>7</v>
      </c>
      <c r="AC136" s="16">
        <f t="shared" ref="AC136:AE136" si="42">SUMIF($E138:$E145,"*女*",AC138:AC145)</f>
        <v>19</v>
      </c>
      <c r="AD136" s="16">
        <f t="shared" si="42"/>
        <v>23</v>
      </c>
      <c r="AE136" s="16">
        <f t="shared" si="42"/>
        <v>0</v>
      </c>
      <c r="AF136" s="16">
        <f>SUMIF($E138:$E145,"*女*",AF138:AF145)</f>
        <v>0</v>
      </c>
      <c r="AG136" s="16">
        <f>SUMIF($E138:$E145,"*女*",AG138:AG145)</f>
        <v>0</v>
      </c>
      <c r="AH136" s="16">
        <f>SUMIF($E138:$E145,"*女*",AH138:AH145)</f>
        <v>0</v>
      </c>
      <c r="AI136" s="16">
        <f>SUMIF($E138:$E145,"*女*",AI138:AI145)</f>
        <v>11</v>
      </c>
    </row>
    <row r="137" spans="1:35" s="21" customFormat="1" ht="15.75" customHeight="1" x14ac:dyDescent="0.2">
      <c r="A137" s="8"/>
      <c r="E137" s="25"/>
      <c r="G137" s="28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</row>
    <row r="138" spans="1:35" s="8" customFormat="1" ht="15.75" customHeight="1" x14ac:dyDescent="0.2">
      <c r="B138" s="53" t="s">
        <v>108</v>
      </c>
      <c r="C138" s="53"/>
      <c r="E138" s="9" t="s">
        <v>46</v>
      </c>
      <c r="G138" s="28">
        <f t="shared" ref="G138:G145" si="43">SUM(H138:AE138)+AI138</f>
        <v>381</v>
      </c>
      <c r="H138" s="19">
        <v>0</v>
      </c>
      <c r="I138" s="19">
        <v>0</v>
      </c>
      <c r="J138" s="19">
        <v>1</v>
      </c>
      <c r="K138" s="19">
        <v>0</v>
      </c>
      <c r="L138" s="19">
        <v>0</v>
      </c>
      <c r="M138" s="19">
        <v>0</v>
      </c>
      <c r="N138" s="19">
        <v>0</v>
      </c>
      <c r="O138" s="19">
        <v>0</v>
      </c>
      <c r="P138" s="19">
        <v>35</v>
      </c>
      <c r="Q138" s="19">
        <v>10</v>
      </c>
      <c r="R138" s="19">
        <v>0</v>
      </c>
      <c r="S138" s="19">
        <v>0</v>
      </c>
      <c r="T138" s="19">
        <v>0</v>
      </c>
      <c r="U138" s="19">
        <v>247</v>
      </c>
      <c r="V138" s="19">
        <v>48</v>
      </c>
      <c r="W138" s="19">
        <v>0</v>
      </c>
      <c r="X138" s="19">
        <v>0</v>
      </c>
      <c r="Y138" s="19">
        <v>0</v>
      </c>
      <c r="Z138" s="19">
        <v>0</v>
      </c>
      <c r="AA138" s="19">
        <v>0</v>
      </c>
      <c r="AB138" s="19">
        <v>0</v>
      </c>
      <c r="AC138" s="19">
        <v>0</v>
      </c>
      <c r="AD138" s="19">
        <v>30</v>
      </c>
      <c r="AE138" s="19">
        <v>2</v>
      </c>
      <c r="AF138" s="19">
        <v>0</v>
      </c>
      <c r="AG138" s="19">
        <v>0</v>
      </c>
      <c r="AH138" s="19">
        <v>0</v>
      </c>
      <c r="AI138" s="19">
        <v>8</v>
      </c>
    </row>
    <row r="139" spans="1:35" s="8" customFormat="1" ht="15.75" customHeight="1" x14ac:dyDescent="0.2">
      <c r="B139" s="57"/>
      <c r="C139" s="57"/>
      <c r="E139" s="9" t="s">
        <v>31</v>
      </c>
      <c r="G139" s="28">
        <f t="shared" si="43"/>
        <v>2</v>
      </c>
      <c r="H139" s="19">
        <v>0</v>
      </c>
      <c r="I139" s="19">
        <v>0</v>
      </c>
      <c r="J139" s="19">
        <v>0</v>
      </c>
      <c r="K139" s="19">
        <v>0</v>
      </c>
      <c r="L139" s="19">
        <v>0</v>
      </c>
      <c r="M139" s="19">
        <v>0</v>
      </c>
      <c r="N139" s="19">
        <v>0</v>
      </c>
      <c r="O139" s="19">
        <v>0</v>
      </c>
      <c r="P139" s="19">
        <v>0</v>
      </c>
      <c r="Q139" s="19">
        <v>0</v>
      </c>
      <c r="R139" s="19">
        <v>0</v>
      </c>
      <c r="S139" s="19">
        <v>0</v>
      </c>
      <c r="T139" s="19">
        <v>0</v>
      </c>
      <c r="U139" s="19">
        <v>0</v>
      </c>
      <c r="V139" s="19">
        <v>0</v>
      </c>
      <c r="W139" s="19">
        <v>0</v>
      </c>
      <c r="X139" s="19">
        <v>0</v>
      </c>
      <c r="Y139" s="19">
        <v>0</v>
      </c>
      <c r="Z139" s="19">
        <v>0</v>
      </c>
      <c r="AA139" s="19">
        <v>0</v>
      </c>
      <c r="AB139" s="19">
        <v>0</v>
      </c>
      <c r="AC139" s="19">
        <v>0</v>
      </c>
      <c r="AD139" s="19">
        <v>0</v>
      </c>
      <c r="AE139" s="19">
        <v>0</v>
      </c>
      <c r="AF139" s="19">
        <v>0</v>
      </c>
      <c r="AG139" s="19">
        <v>0</v>
      </c>
      <c r="AH139" s="19">
        <v>0</v>
      </c>
      <c r="AI139" s="19">
        <v>2</v>
      </c>
    </row>
    <row r="140" spans="1:35" s="8" customFormat="1" ht="15.75" customHeight="1" x14ac:dyDescent="0.2">
      <c r="B140" s="53" t="s">
        <v>109</v>
      </c>
      <c r="C140" s="53"/>
      <c r="E140" s="9" t="s">
        <v>30</v>
      </c>
      <c r="G140" s="28">
        <f t="shared" si="43"/>
        <v>497</v>
      </c>
      <c r="H140" s="19">
        <v>0</v>
      </c>
      <c r="I140" s="19">
        <v>0</v>
      </c>
      <c r="J140" s="19">
        <v>2</v>
      </c>
      <c r="K140" s="19">
        <v>10</v>
      </c>
      <c r="L140" s="19">
        <v>0</v>
      </c>
      <c r="M140" s="19">
        <v>0</v>
      </c>
      <c r="N140" s="19">
        <v>0</v>
      </c>
      <c r="O140" s="19">
        <v>0</v>
      </c>
      <c r="P140" s="19">
        <v>18</v>
      </c>
      <c r="Q140" s="19">
        <v>8</v>
      </c>
      <c r="R140" s="19">
        <v>1</v>
      </c>
      <c r="S140" s="19">
        <v>0</v>
      </c>
      <c r="T140" s="19">
        <v>0</v>
      </c>
      <c r="U140" s="19">
        <v>2</v>
      </c>
      <c r="V140" s="19">
        <v>0</v>
      </c>
      <c r="W140" s="19">
        <v>0</v>
      </c>
      <c r="X140" s="19">
        <v>0</v>
      </c>
      <c r="Y140" s="19">
        <v>0</v>
      </c>
      <c r="Z140" s="19">
        <v>0</v>
      </c>
      <c r="AA140" s="19">
        <v>0</v>
      </c>
      <c r="AB140" s="19">
        <v>0</v>
      </c>
      <c r="AC140" s="19">
        <v>3</v>
      </c>
      <c r="AD140" s="19">
        <v>333</v>
      </c>
      <c r="AE140" s="19">
        <v>31</v>
      </c>
      <c r="AF140" s="19">
        <v>0</v>
      </c>
      <c r="AG140" s="19">
        <v>4</v>
      </c>
      <c r="AH140" s="19">
        <v>0</v>
      </c>
      <c r="AI140" s="19">
        <v>89</v>
      </c>
    </row>
    <row r="141" spans="1:35" s="8" customFormat="1" ht="15.75" customHeight="1" x14ac:dyDescent="0.2">
      <c r="B141" s="57"/>
      <c r="C141" s="57"/>
      <c r="E141" s="9" t="s">
        <v>33</v>
      </c>
      <c r="G141" s="28">
        <f t="shared" si="43"/>
        <v>5</v>
      </c>
      <c r="H141" s="19">
        <v>0</v>
      </c>
      <c r="I141" s="19">
        <v>0</v>
      </c>
      <c r="J141" s="19">
        <v>0</v>
      </c>
      <c r="K141" s="19">
        <v>0</v>
      </c>
      <c r="L141" s="19">
        <v>0</v>
      </c>
      <c r="M141" s="19">
        <v>0</v>
      </c>
      <c r="N141" s="19">
        <v>0</v>
      </c>
      <c r="O141" s="19">
        <v>0</v>
      </c>
      <c r="P141" s="19">
        <v>0</v>
      </c>
      <c r="Q141" s="19">
        <v>0</v>
      </c>
      <c r="R141" s="19">
        <v>0</v>
      </c>
      <c r="S141" s="19">
        <v>0</v>
      </c>
      <c r="T141" s="19">
        <v>0</v>
      </c>
      <c r="U141" s="19">
        <v>0</v>
      </c>
      <c r="V141" s="19">
        <v>0</v>
      </c>
      <c r="W141" s="19">
        <v>0</v>
      </c>
      <c r="X141" s="19">
        <v>0</v>
      </c>
      <c r="Y141" s="19">
        <v>0</v>
      </c>
      <c r="Z141" s="19">
        <v>0</v>
      </c>
      <c r="AA141" s="19">
        <v>0</v>
      </c>
      <c r="AB141" s="19">
        <v>0</v>
      </c>
      <c r="AC141" s="19">
        <v>0</v>
      </c>
      <c r="AD141" s="19">
        <v>0</v>
      </c>
      <c r="AE141" s="19">
        <v>0</v>
      </c>
      <c r="AF141" s="19">
        <v>0</v>
      </c>
      <c r="AG141" s="19">
        <v>0</v>
      </c>
      <c r="AH141" s="19">
        <v>0</v>
      </c>
      <c r="AI141" s="19">
        <v>5</v>
      </c>
    </row>
    <row r="142" spans="1:35" s="8" customFormat="1" ht="15.75" customHeight="1" x14ac:dyDescent="0.2">
      <c r="B142" s="53" t="s">
        <v>110</v>
      </c>
      <c r="C142" s="53"/>
      <c r="E142" s="9" t="s">
        <v>30</v>
      </c>
      <c r="G142" s="28">
        <f t="shared" si="43"/>
        <v>477</v>
      </c>
      <c r="H142" s="19">
        <v>0</v>
      </c>
      <c r="I142" s="19">
        <v>0</v>
      </c>
      <c r="J142" s="19">
        <v>0</v>
      </c>
      <c r="K142" s="19">
        <v>0</v>
      </c>
      <c r="L142" s="19">
        <v>0</v>
      </c>
      <c r="M142" s="19">
        <v>0</v>
      </c>
      <c r="N142" s="19">
        <v>4</v>
      </c>
      <c r="O142" s="19">
        <v>0</v>
      </c>
      <c r="P142" s="19">
        <v>15</v>
      </c>
      <c r="Q142" s="19">
        <v>6</v>
      </c>
      <c r="R142" s="19">
        <v>4</v>
      </c>
      <c r="S142" s="19">
        <v>0</v>
      </c>
      <c r="T142" s="19">
        <v>4</v>
      </c>
      <c r="U142" s="19">
        <v>0</v>
      </c>
      <c r="V142" s="19">
        <v>0</v>
      </c>
      <c r="W142" s="19">
        <v>4</v>
      </c>
      <c r="X142" s="19">
        <v>17</v>
      </c>
      <c r="Y142" s="19">
        <v>23</v>
      </c>
      <c r="Z142" s="19">
        <v>63</v>
      </c>
      <c r="AA142" s="19">
        <v>0</v>
      </c>
      <c r="AB142" s="19">
        <v>87</v>
      </c>
      <c r="AC142" s="19">
        <v>237</v>
      </c>
      <c r="AD142" s="19">
        <v>5</v>
      </c>
      <c r="AE142" s="19">
        <v>0</v>
      </c>
      <c r="AF142" s="19">
        <v>0</v>
      </c>
      <c r="AG142" s="19">
        <v>0</v>
      </c>
      <c r="AH142" s="19">
        <v>0</v>
      </c>
      <c r="AI142" s="19">
        <v>8</v>
      </c>
    </row>
    <row r="143" spans="1:35" s="8" customFormat="1" ht="15.75" customHeight="1" x14ac:dyDescent="0.2">
      <c r="B143" s="53"/>
      <c r="C143" s="53"/>
      <c r="E143" s="9" t="s">
        <v>33</v>
      </c>
      <c r="G143" s="28">
        <f t="shared" si="43"/>
        <v>58</v>
      </c>
      <c r="H143" s="19">
        <v>0</v>
      </c>
      <c r="I143" s="19">
        <v>0</v>
      </c>
      <c r="J143" s="19">
        <v>1</v>
      </c>
      <c r="K143" s="19">
        <v>0</v>
      </c>
      <c r="L143" s="19">
        <v>0</v>
      </c>
      <c r="M143" s="19">
        <v>0</v>
      </c>
      <c r="N143" s="19">
        <v>0</v>
      </c>
      <c r="O143" s="19">
        <v>0</v>
      </c>
      <c r="P143" s="19">
        <v>3</v>
      </c>
      <c r="Q143" s="19">
        <v>0</v>
      </c>
      <c r="R143" s="19">
        <v>0</v>
      </c>
      <c r="S143" s="19">
        <v>1</v>
      </c>
      <c r="T143" s="19">
        <v>0</v>
      </c>
      <c r="U143" s="19">
        <v>0</v>
      </c>
      <c r="V143" s="19">
        <v>0</v>
      </c>
      <c r="W143" s="19">
        <v>0</v>
      </c>
      <c r="X143" s="19">
        <v>0</v>
      </c>
      <c r="Y143" s="19">
        <v>0</v>
      </c>
      <c r="Z143" s="19">
        <v>2</v>
      </c>
      <c r="AA143" s="19">
        <v>0</v>
      </c>
      <c r="AB143" s="19">
        <v>7</v>
      </c>
      <c r="AC143" s="19">
        <v>19</v>
      </c>
      <c r="AD143" s="19">
        <v>23</v>
      </c>
      <c r="AE143" s="19">
        <v>0</v>
      </c>
      <c r="AF143" s="19">
        <v>0</v>
      </c>
      <c r="AG143" s="19">
        <v>0</v>
      </c>
      <c r="AH143" s="19">
        <v>0</v>
      </c>
      <c r="AI143" s="19">
        <v>2</v>
      </c>
    </row>
    <row r="144" spans="1:35" s="8" customFormat="1" ht="15.75" customHeight="1" x14ac:dyDescent="0.2">
      <c r="B144" s="53" t="s">
        <v>111</v>
      </c>
      <c r="C144" s="53"/>
      <c r="E144" s="9" t="s">
        <v>46</v>
      </c>
      <c r="G144" s="28">
        <f t="shared" si="43"/>
        <v>173</v>
      </c>
      <c r="H144" s="19">
        <v>0</v>
      </c>
      <c r="I144" s="19">
        <v>0</v>
      </c>
      <c r="J144" s="19">
        <v>1</v>
      </c>
      <c r="K144" s="19">
        <v>0</v>
      </c>
      <c r="L144" s="19">
        <v>0</v>
      </c>
      <c r="M144" s="19">
        <v>0</v>
      </c>
      <c r="N144" s="19">
        <v>0</v>
      </c>
      <c r="O144" s="19">
        <v>0</v>
      </c>
      <c r="P144" s="19">
        <v>8</v>
      </c>
      <c r="Q144" s="19">
        <v>0</v>
      </c>
      <c r="R144" s="19">
        <v>0</v>
      </c>
      <c r="S144" s="19">
        <v>0</v>
      </c>
      <c r="T144" s="19">
        <v>0</v>
      </c>
      <c r="U144" s="19">
        <v>0</v>
      </c>
      <c r="V144" s="19">
        <v>0</v>
      </c>
      <c r="W144" s="19">
        <v>0</v>
      </c>
      <c r="X144" s="19">
        <v>0</v>
      </c>
      <c r="Y144" s="19">
        <v>0</v>
      </c>
      <c r="Z144" s="19">
        <v>0</v>
      </c>
      <c r="AA144" s="19">
        <v>0</v>
      </c>
      <c r="AB144" s="19">
        <v>0</v>
      </c>
      <c r="AC144" s="19">
        <v>0</v>
      </c>
      <c r="AD144" s="19">
        <v>125</v>
      </c>
      <c r="AE144" s="19">
        <v>20</v>
      </c>
      <c r="AF144" s="19">
        <v>0</v>
      </c>
      <c r="AG144" s="19">
        <v>0</v>
      </c>
      <c r="AH144" s="19">
        <v>0</v>
      </c>
      <c r="AI144" s="19">
        <v>19</v>
      </c>
    </row>
    <row r="145" spans="1:35" s="8" customFormat="1" ht="15.75" customHeight="1" x14ac:dyDescent="0.2">
      <c r="B145" s="57"/>
      <c r="C145" s="57"/>
      <c r="E145" s="9" t="s">
        <v>33</v>
      </c>
      <c r="G145" s="28">
        <f t="shared" si="43"/>
        <v>2</v>
      </c>
      <c r="H145" s="19">
        <v>0</v>
      </c>
      <c r="I145" s="19">
        <v>0</v>
      </c>
      <c r="J145" s="19">
        <v>0</v>
      </c>
      <c r="K145" s="19">
        <v>0</v>
      </c>
      <c r="L145" s="19">
        <v>0</v>
      </c>
      <c r="M145" s="19">
        <v>0</v>
      </c>
      <c r="N145" s="19">
        <v>0</v>
      </c>
      <c r="O145" s="19">
        <v>0</v>
      </c>
      <c r="P145" s="19">
        <v>0</v>
      </c>
      <c r="Q145" s="19">
        <v>0</v>
      </c>
      <c r="R145" s="19">
        <v>0</v>
      </c>
      <c r="S145" s="19">
        <v>0</v>
      </c>
      <c r="T145" s="19">
        <v>0</v>
      </c>
      <c r="U145" s="19">
        <v>0</v>
      </c>
      <c r="V145" s="19">
        <v>0</v>
      </c>
      <c r="W145" s="19">
        <v>0</v>
      </c>
      <c r="X145" s="19">
        <v>0</v>
      </c>
      <c r="Y145" s="19">
        <v>0</v>
      </c>
      <c r="Z145" s="19">
        <v>0</v>
      </c>
      <c r="AA145" s="19">
        <v>0</v>
      </c>
      <c r="AB145" s="19">
        <v>0</v>
      </c>
      <c r="AC145" s="19">
        <v>0</v>
      </c>
      <c r="AD145" s="19">
        <v>0</v>
      </c>
      <c r="AE145" s="19">
        <v>0</v>
      </c>
      <c r="AF145" s="19">
        <v>0</v>
      </c>
      <c r="AG145" s="19">
        <v>0</v>
      </c>
      <c r="AH145" s="19">
        <v>0</v>
      </c>
      <c r="AI145" s="19">
        <v>2</v>
      </c>
    </row>
    <row r="146" spans="1:35" s="21" customFormat="1" ht="15.75" customHeight="1" x14ac:dyDescent="0.2">
      <c r="A146" s="8"/>
      <c r="E146" s="25"/>
      <c r="G146" s="28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  <c r="AA146" s="19"/>
      <c r="AB146" s="19"/>
      <c r="AC146" s="19"/>
      <c r="AD146" s="19"/>
      <c r="AE146" s="19"/>
      <c r="AF146" s="19"/>
      <c r="AG146" s="19"/>
      <c r="AH146" s="19"/>
      <c r="AI146" s="19"/>
    </row>
    <row r="147" spans="1:35" s="6" customFormat="1" ht="15.75" customHeight="1" x14ac:dyDescent="0.2">
      <c r="B147" s="69" t="s">
        <v>112</v>
      </c>
      <c r="C147" s="69"/>
      <c r="E147" s="7" t="s">
        <v>30</v>
      </c>
      <c r="G147" s="27">
        <f t="shared" ref="G147:AB147" si="44">SUMIF($E150:$E169,"*男*",G150:G169)</f>
        <v>3571</v>
      </c>
      <c r="H147" s="16">
        <f t="shared" si="44"/>
        <v>0</v>
      </c>
      <c r="I147" s="16">
        <f t="shared" si="44"/>
        <v>0</v>
      </c>
      <c r="J147" s="16">
        <f t="shared" si="44"/>
        <v>10</v>
      </c>
      <c r="K147" s="16">
        <f t="shared" si="44"/>
        <v>43</v>
      </c>
      <c r="L147" s="16">
        <f t="shared" si="44"/>
        <v>0</v>
      </c>
      <c r="M147" s="16">
        <f t="shared" si="44"/>
        <v>0</v>
      </c>
      <c r="N147" s="16">
        <f t="shared" si="44"/>
        <v>2</v>
      </c>
      <c r="O147" s="16">
        <f t="shared" si="44"/>
        <v>0</v>
      </c>
      <c r="P147" s="16">
        <f t="shared" si="44"/>
        <v>165</v>
      </c>
      <c r="Q147" s="16">
        <f t="shared" si="44"/>
        <v>118</v>
      </c>
      <c r="R147" s="16">
        <f t="shared" si="44"/>
        <v>38</v>
      </c>
      <c r="S147" s="16">
        <f t="shared" si="44"/>
        <v>9</v>
      </c>
      <c r="T147" s="16">
        <f t="shared" si="44"/>
        <v>335</v>
      </c>
      <c r="U147" s="16">
        <f t="shared" si="44"/>
        <v>163</v>
      </c>
      <c r="V147" s="16">
        <f t="shared" si="44"/>
        <v>36</v>
      </c>
      <c r="W147" s="16">
        <f t="shared" si="44"/>
        <v>45</v>
      </c>
      <c r="X147" s="16">
        <f t="shared" si="44"/>
        <v>13</v>
      </c>
      <c r="Y147" s="16">
        <f t="shared" si="44"/>
        <v>2</v>
      </c>
      <c r="Z147" s="16">
        <f t="shared" si="44"/>
        <v>108</v>
      </c>
      <c r="AA147" s="16">
        <f t="shared" si="44"/>
        <v>2</v>
      </c>
      <c r="AB147" s="16">
        <f t="shared" si="44"/>
        <v>150</v>
      </c>
      <c r="AC147" s="16">
        <f t="shared" ref="AC147:AE147" si="45">SUMIF($E150:$E169,"*男*",AC150:AC169)</f>
        <v>619</v>
      </c>
      <c r="AD147" s="16">
        <f t="shared" si="45"/>
        <v>1191</v>
      </c>
      <c r="AE147" s="16">
        <f t="shared" si="45"/>
        <v>156</v>
      </c>
      <c r="AF147" s="16">
        <f>SUMIF($E150:$E169,"*男*",AF150:AF169)</f>
        <v>41</v>
      </c>
      <c r="AG147" s="16">
        <f>SUMIF($E150:$E169,"*男*",AG150:AG169)</f>
        <v>3</v>
      </c>
      <c r="AH147" s="16">
        <f>SUMIF($E150:$E169,"*男*",AH150:AH169)</f>
        <v>0</v>
      </c>
      <c r="AI147" s="16">
        <f>SUMIF($E150:$E169,"*男*",AI150:AI169)</f>
        <v>366</v>
      </c>
    </row>
    <row r="148" spans="1:35" s="6" customFormat="1" ht="15.75" customHeight="1" x14ac:dyDescent="0.2">
      <c r="B148" s="69"/>
      <c r="C148" s="69"/>
      <c r="E148" s="7" t="s">
        <v>33</v>
      </c>
      <c r="G148" s="27">
        <f t="shared" ref="G148:AB148" si="46">SUMIF($E150:$E169,"*女*",G150:G169)</f>
        <v>260</v>
      </c>
      <c r="H148" s="16">
        <f t="shared" si="46"/>
        <v>0</v>
      </c>
      <c r="I148" s="16">
        <f t="shared" si="46"/>
        <v>0</v>
      </c>
      <c r="J148" s="16">
        <f t="shared" si="46"/>
        <v>0</v>
      </c>
      <c r="K148" s="16">
        <f t="shared" si="46"/>
        <v>0</v>
      </c>
      <c r="L148" s="16">
        <f t="shared" si="46"/>
        <v>0</v>
      </c>
      <c r="M148" s="16">
        <f t="shared" si="46"/>
        <v>0</v>
      </c>
      <c r="N148" s="16">
        <f t="shared" si="46"/>
        <v>0</v>
      </c>
      <c r="O148" s="16">
        <f t="shared" si="46"/>
        <v>0</v>
      </c>
      <c r="P148" s="16">
        <f t="shared" si="46"/>
        <v>9</v>
      </c>
      <c r="Q148" s="16">
        <f t="shared" si="46"/>
        <v>22</v>
      </c>
      <c r="R148" s="16">
        <f t="shared" si="46"/>
        <v>11</v>
      </c>
      <c r="S148" s="16">
        <f t="shared" si="46"/>
        <v>0</v>
      </c>
      <c r="T148" s="16">
        <f t="shared" si="46"/>
        <v>15</v>
      </c>
      <c r="U148" s="16">
        <f t="shared" si="46"/>
        <v>0</v>
      </c>
      <c r="V148" s="16">
        <f t="shared" si="46"/>
        <v>0</v>
      </c>
      <c r="W148" s="16">
        <f t="shared" si="46"/>
        <v>13</v>
      </c>
      <c r="X148" s="16">
        <f t="shared" si="46"/>
        <v>0</v>
      </c>
      <c r="Y148" s="16">
        <f t="shared" si="46"/>
        <v>1</v>
      </c>
      <c r="Z148" s="16">
        <f t="shared" si="46"/>
        <v>3</v>
      </c>
      <c r="AA148" s="16">
        <f t="shared" si="46"/>
        <v>3</v>
      </c>
      <c r="AB148" s="16">
        <f t="shared" si="46"/>
        <v>9</v>
      </c>
      <c r="AC148" s="16">
        <f t="shared" ref="AC148:AE148" si="47">SUMIF($E150:$E169,"*女*",AC150:AC169)</f>
        <v>53</v>
      </c>
      <c r="AD148" s="16">
        <f t="shared" si="47"/>
        <v>85</v>
      </c>
      <c r="AE148" s="16">
        <f t="shared" si="47"/>
        <v>0</v>
      </c>
      <c r="AF148" s="16">
        <f>SUMIF($E150:$E169,"*女*",AF150:AF169)</f>
        <v>11</v>
      </c>
      <c r="AG148" s="16">
        <f>SUMIF($E150:$E169,"*女*",AG150:AG169)</f>
        <v>0</v>
      </c>
      <c r="AH148" s="16">
        <f>SUMIF($E150:$E169,"*女*",AH150:AH169)</f>
        <v>0</v>
      </c>
      <c r="AI148" s="16">
        <f>SUMIF($E150:$E169,"*女*",AI150:AI169)</f>
        <v>36</v>
      </c>
    </row>
    <row r="149" spans="1:35" s="21" customFormat="1" ht="15.75" customHeight="1" x14ac:dyDescent="0.2">
      <c r="A149" s="8"/>
      <c r="E149" s="25"/>
      <c r="G149" s="28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  <c r="AB149" s="19"/>
      <c r="AC149" s="19"/>
      <c r="AD149" s="19"/>
      <c r="AE149" s="19"/>
      <c r="AF149" s="19"/>
      <c r="AG149" s="19"/>
      <c r="AH149" s="19"/>
      <c r="AI149" s="19"/>
    </row>
    <row r="150" spans="1:35" s="8" customFormat="1" ht="15.75" customHeight="1" x14ac:dyDescent="0.2">
      <c r="B150" s="53" t="s">
        <v>113</v>
      </c>
      <c r="C150" s="68" t="s">
        <v>80</v>
      </c>
      <c r="E150" s="9" t="s">
        <v>30</v>
      </c>
      <c r="G150" s="28">
        <f t="shared" ref="G150:G169" si="48">SUM(H150:AE150)+AI150</f>
        <v>84</v>
      </c>
      <c r="H150" s="19">
        <v>0</v>
      </c>
      <c r="I150" s="19">
        <v>0</v>
      </c>
      <c r="J150" s="19">
        <v>0</v>
      </c>
      <c r="K150" s="19">
        <v>0</v>
      </c>
      <c r="L150" s="19">
        <v>0</v>
      </c>
      <c r="M150" s="19">
        <v>0</v>
      </c>
      <c r="N150" s="19">
        <v>0</v>
      </c>
      <c r="O150" s="19">
        <v>0</v>
      </c>
      <c r="P150" s="19">
        <v>1</v>
      </c>
      <c r="Q150" s="19">
        <v>11</v>
      </c>
      <c r="R150" s="19">
        <v>3</v>
      </c>
      <c r="S150" s="19">
        <v>0</v>
      </c>
      <c r="T150" s="19">
        <v>10</v>
      </c>
      <c r="U150" s="19">
        <v>2</v>
      </c>
      <c r="V150" s="19">
        <v>2</v>
      </c>
      <c r="W150" s="19">
        <v>0</v>
      </c>
      <c r="X150" s="19">
        <v>0</v>
      </c>
      <c r="Y150" s="19">
        <v>0</v>
      </c>
      <c r="Z150" s="19">
        <v>1</v>
      </c>
      <c r="AA150" s="19">
        <v>0</v>
      </c>
      <c r="AB150" s="19">
        <v>35</v>
      </c>
      <c r="AC150" s="19">
        <v>12</v>
      </c>
      <c r="AD150" s="19">
        <v>3</v>
      </c>
      <c r="AE150" s="19">
        <v>3</v>
      </c>
      <c r="AF150" s="19">
        <v>40</v>
      </c>
      <c r="AG150" s="19">
        <v>0</v>
      </c>
      <c r="AH150" s="19">
        <v>0</v>
      </c>
      <c r="AI150" s="19">
        <v>1</v>
      </c>
    </row>
    <row r="151" spans="1:35" s="8" customFormat="1" ht="15.75" customHeight="1" x14ac:dyDescent="0.2">
      <c r="B151" s="53"/>
      <c r="C151" s="68"/>
      <c r="E151" s="9" t="s">
        <v>33</v>
      </c>
      <c r="G151" s="28">
        <f t="shared" si="48"/>
        <v>20</v>
      </c>
      <c r="H151" s="19">
        <v>0</v>
      </c>
      <c r="I151" s="19">
        <v>0</v>
      </c>
      <c r="J151" s="19">
        <v>0</v>
      </c>
      <c r="K151" s="19">
        <v>0</v>
      </c>
      <c r="L151" s="19">
        <v>0</v>
      </c>
      <c r="M151" s="19">
        <v>0</v>
      </c>
      <c r="N151" s="19">
        <v>0</v>
      </c>
      <c r="O151" s="19">
        <v>0</v>
      </c>
      <c r="P151" s="19">
        <v>0</v>
      </c>
      <c r="Q151" s="19">
        <v>0</v>
      </c>
      <c r="R151" s="19">
        <v>1</v>
      </c>
      <c r="S151" s="19">
        <v>0</v>
      </c>
      <c r="T151" s="19">
        <v>0</v>
      </c>
      <c r="U151" s="19">
        <v>0</v>
      </c>
      <c r="V151" s="19">
        <v>0</v>
      </c>
      <c r="W151" s="19">
        <v>0</v>
      </c>
      <c r="X151" s="19">
        <v>0</v>
      </c>
      <c r="Y151" s="19">
        <v>0</v>
      </c>
      <c r="Z151" s="19">
        <v>0</v>
      </c>
      <c r="AA151" s="19">
        <v>0</v>
      </c>
      <c r="AB151" s="19">
        <v>4</v>
      </c>
      <c r="AC151" s="19">
        <v>3</v>
      </c>
      <c r="AD151" s="19">
        <v>12</v>
      </c>
      <c r="AE151" s="19">
        <v>0</v>
      </c>
      <c r="AF151" s="19">
        <v>11</v>
      </c>
      <c r="AG151" s="19">
        <v>0</v>
      </c>
      <c r="AH151" s="19">
        <v>0</v>
      </c>
      <c r="AI151" s="19">
        <v>0</v>
      </c>
    </row>
    <row r="152" spans="1:35" s="8" customFormat="1" ht="15.75" customHeight="1" x14ac:dyDescent="0.2">
      <c r="B152" s="53" t="s">
        <v>132</v>
      </c>
      <c r="C152" s="53"/>
      <c r="E152" s="9" t="s">
        <v>119</v>
      </c>
      <c r="G152" s="28">
        <f t="shared" si="48"/>
        <v>825</v>
      </c>
      <c r="H152" s="19">
        <v>0</v>
      </c>
      <c r="I152" s="19">
        <v>0</v>
      </c>
      <c r="J152" s="19">
        <v>0</v>
      </c>
      <c r="K152" s="19">
        <v>37</v>
      </c>
      <c r="L152" s="19">
        <v>0</v>
      </c>
      <c r="M152" s="19">
        <v>0</v>
      </c>
      <c r="N152" s="19">
        <v>0</v>
      </c>
      <c r="O152" s="19">
        <v>0</v>
      </c>
      <c r="P152" s="19">
        <v>46</v>
      </c>
      <c r="Q152" s="19">
        <v>9</v>
      </c>
      <c r="R152" s="19">
        <v>13</v>
      </c>
      <c r="S152" s="19">
        <v>0</v>
      </c>
      <c r="T152" s="19">
        <v>0</v>
      </c>
      <c r="U152" s="19">
        <v>1</v>
      </c>
      <c r="V152" s="19">
        <v>1</v>
      </c>
      <c r="W152" s="19">
        <v>0</v>
      </c>
      <c r="X152" s="19">
        <v>0</v>
      </c>
      <c r="Y152" s="19">
        <v>0</v>
      </c>
      <c r="Z152" s="19">
        <v>0</v>
      </c>
      <c r="AA152" s="19">
        <v>0</v>
      </c>
      <c r="AB152" s="19">
        <v>0</v>
      </c>
      <c r="AC152" s="19">
        <v>1</v>
      </c>
      <c r="AD152" s="19">
        <v>520</v>
      </c>
      <c r="AE152" s="19">
        <v>81</v>
      </c>
      <c r="AF152" s="19">
        <v>0</v>
      </c>
      <c r="AG152" s="19">
        <v>1</v>
      </c>
      <c r="AH152" s="19">
        <v>0</v>
      </c>
      <c r="AI152" s="19">
        <v>116</v>
      </c>
    </row>
    <row r="153" spans="1:35" s="8" customFormat="1" ht="15.75" customHeight="1" x14ac:dyDescent="0.2">
      <c r="B153" s="57"/>
      <c r="C153" s="57"/>
      <c r="E153" s="9" t="s">
        <v>31</v>
      </c>
      <c r="G153" s="28">
        <f t="shared" si="48"/>
        <v>2</v>
      </c>
      <c r="H153" s="19">
        <v>0</v>
      </c>
      <c r="I153" s="19">
        <v>0</v>
      </c>
      <c r="J153" s="19">
        <v>0</v>
      </c>
      <c r="K153" s="19">
        <v>0</v>
      </c>
      <c r="L153" s="19">
        <v>0</v>
      </c>
      <c r="M153" s="19">
        <v>0</v>
      </c>
      <c r="N153" s="19">
        <v>0</v>
      </c>
      <c r="O153" s="19">
        <v>0</v>
      </c>
      <c r="P153" s="19">
        <v>0</v>
      </c>
      <c r="Q153" s="19">
        <v>0</v>
      </c>
      <c r="R153" s="19">
        <v>0</v>
      </c>
      <c r="S153" s="19">
        <v>0</v>
      </c>
      <c r="T153" s="19">
        <v>0</v>
      </c>
      <c r="U153" s="19">
        <v>0</v>
      </c>
      <c r="V153" s="19">
        <v>0</v>
      </c>
      <c r="W153" s="19">
        <v>0</v>
      </c>
      <c r="X153" s="19">
        <v>0</v>
      </c>
      <c r="Y153" s="19">
        <v>0</v>
      </c>
      <c r="Z153" s="19">
        <v>0</v>
      </c>
      <c r="AA153" s="19">
        <v>0</v>
      </c>
      <c r="AB153" s="19">
        <v>0</v>
      </c>
      <c r="AC153" s="19">
        <v>0</v>
      </c>
      <c r="AD153" s="19">
        <v>0</v>
      </c>
      <c r="AE153" s="19">
        <v>0</v>
      </c>
      <c r="AF153" s="19">
        <v>0</v>
      </c>
      <c r="AG153" s="19">
        <v>0</v>
      </c>
      <c r="AH153" s="19">
        <v>0</v>
      </c>
      <c r="AI153" s="19">
        <v>2</v>
      </c>
    </row>
    <row r="154" spans="1:35" s="8" customFormat="1" ht="15.75" customHeight="1" x14ac:dyDescent="0.2">
      <c r="B154" s="8" t="s">
        <v>115</v>
      </c>
      <c r="E154" s="9" t="s">
        <v>54</v>
      </c>
      <c r="G154" s="28">
        <f t="shared" si="48"/>
        <v>209</v>
      </c>
      <c r="H154" s="19">
        <v>0</v>
      </c>
      <c r="I154" s="19">
        <v>0</v>
      </c>
      <c r="J154" s="19">
        <v>0</v>
      </c>
      <c r="K154" s="19">
        <v>0</v>
      </c>
      <c r="L154" s="19">
        <v>0</v>
      </c>
      <c r="M154" s="19">
        <v>0</v>
      </c>
      <c r="N154" s="19">
        <v>0</v>
      </c>
      <c r="O154" s="19">
        <v>0</v>
      </c>
      <c r="P154" s="19">
        <v>9</v>
      </c>
      <c r="Q154" s="19">
        <v>22</v>
      </c>
      <c r="R154" s="19">
        <v>10</v>
      </c>
      <c r="S154" s="19">
        <v>0</v>
      </c>
      <c r="T154" s="19">
        <v>15</v>
      </c>
      <c r="U154" s="19">
        <v>0</v>
      </c>
      <c r="V154" s="19">
        <v>0</v>
      </c>
      <c r="W154" s="19">
        <v>13</v>
      </c>
      <c r="X154" s="19">
        <v>0</v>
      </c>
      <c r="Y154" s="19">
        <v>1</v>
      </c>
      <c r="Z154" s="19">
        <v>3</v>
      </c>
      <c r="AA154" s="19">
        <v>3</v>
      </c>
      <c r="AB154" s="19">
        <v>2</v>
      </c>
      <c r="AC154" s="19">
        <v>50</v>
      </c>
      <c r="AD154" s="19">
        <v>72</v>
      </c>
      <c r="AE154" s="19">
        <v>0</v>
      </c>
      <c r="AF154" s="19">
        <v>0</v>
      </c>
      <c r="AG154" s="19">
        <v>0</v>
      </c>
      <c r="AH154" s="19">
        <v>0</v>
      </c>
      <c r="AI154" s="19">
        <v>9</v>
      </c>
    </row>
    <row r="155" spans="1:35" s="8" customFormat="1" ht="15.75" customHeight="1" x14ac:dyDescent="0.2">
      <c r="B155" s="53" t="s">
        <v>116</v>
      </c>
      <c r="C155" s="53"/>
      <c r="E155" s="9" t="s">
        <v>30</v>
      </c>
      <c r="G155" s="28">
        <f t="shared" si="48"/>
        <v>437</v>
      </c>
      <c r="H155" s="19">
        <v>0</v>
      </c>
      <c r="I155" s="19">
        <v>0</v>
      </c>
      <c r="J155" s="19">
        <v>1</v>
      </c>
      <c r="K155" s="19">
        <v>6</v>
      </c>
      <c r="L155" s="19">
        <v>0</v>
      </c>
      <c r="M155" s="19">
        <v>0</v>
      </c>
      <c r="N155" s="19">
        <v>0</v>
      </c>
      <c r="O155" s="19">
        <v>0</v>
      </c>
      <c r="P155" s="19">
        <v>40</v>
      </c>
      <c r="Q155" s="19">
        <v>62</v>
      </c>
      <c r="R155" s="19">
        <v>0</v>
      </c>
      <c r="S155" s="19">
        <v>0</v>
      </c>
      <c r="T155" s="19">
        <v>0</v>
      </c>
      <c r="U155" s="19">
        <v>0</v>
      </c>
      <c r="V155" s="19">
        <v>0</v>
      </c>
      <c r="W155" s="19">
        <v>0</v>
      </c>
      <c r="X155" s="19">
        <v>0</v>
      </c>
      <c r="Y155" s="19">
        <v>0</v>
      </c>
      <c r="Z155" s="19">
        <v>0</v>
      </c>
      <c r="AA155" s="19">
        <v>0</v>
      </c>
      <c r="AB155" s="19">
        <v>0</v>
      </c>
      <c r="AC155" s="19">
        <v>0</v>
      </c>
      <c r="AD155" s="19">
        <v>275</v>
      </c>
      <c r="AE155" s="19">
        <v>32</v>
      </c>
      <c r="AF155" s="19">
        <v>0</v>
      </c>
      <c r="AG155" s="19">
        <v>0</v>
      </c>
      <c r="AH155" s="19">
        <v>0</v>
      </c>
      <c r="AI155" s="19">
        <v>21</v>
      </c>
    </row>
    <row r="156" spans="1:35" s="8" customFormat="1" ht="15.75" customHeight="1" x14ac:dyDescent="0.2">
      <c r="B156" s="57"/>
      <c r="C156" s="57"/>
      <c r="E156" s="9" t="s">
        <v>33</v>
      </c>
      <c r="G156" s="28">
        <f t="shared" si="48"/>
        <v>5</v>
      </c>
      <c r="H156" s="19">
        <v>0</v>
      </c>
      <c r="I156" s="19">
        <v>0</v>
      </c>
      <c r="J156" s="19">
        <v>0</v>
      </c>
      <c r="K156" s="19">
        <v>0</v>
      </c>
      <c r="L156" s="19">
        <v>0</v>
      </c>
      <c r="M156" s="19">
        <v>0</v>
      </c>
      <c r="N156" s="19">
        <v>0</v>
      </c>
      <c r="O156" s="19">
        <v>0</v>
      </c>
      <c r="P156" s="19">
        <v>0</v>
      </c>
      <c r="Q156" s="19">
        <v>0</v>
      </c>
      <c r="R156" s="19">
        <v>0</v>
      </c>
      <c r="S156" s="19">
        <v>0</v>
      </c>
      <c r="T156" s="19">
        <v>0</v>
      </c>
      <c r="U156" s="19">
        <v>0</v>
      </c>
      <c r="V156" s="19">
        <v>0</v>
      </c>
      <c r="W156" s="19">
        <v>0</v>
      </c>
      <c r="X156" s="19">
        <v>0</v>
      </c>
      <c r="Y156" s="19">
        <v>0</v>
      </c>
      <c r="Z156" s="19">
        <v>0</v>
      </c>
      <c r="AA156" s="19">
        <v>0</v>
      </c>
      <c r="AB156" s="19">
        <v>0</v>
      </c>
      <c r="AC156" s="19">
        <v>0</v>
      </c>
      <c r="AD156" s="19">
        <v>0</v>
      </c>
      <c r="AE156" s="19">
        <v>0</v>
      </c>
      <c r="AF156" s="19">
        <v>0</v>
      </c>
      <c r="AG156" s="19">
        <v>0</v>
      </c>
      <c r="AH156" s="19">
        <v>0</v>
      </c>
      <c r="AI156" s="19">
        <v>5</v>
      </c>
    </row>
    <row r="157" spans="1:35" s="8" customFormat="1" ht="15.75" customHeight="1" x14ac:dyDescent="0.2">
      <c r="B157" s="53" t="s">
        <v>117</v>
      </c>
      <c r="C157" s="53"/>
      <c r="E157" s="9" t="s">
        <v>30</v>
      </c>
      <c r="G157" s="28">
        <f t="shared" si="48"/>
        <v>289</v>
      </c>
      <c r="H157" s="19">
        <v>0</v>
      </c>
      <c r="I157" s="19">
        <v>0</v>
      </c>
      <c r="J157" s="19">
        <v>0</v>
      </c>
      <c r="K157" s="19">
        <v>0</v>
      </c>
      <c r="L157" s="19">
        <v>0</v>
      </c>
      <c r="M157" s="19">
        <v>0</v>
      </c>
      <c r="N157" s="19">
        <v>0</v>
      </c>
      <c r="O157" s="19">
        <v>0</v>
      </c>
      <c r="P157" s="19">
        <v>22</v>
      </c>
      <c r="Q157" s="19">
        <v>1</v>
      </c>
      <c r="R157" s="19">
        <v>2</v>
      </c>
      <c r="S157" s="19">
        <v>0</v>
      </c>
      <c r="T157" s="19">
        <v>0</v>
      </c>
      <c r="U157" s="19">
        <v>160</v>
      </c>
      <c r="V157" s="19">
        <v>33</v>
      </c>
      <c r="W157" s="19">
        <v>0</v>
      </c>
      <c r="X157" s="19">
        <v>0</v>
      </c>
      <c r="Y157" s="19">
        <v>0</v>
      </c>
      <c r="Z157" s="19">
        <v>0</v>
      </c>
      <c r="AA157" s="19">
        <v>0</v>
      </c>
      <c r="AB157" s="19">
        <v>0</v>
      </c>
      <c r="AC157" s="19">
        <v>0</v>
      </c>
      <c r="AD157" s="19">
        <v>46</v>
      </c>
      <c r="AE157" s="19">
        <v>0</v>
      </c>
      <c r="AF157" s="19">
        <v>0</v>
      </c>
      <c r="AG157" s="19">
        <v>0</v>
      </c>
      <c r="AH157" s="19">
        <v>0</v>
      </c>
      <c r="AI157" s="19">
        <v>25</v>
      </c>
    </row>
    <row r="158" spans="1:35" s="8" customFormat="1" ht="15.75" customHeight="1" x14ac:dyDescent="0.2">
      <c r="B158" s="57"/>
      <c r="C158" s="57"/>
      <c r="E158" s="9" t="s">
        <v>33</v>
      </c>
      <c r="G158" s="28">
        <f t="shared" si="48"/>
        <v>1</v>
      </c>
      <c r="H158" s="19">
        <v>0</v>
      </c>
      <c r="I158" s="19">
        <v>0</v>
      </c>
      <c r="J158" s="19">
        <v>0</v>
      </c>
      <c r="K158" s="19">
        <v>0</v>
      </c>
      <c r="L158" s="19">
        <v>0</v>
      </c>
      <c r="M158" s="19">
        <v>0</v>
      </c>
      <c r="N158" s="19">
        <v>0</v>
      </c>
      <c r="O158" s="19">
        <v>0</v>
      </c>
      <c r="P158" s="19">
        <v>0</v>
      </c>
      <c r="Q158" s="19">
        <v>0</v>
      </c>
      <c r="R158" s="19">
        <v>0</v>
      </c>
      <c r="S158" s="19">
        <v>0</v>
      </c>
      <c r="T158" s="19">
        <v>0</v>
      </c>
      <c r="U158" s="19">
        <v>0</v>
      </c>
      <c r="V158" s="19">
        <v>0</v>
      </c>
      <c r="W158" s="19">
        <v>0</v>
      </c>
      <c r="X158" s="19">
        <v>0</v>
      </c>
      <c r="Y158" s="19">
        <v>0</v>
      </c>
      <c r="Z158" s="19">
        <v>0</v>
      </c>
      <c r="AA158" s="19">
        <v>0</v>
      </c>
      <c r="AB158" s="19">
        <v>0</v>
      </c>
      <c r="AC158" s="19">
        <v>0</v>
      </c>
      <c r="AD158" s="19">
        <v>0</v>
      </c>
      <c r="AE158" s="19">
        <v>0</v>
      </c>
      <c r="AF158" s="19">
        <v>0</v>
      </c>
      <c r="AG158" s="19">
        <v>0</v>
      </c>
      <c r="AH158" s="19">
        <v>0</v>
      </c>
      <c r="AI158" s="19">
        <v>1</v>
      </c>
    </row>
    <row r="159" spans="1:35" s="8" customFormat="1" ht="15.75" customHeight="1" x14ac:dyDescent="0.2">
      <c r="B159" s="53" t="s">
        <v>118</v>
      </c>
      <c r="C159" s="53"/>
      <c r="E159" s="9" t="s">
        <v>119</v>
      </c>
      <c r="G159" s="28">
        <f t="shared" si="48"/>
        <v>649</v>
      </c>
      <c r="H159" s="19">
        <v>0</v>
      </c>
      <c r="I159" s="19">
        <v>0</v>
      </c>
      <c r="J159" s="19">
        <v>0</v>
      </c>
      <c r="K159" s="19">
        <v>0</v>
      </c>
      <c r="L159" s="19">
        <v>0</v>
      </c>
      <c r="M159" s="19">
        <v>0</v>
      </c>
      <c r="N159" s="19">
        <v>1</v>
      </c>
      <c r="O159" s="19">
        <v>0</v>
      </c>
      <c r="P159" s="19">
        <v>32</v>
      </c>
      <c r="Q159" s="19">
        <v>0</v>
      </c>
      <c r="R159" s="19">
        <v>5</v>
      </c>
      <c r="S159" s="19">
        <v>7</v>
      </c>
      <c r="T159" s="19">
        <v>322</v>
      </c>
      <c r="U159" s="19">
        <v>0</v>
      </c>
      <c r="V159" s="19">
        <v>0</v>
      </c>
      <c r="W159" s="19">
        <v>0</v>
      </c>
      <c r="X159" s="19">
        <v>0</v>
      </c>
      <c r="Y159" s="19">
        <v>0</v>
      </c>
      <c r="Z159" s="19">
        <v>0</v>
      </c>
      <c r="AA159" s="19">
        <v>0</v>
      </c>
      <c r="AB159" s="19">
        <v>0</v>
      </c>
      <c r="AC159" s="19">
        <v>256</v>
      </c>
      <c r="AD159" s="19">
        <v>0</v>
      </c>
      <c r="AE159" s="19">
        <v>0</v>
      </c>
      <c r="AF159" s="19">
        <v>0</v>
      </c>
      <c r="AG159" s="19">
        <v>0</v>
      </c>
      <c r="AH159" s="19">
        <v>0</v>
      </c>
      <c r="AI159" s="19">
        <v>26</v>
      </c>
    </row>
    <row r="160" spans="1:35" s="8" customFormat="1" ht="15.75" customHeight="1" x14ac:dyDescent="0.2">
      <c r="B160" s="57"/>
      <c r="C160" s="57"/>
      <c r="E160" s="9" t="s">
        <v>33</v>
      </c>
      <c r="G160" s="28">
        <f t="shared" si="48"/>
        <v>2</v>
      </c>
      <c r="H160" s="19">
        <v>0</v>
      </c>
      <c r="I160" s="19">
        <v>0</v>
      </c>
      <c r="J160" s="19">
        <v>0</v>
      </c>
      <c r="K160" s="19">
        <v>0</v>
      </c>
      <c r="L160" s="19">
        <v>0</v>
      </c>
      <c r="M160" s="19">
        <v>0</v>
      </c>
      <c r="N160" s="19">
        <v>0</v>
      </c>
      <c r="O160" s="19">
        <v>0</v>
      </c>
      <c r="P160" s="19">
        <v>0</v>
      </c>
      <c r="Q160" s="19">
        <v>0</v>
      </c>
      <c r="R160" s="19">
        <v>0</v>
      </c>
      <c r="S160" s="19">
        <v>0</v>
      </c>
      <c r="T160" s="19">
        <v>0</v>
      </c>
      <c r="U160" s="19">
        <v>0</v>
      </c>
      <c r="V160" s="19">
        <v>0</v>
      </c>
      <c r="W160" s="19">
        <v>0</v>
      </c>
      <c r="X160" s="19">
        <v>0</v>
      </c>
      <c r="Y160" s="19">
        <v>0</v>
      </c>
      <c r="Z160" s="19">
        <v>0</v>
      </c>
      <c r="AA160" s="19">
        <v>0</v>
      </c>
      <c r="AB160" s="19">
        <v>0</v>
      </c>
      <c r="AC160" s="19">
        <v>0</v>
      </c>
      <c r="AD160" s="19">
        <v>0</v>
      </c>
      <c r="AE160" s="19">
        <v>0</v>
      </c>
      <c r="AF160" s="19">
        <v>0</v>
      </c>
      <c r="AG160" s="19">
        <v>0</v>
      </c>
      <c r="AH160" s="19">
        <v>0</v>
      </c>
      <c r="AI160" s="19">
        <v>2</v>
      </c>
    </row>
    <row r="161" spans="1:35" s="8" customFormat="1" ht="15.75" customHeight="1" x14ac:dyDescent="0.2">
      <c r="B161" s="53" t="s">
        <v>120</v>
      </c>
      <c r="C161" s="53"/>
      <c r="E161" s="9" t="s">
        <v>30</v>
      </c>
      <c r="G161" s="28">
        <f t="shared" si="48"/>
        <v>46</v>
      </c>
      <c r="H161" s="19">
        <v>0</v>
      </c>
      <c r="I161" s="19">
        <v>0</v>
      </c>
      <c r="J161" s="19">
        <v>1</v>
      </c>
      <c r="K161" s="19">
        <v>0</v>
      </c>
      <c r="L161" s="19">
        <v>0</v>
      </c>
      <c r="M161" s="19">
        <v>0</v>
      </c>
      <c r="N161" s="19">
        <v>0</v>
      </c>
      <c r="O161" s="19">
        <v>0</v>
      </c>
      <c r="P161" s="19">
        <v>0</v>
      </c>
      <c r="Q161" s="19">
        <v>1</v>
      </c>
      <c r="R161" s="19">
        <v>0</v>
      </c>
      <c r="S161" s="19">
        <v>0</v>
      </c>
      <c r="T161" s="19">
        <v>0</v>
      </c>
      <c r="U161" s="19">
        <v>0</v>
      </c>
      <c r="V161" s="19">
        <v>0</v>
      </c>
      <c r="W161" s="19">
        <v>0</v>
      </c>
      <c r="X161" s="19">
        <v>0</v>
      </c>
      <c r="Y161" s="19">
        <v>0</v>
      </c>
      <c r="Z161" s="19">
        <v>0</v>
      </c>
      <c r="AA161" s="19">
        <v>0</v>
      </c>
      <c r="AB161" s="19">
        <v>0</v>
      </c>
      <c r="AC161" s="19">
        <v>0</v>
      </c>
      <c r="AD161" s="19">
        <v>22</v>
      </c>
      <c r="AE161" s="19">
        <v>0</v>
      </c>
      <c r="AF161" s="19">
        <v>0</v>
      </c>
      <c r="AG161" s="19">
        <v>0</v>
      </c>
      <c r="AH161" s="19">
        <v>0</v>
      </c>
      <c r="AI161" s="19">
        <v>22</v>
      </c>
    </row>
    <row r="162" spans="1:35" s="8" customFormat="1" ht="15.75" customHeight="1" x14ac:dyDescent="0.2">
      <c r="B162" s="57"/>
      <c r="C162" s="57"/>
      <c r="E162" s="9" t="s">
        <v>33</v>
      </c>
      <c r="G162" s="28">
        <f t="shared" si="48"/>
        <v>1</v>
      </c>
      <c r="H162" s="19">
        <v>0</v>
      </c>
      <c r="I162" s="19">
        <v>0</v>
      </c>
      <c r="J162" s="19">
        <v>0</v>
      </c>
      <c r="K162" s="19">
        <v>0</v>
      </c>
      <c r="L162" s="19">
        <v>0</v>
      </c>
      <c r="M162" s="19">
        <v>0</v>
      </c>
      <c r="N162" s="19">
        <v>0</v>
      </c>
      <c r="O162" s="19">
        <v>0</v>
      </c>
      <c r="P162" s="19">
        <v>0</v>
      </c>
      <c r="Q162" s="19">
        <v>0</v>
      </c>
      <c r="R162" s="19">
        <v>0</v>
      </c>
      <c r="S162" s="19">
        <v>0</v>
      </c>
      <c r="T162" s="19">
        <v>0</v>
      </c>
      <c r="U162" s="19">
        <v>0</v>
      </c>
      <c r="V162" s="19">
        <v>0</v>
      </c>
      <c r="W162" s="19">
        <v>0</v>
      </c>
      <c r="X162" s="19">
        <v>0</v>
      </c>
      <c r="Y162" s="19">
        <v>0</v>
      </c>
      <c r="Z162" s="19">
        <v>0</v>
      </c>
      <c r="AA162" s="19">
        <v>0</v>
      </c>
      <c r="AB162" s="19">
        <v>0</v>
      </c>
      <c r="AC162" s="19">
        <v>0</v>
      </c>
      <c r="AD162" s="19">
        <v>0</v>
      </c>
      <c r="AE162" s="19">
        <v>0</v>
      </c>
      <c r="AF162" s="19">
        <v>0</v>
      </c>
      <c r="AG162" s="19">
        <v>0</v>
      </c>
      <c r="AH162" s="19">
        <v>0</v>
      </c>
      <c r="AI162" s="19">
        <v>1</v>
      </c>
    </row>
    <row r="163" spans="1:35" s="8" customFormat="1" ht="15.75" customHeight="1" x14ac:dyDescent="0.2">
      <c r="B163" s="53" t="s">
        <v>121</v>
      </c>
      <c r="C163" s="53"/>
      <c r="E163" s="9" t="s">
        <v>46</v>
      </c>
      <c r="G163" s="28">
        <f t="shared" si="48"/>
        <v>353</v>
      </c>
      <c r="H163" s="19">
        <v>0</v>
      </c>
      <c r="I163" s="19">
        <v>0</v>
      </c>
      <c r="J163" s="19">
        <v>1</v>
      </c>
      <c r="K163" s="19">
        <v>0</v>
      </c>
      <c r="L163" s="19">
        <v>0</v>
      </c>
      <c r="M163" s="19">
        <v>0</v>
      </c>
      <c r="N163" s="19">
        <v>1</v>
      </c>
      <c r="O163" s="19">
        <v>0</v>
      </c>
      <c r="P163" s="19">
        <v>9</v>
      </c>
      <c r="Q163" s="19">
        <v>3</v>
      </c>
      <c r="R163" s="19">
        <v>6</v>
      </c>
      <c r="S163" s="19">
        <v>0</v>
      </c>
      <c r="T163" s="19">
        <v>0</v>
      </c>
      <c r="U163" s="19">
        <v>0</v>
      </c>
      <c r="V163" s="19">
        <v>0</v>
      </c>
      <c r="W163" s="19">
        <v>44</v>
      </c>
      <c r="X163" s="19">
        <v>13</v>
      </c>
      <c r="Y163" s="19">
        <v>0</v>
      </c>
      <c r="Z163" s="19">
        <v>0</v>
      </c>
      <c r="AA163" s="19">
        <v>0</v>
      </c>
      <c r="AB163" s="19">
        <v>0</v>
      </c>
      <c r="AC163" s="19">
        <v>0</v>
      </c>
      <c r="AD163" s="19">
        <v>211</v>
      </c>
      <c r="AE163" s="19">
        <v>34</v>
      </c>
      <c r="AF163" s="19">
        <v>0</v>
      </c>
      <c r="AG163" s="19">
        <v>1</v>
      </c>
      <c r="AH163" s="19">
        <v>0</v>
      </c>
      <c r="AI163" s="19">
        <v>31</v>
      </c>
    </row>
    <row r="164" spans="1:35" s="8" customFormat="1" ht="15.75" customHeight="1" x14ac:dyDescent="0.2">
      <c r="B164" s="57"/>
      <c r="C164" s="57"/>
      <c r="E164" s="9" t="s">
        <v>33</v>
      </c>
      <c r="G164" s="28">
        <f t="shared" si="48"/>
        <v>1</v>
      </c>
      <c r="H164" s="19">
        <v>0</v>
      </c>
      <c r="I164" s="19">
        <v>0</v>
      </c>
      <c r="J164" s="19">
        <v>0</v>
      </c>
      <c r="K164" s="19">
        <v>0</v>
      </c>
      <c r="L164" s="19">
        <v>0</v>
      </c>
      <c r="M164" s="19">
        <v>0</v>
      </c>
      <c r="N164" s="19">
        <v>0</v>
      </c>
      <c r="O164" s="19">
        <v>0</v>
      </c>
      <c r="P164" s="19">
        <v>0</v>
      </c>
      <c r="Q164" s="19">
        <v>0</v>
      </c>
      <c r="R164" s="19">
        <v>0</v>
      </c>
      <c r="S164" s="19">
        <v>0</v>
      </c>
      <c r="T164" s="19">
        <v>0</v>
      </c>
      <c r="U164" s="19">
        <v>0</v>
      </c>
      <c r="V164" s="19">
        <v>0</v>
      </c>
      <c r="W164" s="19">
        <v>0</v>
      </c>
      <c r="X164" s="19">
        <v>0</v>
      </c>
      <c r="Y164" s="19">
        <v>0</v>
      </c>
      <c r="Z164" s="19">
        <v>0</v>
      </c>
      <c r="AA164" s="19">
        <v>0</v>
      </c>
      <c r="AB164" s="19">
        <v>0</v>
      </c>
      <c r="AC164" s="19">
        <v>0</v>
      </c>
      <c r="AD164" s="19">
        <v>0</v>
      </c>
      <c r="AE164" s="19">
        <v>0</v>
      </c>
      <c r="AF164" s="19">
        <v>0</v>
      </c>
      <c r="AG164" s="19">
        <v>0</v>
      </c>
      <c r="AH164" s="19">
        <v>0</v>
      </c>
      <c r="AI164" s="19">
        <v>1</v>
      </c>
    </row>
    <row r="165" spans="1:35" s="8" customFormat="1" ht="15.75" customHeight="1" x14ac:dyDescent="0.2">
      <c r="B165" s="53" t="s">
        <v>122</v>
      </c>
      <c r="C165" s="53"/>
      <c r="E165" s="9" t="s">
        <v>119</v>
      </c>
      <c r="G165" s="28">
        <f t="shared" si="48"/>
        <v>252</v>
      </c>
      <c r="H165" s="19">
        <v>0</v>
      </c>
      <c r="I165" s="19">
        <v>0</v>
      </c>
      <c r="J165" s="19">
        <v>0</v>
      </c>
      <c r="K165" s="19">
        <v>0</v>
      </c>
      <c r="L165" s="19">
        <v>0</v>
      </c>
      <c r="M165" s="19">
        <v>0</v>
      </c>
      <c r="N165" s="19">
        <v>0</v>
      </c>
      <c r="O165" s="19">
        <v>0</v>
      </c>
      <c r="P165" s="19">
        <v>13</v>
      </c>
      <c r="Q165" s="19">
        <v>14</v>
      </c>
      <c r="R165" s="19">
        <v>7</v>
      </c>
      <c r="S165" s="19">
        <v>0</v>
      </c>
      <c r="T165" s="19">
        <v>0</v>
      </c>
      <c r="U165" s="19">
        <v>0</v>
      </c>
      <c r="V165" s="19">
        <v>0</v>
      </c>
      <c r="W165" s="19">
        <v>1</v>
      </c>
      <c r="X165" s="19">
        <v>0</v>
      </c>
      <c r="Y165" s="19">
        <v>0</v>
      </c>
      <c r="Z165" s="19">
        <v>6</v>
      </c>
      <c r="AA165" s="19">
        <v>1</v>
      </c>
      <c r="AB165" s="19">
        <v>1</v>
      </c>
      <c r="AC165" s="19">
        <v>77</v>
      </c>
      <c r="AD165" s="19">
        <v>106</v>
      </c>
      <c r="AE165" s="19">
        <v>6</v>
      </c>
      <c r="AF165" s="19">
        <v>1</v>
      </c>
      <c r="AG165" s="19">
        <v>1</v>
      </c>
      <c r="AH165" s="19">
        <v>0</v>
      </c>
      <c r="AI165" s="19">
        <v>20</v>
      </c>
    </row>
    <row r="166" spans="1:35" s="8" customFormat="1" ht="15.75" customHeight="1" x14ac:dyDescent="0.2">
      <c r="B166" s="57"/>
      <c r="C166" s="57"/>
      <c r="E166" s="9" t="s">
        <v>31</v>
      </c>
      <c r="G166" s="28">
        <f t="shared" si="48"/>
        <v>3</v>
      </c>
      <c r="H166" s="19">
        <v>0</v>
      </c>
      <c r="I166" s="19">
        <v>0</v>
      </c>
      <c r="J166" s="19">
        <v>0</v>
      </c>
      <c r="K166" s="19">
        <v>0</v>
      </c>
      <c r="L166" s="19">
        <v>0</v>
      </c>
      <c r="M166" s="19">
        <v>0</v>
      </c>
      <c r="N166" s="19">
        <v>0</v>
      </c>
      <c r="O166" s="19">
        <v>0</v>
      </c>
      <c r="P166" s="19">
        <v>0</v>
      </c>
      <c r="Q166" s="19">
        <v>0</v>
      </c>
      <c r="R166" s="19">
        <v>0</v>
      </c>
      <c r="S166" s="19">
        <v>0</v>
      </c>
      <c r="T166" s="19">
        <v>0</v>
      </c>
      <c r="U166" s="19">
        <v>0</v>
      </c>
      <c r="V166" s="19">
        <v>0</v>
      </c>
      <c r="W166" s="19">
        <v>0</v>
      </c>
      <c r="X166" s="19">
        <v>0</v>
      </c>
      <c r="Y166" s="19">
        <v>0</v>
      </c>
      <c r="Z166" s="19">
        <v>0</v>
      </c>
      <c r="AA166" s="19">
        <v>0</v>
      </c>
      <c r="AB166" s="19">
        <v>0</v>
      </c>
      <c r="AC166" s="19">
        <v>0</v>
      </c>
      <c r="AD166" s="19">
        <v>0</v>
      </c>
      <c r="AE166" s="19">
        <v>0</v>
      </c>
      <c r="AF166" s="19">
        <v>0</v>
      </c>
      <c r="AG166" s="19">
        <v>0</v>
      </c>
      <c r="AH166" s="19">
        <v>0</v>
      </c>
      <c r="AI166" s="19">
        <v>3</v>
      </c>
    </row>
    <row r="167" spans="1:35" s="8" customFormat="1" ht="15.75" customHeight="1" x14ac:dyDescent="0.2">
      <c r="B167" s="10" t="s">
        <v>123</v>
      </c>
      <c r="C167" s="18" t="s">
        <v>92</v>
      </c>
      <c r="E167" s="9" t="s">
        <v>114</v>
      </c>
      <c r="G167" s="28">
        <f t="shared" si="48"/>
        <v>459</v>
      </c>
      <c r="H167" s="19">
        <v>0</v>
      </c>
      <c r="I167" s="19">
        <v>0</v>
      </c>
      <c r="J167" s="19">
        <v>0</v>
      </c>
      <c r="K167" s="19">
        <v>0</v>
      </c>
      <c r="L167" s="19">
        <v>0</v>
      </c>
      <c r="M167" s="19">
        <v>0</v>
      </c>
      <c r="N167" s="19">
        <v>0</v>
      </c>
      <c r="O167" s="19">
        <v>0</v>
      </c>
      <c r="P167" s="19">
        <v>2</v>
      </c>
      <c r="Q167" s="19">
        <v>17</v>
      </c>
      <c r="R167" s="19">
        <v>2</v>
      </c>
      <c r="S167" s="19">
        <v>2</v>
      </c>
      <c r="T167" s="19">
        <v>3</v>
      </c>
      <c r="U167" s="19">
        <v>0</v>
      </c>
      <c r="V167" s="19">
        <v>0</v>
      </c>
      <c r="W167" s="19">
        <v>0</v>
      </c>
      <c r="X167" s="19">
        <v>0</v>
      </c>
      <c r="Y167" s="19">
        <v>1</v>
      </c>
      <c r="Z167" s="19">
        <v>101</v>
      </c>
      <c r="AA167" s="19">
        <v>1</v>
      </c>
      <c r="AB167" s="19">
        <v>39</v>
      </c>
      <c r="AC167" s="19">
        <v>273</v>
      </c>
      <c r="AD167" s="19">
        <v>8</v>
      </c>
      <c r="AE167" s="19">
        <v>0</v>
      </c>
      <c r="AF167" s="19">
        <v>0</v>
      </c>
      <c r="AG167" s="19">
        <v>0</v>
      </c>
      <c r="AH167" s="19">
        <v>0</v>
      </c>
      <c r="AI167" s="19">
        <v>10</v>
      </c>
    </row>
    <row r="168" spans="1:35" s="8" customFormat="1" ht="15.75" customHeight="1" x14ac:dyDescent="0.2">
      <c r="B168" s="53" t="s">
        <v>124</v>
      </c>
      <c r="C168" s="53"/>
      <c r="E168" s="9" t="s">
        <v>30</v>
      </c>
      <c r="G168" s="28">
        <f t="shared" si="48"/>
        <v>177</v>
      </c>
      <c r="H168" s="19">
        <v>0</v>
      </c>
      <c r="I168" s="19">
        <v>0</v>
      </c>
      <c r="J168" s="19">
        <v>7</v>
      </c>
      <c r="K168" s="19">
        <v>0</v>
      </c>
      <c r="L168" s="19">
        <v>0</v>
      </c>
      <c r="M168" s="19">
        <v>0</v>
      </c>
      <c r="N168" s="19">
        <v>0</v>
      </c>
      <c r="O168" s="19">
        <v>0</v>
      </c>
      <c r="P168" s="19">
        <v>0</v>
      </c>
      <c r="Q168" s="19">
        <v>0</v>
      </c>
      <c r="R168" s="19">
        <v>0</v>
      </c>
      <c r="S168" s="19">
        <v>0</v>
      </c>
      <c r="T168" s="19">
        <v>0</v>
      </c>
      <c r="U168" s="19">
        <v>0</v>
      </c>
      <c r="V168" s="19">
        <v>0</v>
      </c>
      <c r="W168" s="19">
        <v>0</v>
      </c>
      <c r="X168" s="19">
        <v>0</v>
      </c>
      <c r="Y168" s="19">
        <v>1</v>
      </c>
      <c r="Z168" s="19">
        <v>0</v>
      </c>
      <c r="AA168" s="19">
        <v>0</v>
      </c>
      <c r="AB168" s="19">
        <v>75</v>
      </c>
      <c r="AC168" s="19">
        <v>0</v>
      </c>
      <c r="AD168" s="19">
        <v>0</v>
      </c>
      <c r="AE168" s="19">
        <v>0</v>
      </c>
      <c r="AF168" s="19">
        <v>0</v>
      </c>
      <c r="AG168" s="19">
        <v>0</v>
      </c>
      <c r="AH168" s="19">
        <v>0</v>
      </c>
      <c r="AI168" s="19">
        <v>94</v>
      </c>
    </row>
    <row r="169" spans="1:35" s="8" customFormat="1" ht="15.75" customHeight="1" x14ac:dyDescent="0.2">
      <c r="B169" s="53"/>
      <c r="C169" s="53"/>
      <c r="E169" s="9" t="s">
        <v>33</v>
      </c>
      <c r="G169" s="28">
        <f t="shared" si="48"/>
        <v>16</v>
      </c>
      <c r="H169" s="19">
        <v>0</v>
      </c>
      <c r="I169" s="19">
        <v>0</v>
      </c>
      <c r="J169" s="19">
        <v>0</v>
      </c>
      <c r="K169" s="19">
        <v>0</v>
      </c>
      <c r="L169" s="19">
        <v>0</v>
      </c>
      <c r="M169" s="19">
        <v>0</v>
      </c>
      <c r="N169" s="19">
        <v>0</v>
      </c>
      <c r="O169" s="19">
        <v>0</v>
      </c>
      <c r="P169" s="19">
        <v>0</v>
      </c>
      <c r="Q169" s="19">
        <v>0</v>
      </c>
      <c r="R169" s="19">
        <v>0</v>
      </c>
      <c r="S169" s="19">
        <v>0</v>
      </c>
      <c r="T169" s="19">
        <v>0</v>
      </c>
      <c r="U169" s="19">
        <v>0</v>
      </c>
      <c r="V169" s="19">
        <v>0</v>
      </c>
      <c r="W169" s="19">
        <v>0</v>
      </c>
      <c r="X169" s="19">
        <v>0</v>
      </c>
      <c r="Y169" s="19">
        <v>0</v>
      </c>
      <c r="Z169" s="19">
        <v>0</v>
      </c>
      <c r="AA169" s="19">
        <v>0</v>
      </c>
      <c r="AB169" s="19">
        <v>3</v>
      </c>
      <c r="AC169" s="19">
        <v>0</v>
      </c>
      <c r="AD169" s="19">
        <v>1</v>
      </c>
      <c r="AE169" s="19">
        <v>0</v>
      </c>
      <c r="AF169" s="19">
        <v>0</v>
      </c>
      <c r="AG169" s="19">
        <v>0</v>
      </c>
      <c r="AH169" s="19">
        <v>0</v>
      </c>
      <c r="AI169" s="19">
        <v>12</v>
      </c>
    </row>
    <row r="170" spans="1:35" s="21" customFormat="1" ht="15.75" customHeight="1" x14ac:dyDescent="0.2">
      <c r="A170" s="8"/>
      <c r="B170" s="26"/>
      <c r="C170" s="26"/>
      <c r="E170" s="25"/>
      <c r="G170" s="28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  <c r="AA170" s="19"/>
      <c r="AB170" s="19"/>
      <c r="AC170" s="19"/>
      <c r="AD170" s="19"/>
      <c r="AE170" s="19"/>
      <c r="AF170" s="19"/>
      <c r="AG170" s="19"/>
      <c r="AH170" s="19"/>
      <c r="AI170" s="19"/>
    </row>
    <row r="171" spans="1:35" s="6" customFormat="1" ht="15.75" customHeight="1" x14ac:dyDescent="0.2">
      <c r="B171" s="69" t="s">
        <v>125</v>
      </c>
      <c r="C171" s="69"/>
      <c r="E171" s="7"/>
      <c r="G171" s="27">
        <v>0</v>
      </c>
      <c r="H171" s="16">
        <v>0</v>
      </c>
      <c r="I171" s="16">
        <v>0</v>
      </c>
      <c r="J171" s="16">
        <v>0</v>
      </c>
      <c r="K171" s="16">
        <v>0</v>
      </c>
      <c r="L171" s="16">
        <v>0</v>
      </c>
      <c r="M171" s="16">
        <v>0</v>
      </c>
      <c r="N171" s="16">
        <v>0</v>
      </c>
      <c r="O171" s="16">
        <v>0</v>
      </c>
      <c r="P171" s="16">
        <v>0</v>
      </c>
      <c r="Q171" s="16">
        <v>0</v>
      </c>
      <c r="R171" s="16">
        <v>0</v>
      </c>
      <c r="S171" s="16">
        <v>0</v>
      </c>
      <c r="T171" s="16">
        <v>0</v>
      </c>
      <c r="U171" s="16">
        <v>0</v>
      </c>
      <c r="V171" s="16">
        <v>0</v>
      </c>
      <c r="W171" s="16">
        <v>0</v>
      </c>
      <c r="X171" s="16">
        <v>0</v>
      </c>
      <c r="Y171" s="16">
        <v>0</v>
      </c>
      <c r="Z171" s="16">
        <v>0</v>
      </c>
      <c r="AA171" s="16">
        <v>0</v>
      </c>
      <c r="AB171" s="16">
        <v>0</v>
      </c>
      <c r="AC171" s="16">
        <v>0</v>
      </c>
      <c r="AD171" s="16">
        <v>0</v>
      </c>
      <c r="AE171" s="16">
        <v>0</v>
      </c>
      <c r="AF171" s="16">
        <v>0</v>
      </c>
      <c r="AG171" s="16">
        <v>0</v>
      </c>
      <c r="AH171" s="16">
        <v>0</v>
      </c>
      <c r="AI171" s="16">
        <v>0</v>
      </c>
    </row>
    <row r="172" spans="1:35" s="8" customFormat="1" ht="15.75" customHeight="1" x14ac:dyDescent="0.2">
      <c r="A172" s="12"/>
      <c r="B172" s="13"/>
      <c r="C172" s="13"/>
      <c r="D172" s="12"/>
      <c r="E172" s="12"/>
      <c r="F172" s="12"/>
      <c r="G172" s="14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</row>
    <row r="173" spans="1:35" ht="11.25" customHeight="1" x14ac:dyDescent="0.2"/>
    <row r="174" spans="1:35" ht="11.25" customHeight="1" x14ac:dyDescent="0.2"/>
    <row r="175" spans="1:35" ht="11.25" customHeight="1" x14ac:dyDescent="0.2"/>
    <row r="176" spans="1:35" ht="11.25" customHeight="1" x14ac:dyDescent="0.2"/>
    <row r="177" ht="11.25" customHeight="1" x14ac:dyDescent="0.2"/>
    <row r="178" ht="11.25" customHeight="1" x14ac:dyDescent="0.2"/>
    <row r="179" ht="11.25" customHeight="1" x14ac:dyDescent="0.2"/>
    <row r="180" ht="11.25" customHeight="1" x14ac:dyDescent="0.2"/>
    <row r="181" ht="11.25" customHeight="1" x14ac:dyDescent="0.2"/>
    <row r="182" ht="11.25" customHeight="1" x14ac:dyDescent="0.2"/>
    <row r="183" ht="11.25" customHeight="1" x14ac:dyDescent="0.2"/>
    <row r="184" ht="11.25" customHeight="1" x14ac:dyDescent="0.2"/>
    <row r="185" ht="11.25" customHeight="1" x14ac:dyDescent="0.2"/>
    <row r="186" ht="11.25" customHeight="1" x14ac:dyDescent="0.2"/>
    <row r="187" ht="11.25" customHeight="1" x14ac:dyDescent="0.2"/>
    <row r="188" ht="11.25" customHeight="1" x14ac:dyDescent="0.2"/>
    <row r="189" ht="11.25" customHeight="1" x14ac:dyDescent="0.2"/>
    <row r="190" ht="11.25" customHeight="1" x14ac:dyDescent="0.2"/>
    <row r="191" ht="11.25" customHeight="1" x14ac:dyDescent="0.2"/>
    <row r="192" ht="11.25" customHeight="1" x14ac:dyDescent="0.2"/>
    <row r="193" ht="11.25" customHeight="1" x14ac:dyDescent="0.2"/>
    <row r="194" ht="11.25" customHeight="1" x14ac:dyDescent="0.2"/>
    <row r="195" ht="11.25" customHeight="1" x14ac:dyDescent="0.2"/>
    <row r="196" ht="11.25" customHeight="1" x14ac:dyDescent="0.2"/>
    <row r="197" ht="11.25" customHeight="1" x14ac:dyDescent="0.2"/>
    <row r="198" ht="11.25" customHeight="1" x14ac:dyDescent="0.2"/>
    <row r="199" ht="11.25" customHeight="1" x14ac:dyDescent="0.2"/>
    <row r="200" ht="11.25" customHeight="1" x14ac:dyDescent="0.2"/>
    <row r="201" ht="11.25" customHeight="1" x14ac:dyDescent="0.2"/>
    <row r="202" ht="11.25" customHeight="1" x14ac:dyDescent="0.2"/>
    <row r="203" ht="11.25" customHeight="1" x14ac:dyDescent="0.2"/>
    <row r="204" ht="11.25" customHeight="1" x14ac:dyDescent="0.2"/>
    <row r="205" ht="11.25" customHeight="1" x14ac:dyDescent="0.2"/>
    <row r="206" ht="11.25" customHeight="1" x14ac:dyDescent="0.2"/>
    <row r="207" ht="11.25" customHeight="1" x14ac:dyDescent="0.2"/>
    <row r="208" ht="11.25" customHeight="1" x14ac:dyDescent="0.2"/>
    <row r="209" ht="11.25" customHeight="1" x14ac:dyDescent="0.2"/>
    <row r="210" ht="11.25" customHeight="1" x14ac:dyDescent="0.2"/>
    <row r="211" ht="11.25" customHeight="1" x14ac:dyDescent="0.2"/>
    <row r="212" ht="11.25" customHeight="1" x14ac:dyDescent="0.2"/>
    <row r="213" ht="11.25" customHeight="1" x14ac:dyDescent="0.2"/>
    <row r="214" ht="11.25" customHeight="1" x14ac:dyDescent="0.2"/>
    <row r="215" ht="11.25" customHeight="1" x14ac:dyDescent="0.2"/>
    <row r="216" ht="11.25" customHeight="1" x14ac:dyDescent="0.2"/>
    <row r="217" ht="11.25" customHeight="1" x14ac:dyDescent="0.2"/>
    <row r="218" ht="11.25" customHeight="1" x14ac:dyDescent="0.2"/>
    <row r="219" ht="11.25" customHeight="1" x14ac:dyDescent="0.2"/>
    <row r="220" ht="11.25" customHeight="1" x14ac:dyDescent="0.2"/>
    <row r="221" ht="11.25" customHeight="1" x14ac:dyDescent="0.2"/>
    <row r="222" ht="11.25" customHeight="1" x14ac:dyDescent="0.2"/>
    <row r="223" ht="11.25" customHeight="1" x14ac:dyDescent="0.2"/>
    <row r="224" ht="11.25" customHeight="1" x14ac:dyDescent="0.2"/>
    <row r="225" ht="11.25" customHeight="1" x14ac:dyDescent="0.2"/>
    <row r="226" ht="11.25" customHeight="1" x14ac:dyDescent="0.2"/>
    <row r="227" ht="11.25" customHeight="1" x14ac:dyDescent="0.2"/>
    <row r="228" ht="11.25" customHeight="1" x14ac:dyDescent="0.2"/>
    <row r="229" ht="11.25" customHeight="1" x14ac:dyDescent="0.2"/>
    <row r="230" ht="11.25" customHeight="1" x14ac:dyDescent="0.2"/>
    <row r="231" ht="11.25" customHeight="1" x14ac:dyDescent="0.2"/>
    <row r="232" ht="11.25" customHeight="1" x14ac:dyDescent="0.2"/>
    <row r="233" ht="11.25" customHeight="1" x14ac:dyDescent="0.2"/>
    <row r="234" ht="11.25" customHeight="1" x14ac:dyDescent="0.2"/>
    <row r="235" ht="11.25" customHeight="1" x14ac:dyDescent="0.2"/>
    <row r="236" ht="11.25" customHeight="1" x14ac:dyDescent="0.2"/>
    <row r="237" ht="11.25" customHeight="1" x14ac:dyDescent="0.2"/>
    <row r="238" ht="11.25" customHeight="1" x14ac:dyDescent="0.2"/>
    <row r="239" ht="11.25" customHeight="1" x14ac:dyDescent="0.2"/>
    <row r="240" ht="11.25" customHeight="1" x14ac:dyDescent="0.2"/>
    <row r="241" ht="11.25" customHeight="1" x14ac:dyDescent="0.2"/>
    <row r="242" ht="11.25" customHeight="1" x14ac:dyDescent="0.2"/>
    <row r="243" ht="11.25" customHeight="1" x14ac:dyDescent="0.2"/>
    <row r="244" ht="11.25" customHeight="1" x14ac:dyDescent="0.2"/>
    <row r="245" ht="11.25" customHeight="1" x14ac:dyDescent="0.2"/>
    <row r="246" ht="11.25" customHeight="1" x14ac:dyDescent="0.2"/>
    <row r="247" ht="11.25" customHeight="1" x14ac:dyDescent="0.2"/>
    <row r="248" ht="11.25" customHeight="1" x14ac:dyDescent="0.2"/>
    <row r="249" ht="11.25" customHeight="1" x14ac:dyDescent="0.2"/>
    <row r="250" ht="11.25" customHeight="1" x14ac:dyDescent="0.2"/>
    <row r="251" ht="11.25" customHeight="1" x14ac:dyDescent="0.2"/>
    <row r="252" ht="11.25" customHeight="1" x14ac:dyDescent="0.2"/>
    <row r="253" ht="11.25" customHeight="1" x14ac:dyDescent="0.2"/>
    <row r="254" ht="11.25" customHeight="1" x14ac:dyDescent="0.2"/>
    <row r="255" ht="11.25" customHeight="1" x14ac:dyDescent="0.2"/>
    <row r="256" ht="11.25" customHeight="1" x14ac:dyDescent="0.2"/>
    <row r="257" ht="11.25" customHeight="1" x14ac:dyDescent="0.2"/>
    <row r="258" ht="11.25" customHeight="1" x14ac:dyDescent="0.2"/>
    <row r="259" ht="11.25" customHeight="1" x14ac:dyDescent="0.2"/>
    <row r="260" ht="11.25" customHeight="1" x14ac:dyDescent="0.2"/>
    <row r="261" ht="11.25" customHeight="1" x14ac:dyDescent="0.2"/>
    <row r="262" ht="11.25" customHeight="1" x14ac:dyDescent="0.2"/>
    <row r="263" ht="11.25" customHeight="1" x14ac:dyDescent="0.2"/>
    <row r="264" ht="11.25" customHeight="1" x14ac:dyDescent="0.2"/>
    <row r="265" ht="11.25" customHeight="1" x14ac:dyDescent="0.2"/>
    <row r="266" ht="11.25" customHeight="1" x14ac:dyDescent="0.2"/>
    <row r="267" ht="11.25" customHeight="1" x14ac:dyDescent="0.2"/>
    <row r="268" ht="11.25" customHeight="1" x14ac:dyDescent="0.2"/>
    <row r="269" ht="11.25" customHeight="1" x14ac:dyDescent="0.2"/>
    <row r="270" ht="11.25" customHeight="1" x14ac:dyDescent="0.2"/>
    <row r="271" ht="11.25" customHeight="1" x14ac:dyDescent="0.2"/>
    <row r="272" ht="11.25" customHeight="1" x14ac:dyDescent="0.2"/>
    <row r="273" ht="11.25" customHeight="1" x14ac:dyDescent="0.2"/>
    <row r="274" ht="11.25" customHeight="1" x14ac:dyDescent="0.2"/>
    <row r="275" ht="11.25" customHeight="1" x14ac:dyDescent="0.2"/>
    <row r="276" ht="11.25" customHeight="1" x14ac:dyDescent="0.2"/>
    <row r="277" ht="11.25" customHeight="1" x14ac:dyDescent="0.2"/>
    <row r="278" ht="11.25" customHeight="1" x14ac:dyDescent="0.2"/>
    <row r="279" ht="11.25" customHeight="1" x14ac:dyDescent="0.2"/>
    <row r="280" ht="11.25" customHeight="1" x14ac:dyDescent="0.2"/>
    <row r="281" ht="11.25" customHeight="1" x14ac:dyDescent="0.2"/>
    <row r="282" ht="11.25" customHeight="1" x14ac:dyDescent="0.2"/>
    <row r="283" ht="11.25" customHeight="1" x14ac:dyDescent="0.2"/>
    <row r="284" ht="11.25" customHeight="1" x14ac:dyDescent="0.2"/>
    <row r="285" ht="11.25" customHeight="1" x14ac:dyDescent="0.2"/>
    <row r="286" ht="11.25" customHeight="1" x14ac:dyDescent="0.2"/>
    <row r="287" ht="11.25" customHeight="1" x14ac:dyDescent="0.2"/>
    <row r="288" ht="11.25" customHeight="1" x14ac:dyDescent="0.2"/>
    <row r="289" ht="11.25" customHeight="1" x14ac:dyDescent="0.2"/>
    <row r="290" ht="11.25" customHeight="1" x14ac:dyDescent="0.2"/>
    <row r="291" ht="11.25" customHeight="1" x14ac:dyDescent="0.2"/>
    <row r="292" ht="11.25" customHeight="1" x14ac:dyDescent="0.2"/>
    <row r="293" ht="11.25" customHeight="1" x14ac:dyDescent="0.2"/>
    <row r="294" ht="11.25" customHeight="1" x14ac:dyDescent="0.2"/>
    <row r="295" ht="11.25" customHeight="1" x14ac:dyDescent="0.2"/>
    <row r="296" ht="11.25" customHeight="1" x14ac:dyDescent="0.2"/>
    <row r="297" ht="11.25" customHeight="1" x14ac:dyDescent="0.2"/>
    <row r="298" ht="11.25" customHeight="1" x14ac:dyDescent="0.2"/>
    <row r="299" ht="11.25" customHeight="1" x14ac:dyDescent="0.2"/>
    <row r="300" ht="11.25" customHeight="1" x14ac:dyDescent="0.2"/>
    <row r="301" ht="11.25" customHeight="1" x14ac:dyDescent="0.2"/>
    <row r="302" ht="11.25" customHeight="1" x14ac:dyDescent="0.2"/>
    <row r="303" ht="11.25" customHeight="1" x14ac:dyDescent="0.2"/>
    <row r="304" ht="11.25" customHeight="1" x14ac:dyDescent="0.2"/>
    <row r="305" ht="11.25" customHeight="1" x14ac:dyDescent="0.2"/>
    <row r="306" ht="11.25" customHeight="1" x14ac:dyDescent="0.2"/>
    <row r="307" ht="11.25" customHeight="1" x14ac:dyDescent="0.2"/>
    <row r="308" ht="11.25" customHeight="1" x14ac:dyDescent="0.2"/>
    <row r="309" ht="11.25" customHeight="1" x14ac:dyDescent="0.2"/>
    <row r="310" ht="11.25" customHeight="1" x14ac:dyDescent="0.2"/>
    <row r="311" ht="11.25" customHeight="1" x14ac:dyDescent="0.2"/>
    <row r="312" ht="11.25" customHeight="1" x14ac:dyDescent="0.2"/>
    <row r="313" ht="11.25" customHeight="1" x14ac:dyDescent="0.2"/>
    <row r="314" ht="11.25" customHeight="1" x14ac:dyDescent="0.2"/>
    <row r="315" ht="11.25" customHeight="1" x14ac:dyDescent="0.2"/>
    <row r="316" ht="11.25" customHeight="1" x14ac:dyDescent="0.2"/>
    <row r="317" ht="11.25" customHeight="1" x14ac:dyDescent="0.2"/>
    <row r="318" ht="11.25" customHeight="1" x14ac:dyDescent="0.2"/>
    <row r="319" ht="11.25" customHeight="1" x14ac:dyDescent="0.2"/>
    <row r="320" ht="11.25" customHeight="1" x14ac:dyDescent="0.2"/>
    <row r="321" ht="11.25" customHeight="1" x14ac:dyDescent="0.2"/>
    <row r="322" ht="11.25" customHeight="1" x14ac:dyDescent="0.2"/>
    <row r="323" ht="11.25" customHeight="1" x14ac:dyDescent="0.2"/>
    <row r="324" ht="11.25" customHeight="1" x14ac:dyDescent="0.2"/>
    <row r="325" ht="11.25" customHeight="1" x14ac:dyDescent="0.2"/>
    <row r="326" ht="11.25" customHeight="1" x14ac:dyDescent="0.2"/>
    <row r="327" ht="11.25" customHeight="1" x14ac:dyDescent="0.2"/>
    <row r="328" ht="11.25" customHeight="1" x14ac:dyDescent="0.2"/>
    <row r="329" ht="11.25" customHeight="1" x14ac:dyDescent="0.2"/>
    <row r="330" ht="11.25" customHeight="1" x14ac:dyDescent="0.2"/>
    <row r="331" ht="11.25" customHeight="1" x14ac:dyDescent="0.2"/>
    <row r="332" ht="11.25" customHeight="1" x14ac:dyDescent="0.2"/>
    <row r="333" ht="11.25" customHeight="1" x14ac:dyDescent="0.2"/>
    <row r="334" ht="11.25" customHeight="1" x14ac:dyDescent="0.2"/>
    <row r="335" ht="11.25" customHeight="1" x14ac:dyDescent="0.2"/>
    <row r="336" ht="11.25" customHeight="1" x14ac:dyDescent="0.2"/>
    <row r="337" ht="11.25" customHeight="1" x14ac:dyDescent="0.2"/>
    <row r="338" ht="11.25" customHeight="1" x14ac:dyDescent="0.2"/>
    <row r="339" ht="11.25" customHeight="1" x14ac:dyDescent="0.2"/>
    <row r="340" ht="11.25" customHeight="1" x14ac:dyDescent="0.2"/>
    <row r="341" ht="11.25" customHeight="1" x14ac:dyDescent="0.2"/>
    <row r="342" ht="11.25" customHeight="1" x14ac:dyDescent="0.2"/>
    <row r="343" ht="11.25" customHeight="1" x14ac:dyDescent="0.2"/>
    <row r="344" ht="11.25" customHeight="1" x14ac:dyDescent="0.2"/>
    <row r="345" ht="11.25" customHeight="1" x14ac:dyDescent="0.2"/>
    <row r="346" ht="11.25" customHeight="1" x14ac:dyDescent="0.2"/>
    <row r="347" ht="11.25" customHeight="1" x14ac:dyDescent="0.2"/>
    <row r="348" ht="11.25" customHeight="1" x14ac:dyDescent="0.2"/>
    <row r="349" ht="11.25" customHeight="1" x14ac:dyDescent="0.2"/>
    <row r="350" ht="11.25" customHeight="1" x14ac:dyDescent="0.2"/>
    <row r="351" ht="11.25" customHeight="1" x14ac:dyDescent="0.2"/>
    <row r="352" ht="11.25" customHeight="1" x14ac:dyDescent="0.2"/>
    <row r="353" ht="11.25" customHeight="1" x14ac:dyDescent="0.2"/>
    <row r="354" ht="11.25" customHeight="1" x14ac:dyDescent="0.2"/>
    <row r="355" ht="11.25" customHeight="1" x14ac:dyDescent="0.2"/>
    <row r="356" ht="11.25" customHeight="1" x14ac:dyDescent="0.2"/>
    <row r="357" ht="11.25" customHeight="1" x14ac:dyDescent="0.2"/>
    <row r="358" ht="11.25" customHeight="1" x14ac:dyDescent="0.2"/>
    <row r="359" ht="11.25" customHeight="1" x14ac:dyDescent="0.2"/>
    <row r="360" ht="11.25" customHeight="1" x14ac:dyDescent="0.2"/>
    <row r="361" ht="11.25" customHeight="1" x14ac:dyDescent="0.2"/>
    <row r="362" ht="11.25" customHeight="1" x14ac:dyDescent="0.2"/>
    <row r="363" ht="11.25" customHeight="1" x14ac:dyDescent="0.2"/>
  </sheetData>
  <mergeCells count="115">
    <mergeCell ref="B94:C95"/>
    <mergeCell ref="B89:C90"/>
    <mergeCell ref="B171:C171"/>
    <mergeCell ref="B168:C169"/>
    <mergeCell ref="B157:C158"/>
    <mergeCell ref="C101:C102"/>
    <mergeCell ref="B161:C162"/>
    <mergeCell ref="B124:C125"/>
    <mergeCell ref="B144:C145"/>
    <mergeCell ref="B159:C160"/>
    <mergeCell ref="B163:C164"/>
    <mergeCell ref="B108:B109"/>
    <mergeCell ref="B104:C105"/>
    <mergeCell ref="B165:C166"/>
    <mergeCell ref="B127:C128"/>
    <mergeCell ref="B138:C139"/>
    <mergeCell ref="B152:C153"/>
    <mergeCell ref="B8:E8"/>
    <mergeCell ref="B9:E9"/>
    <mergeCell ref="B10:E10"/>
    <mergeCell ref="B12:C13"/>
    <mergeCell ref="B43:C43"/>
    <mergeCell ref="A3:O3"/>
    <mergeCell ref="B41:C42"/>
    <mergeCell ref="B27:C28"/>
    <mergeCell ref="C150:C151"/>
    <mergeCell ref="B142:C143"/>
    <mergeCell ref="B140:C141"/>
    <mergeCell ref="B147:C148"/>
    <mergeCell ref="B150:B151"/>
    <mergeCell ref="B135:C136"/>
    <mergeCell ref="B132:C133"/>
    <mergeCell ref="B130:B131"/>
    <mergeCell ref="B126:C126"/>
    <mergeCell ref="B44:B45"/>
    <mergeCell ref="B117:C118"/>
    <mergeCell ref="B85:C85"/>
    <mergeCell ref="C108:C109"/>
    <mergeCell ref="B46:C47"/>
    <mergeCell ref="B53:C53"/>
    <mergeCell ref="B54:C55"/>
    <mergeCell ref="B15:C16"/>
    <mergeCell ref="B21:C21"/>
    <mergeCell ref="B50:C50"/>
    <mergeCell ref="B51:B52"/>
    <mergeCell ref="C51:C52"/>
    <mergeCell ref="B24:C25"/>
    <mergeCell ref="B34:C35"/>
    <mergeCell ref="C44:C45"/>
    <mergeCell ref="B31:C31"/>
    <mergeCell ref="B32:C33"/>
    <mergeCell ref="B38:C39"/>
    <mergeCell ref="B17:C17"/>
    <mergeCell ref="B18:C18"/>
    <mergeCell ref="B29:C30"/>
    <mergeCell ref="B60:C61"/>
    <mergeCell ref="B48:C49"/>
    <mergeCell ref="B58:C59"/>
    <mergeCell ref="B81:C82"/>
    <mergeCell ref="B87:C88"/>
    <mergeCell ref="B62:C63"/>
    <mergeCell ref="B71:C72"/>
    <mergeCell ref="B74:C75"/>
    <mergeCell ref="B64:B65"/>
    <mergeCell ref="B77:C78"/>
    <mergeCell ref="B83:C84"/>
    <mergeCell ref="C64:C65"/>
    <mergeCell ref="B67:B68"/>
    <mergeCell ref="C67:C68"/>
    <mergeCell ref="B69:C70"/>
    <mergeCell ref="B79:C80"/>
    <mergeCell ref="B155:C156"/>
    <mergeCell ref="C130:C131"/>
    <mergeCell ref="B129:C129"/>
    <mergeCell ref="B112:C113"/>
    <mergeCell ref="B114:C115"/>
    <mergeCell ref="B103:C103"/>
    <mergeCell ref="B110:C111"/>
    <mergeCell ref="B99:C100"/>
    <mergeCell ref="B120:C120"/>
    <mergeCell ref="B107:C107"/>
    <mergeCell ref="B101:B102"/>
    <mergeCell ref="A6:A7"/>
    <mergeCell ref="B6:E7"/>
    <mergeCell ref="G6:G7"/>
    <mergeCell ref="H6:H7"/>
    <mergeCell ref="I6:I7"/>
    <mergeCell ref="J6:J7"/>
    <mergeCell ref="K6:K7"/>
    <mergeCell ref="L6:L7"/>
    <mergeCell ref="M6:M7"/>
    <mergeCell ref="B97:C98"/>
    <mergeCell ref="B121:C122"/>
    <mergeCell ref="AI6:AI7"/>
    <mergeCell ref="B19:C20"/>
    <mergeCell ref="B56:C57"/>
    <mergeCell ref="N6:N7"/>
    <mergeCell ref="O6:O7"/>
    <mergeCell ref="P6:P7"/>
    <mergeCell ref="Q6:Q7"/>
    <mergeCell ref="R6:R7"/>
    <mergeCell ref="AA6:AA7"/>
    <mergeCell ref="AB6:AB7"/>
    <mergeCell ref="AC6:AC7"/>
    <mergeCell ref="AD6:AD7"/>
    <mergeCell ref="AE6:AE7"/>
    <mergeCell ref="V6:V7"/>
    <mergeCell ref="W6:W7"/>
    <mergeCell ref="X6:X7"/>
    <mergeCell ref="Y6:Y7"/>
    <mergeCell ref="Z6:Z7"/>
    <mergeCell ref="S6:S7"/>
    <mergeCell ref="T6:T7"/>
    <mergeCell ref="U6:U7"/>
    <mergeCell ref="B91:C92"/>
  </mergeCells>
  <phoneticPr fontId="3"/>
  <pageMargins left="0.23622047244094491" right="0.23622047244094491" top="0.74803149606299213" bottom="0.74803149606299213" header="0.31496062992125984" footer="0.31496062992125984"/>
  <pageSetup paperSize="9" scale="51" fitToHeight="0" pageOrder="overThenDown" orientation="landscape" r:id="rId1"/>
  <headerFooter alignWithMargins="0"/>
  <rowBreaks count="2" manualBreakCount="2">
    <brk id="61" max="16383" man="1"/>
    <brk id="116" max="16383" man="1"/>
  </rowBreaks>
  <ignoredErrors>
    <ignoredError sqref="K25 M24:M25 Q25:R25 R24:S24 S25:T25 T24 U25 Y24 H136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25-00-07</vt:lpstr>
      <vt:lpstr>'25-00-07'!Print_Titles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2026-07-22T04:22:09Z</dcterms:created>
  <dcterms:modified xsi:type="dcterms:W3CDTF">2026-07-28T05:56:53Z</dcterms:modified>
  <cp:category/>
  <cp:contentStatus/>
</cp:coreProperties>
</file>