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6_{B491F3E0-B426-4DB9-AE83-590A59A02A29}" xr6:coauthVersionLast="47" xr6:coauthVersionMax="47" xr10:uidLastSave="{00000000-0000-0000-0000-000000000000}"/>
  <bookViews>
    <workbookView xWindow="1900" yWindow="1900" windowWidth="14400" windowHeight="8170" xr2:uid="{6EF33BE5-83BA-4808-A5D3-6DBB3A2DA114}"/>
  </bookViews>
  <sheets>
    <sheet name="25-00-08" sheetId="13" r:id="rId1"/>
  </sheets>
  <definedNames>
    <definedName name="b">#REF!</definedName>
    <definedName name="GOUKEI">#REF!</definedName>
    <definedName name="JK">#REF!</definedName>
    <definedName name="_xlnm.Print_Area" localSheetId="0">'25-00-08'!$A$1:$O$38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0" i="13" l="1"/>
  <c r="D9" i="13"/>
  <c r="A9" i="13"/>
  <c r="B9" i="13" s="1"/>
  <c r="C9" i="13" l="1"/>
  <c r="B10" i="13"/>
  <c r="D10" i="13"/>
</calcChain>
</file>

<file path=xl/sharedStrings.xml><?xml version="1.0" encoding="utf-8"?>
<sst xmlns="http://schemas.openxmlformats.org/spreadsheetml/2006/main" count="42" uniqueCount="36">
  <si>
    <t>韓国・朝鮮</t>
  </si>
  <si>
    <t>中国</t>
  </si>
  <si>
    <t>イラン</t>
  </si>
  <si>
    <t>インド</t>
  </si>
  <si>
    <t>インドネシア</t>
  </si>
  <si>
    <t>シンガポール</t>
  </si>
  <si>
    <t>スリランカ</t>
  </si>
  <si>
    <t>タイ</t>
  </si>
  <si>
    <t>パキスタン</t>
  </si>
  <si>
    <t>バングラデシュ</t>
  </si>
  <si>
    <t>フィリピン</t>
  </si>
  <si>
    <t>ベトナム</t>
  </si>
  <si>
    <t>マレーシア</t>
  </si>
  <si>
    <t>英国</t>
  </si>
  <si>
    <t>ドイツ</t>
  </si>
  <si>
    <t>フランス</t>
  </si>
  <si>
    <t>ロシア</t>
  </si>
  <si>
    <t>アメリカ合衆国</t>
  </si>
  <si>
    <t>コロンビア</t>
  </si>
  <si>
    <t>ブラジル</t>
  </si>
  <si>
    <t>ぺルー</t>
  </si>
  <si>
    <t>ナイジェリア</t>
  </si>
  <si>
    <t>その他</t>
  </si>
  <si>
    <t>無国籍</t>
  </si>
  <si>
    <t>国籍不詳</t>
  </si>
  <si>
    <t>8　年末在所外国人被収容者の国籍（総数）</t>
    <rPh sb="2" eb="4">
      <t>ネンマツ</t>
    </rPh>
    <rPh sb="4" eb="6">
      <t>ザイショ</t>
    </rPh>
    <rPh sb="6" eb="8">
      <t>ガイコク</t>
    </rPh>
    <rPh sb="8" eb="9">
      <t>ジン</t>
    </rPh>
    <rPh sb="9" eb="10">
      <t>ヒ</t>
    </rPh>
    <rPh sb="10" eb="13">
      <t>シュウヨウシャ</t>
    </rPh>
    <rPh sb="14" eb="16">
      <t>コクセキ</t>
    </rPh>
    <rPh sb="17" eb="19">
      <t>ソウスウ</t>
    </rPh>
    <phoneticPr fontId="31"/>
  </si>
  <si>
    <t>国籍</t>
    <rPh sb="0" eb="1">
      <t>クニ</t>
    </rPh>
    <rPh sb="1" eb="2">
      <t>セキ</t>
    </rPh>
    <phoneticPr fontId="31"/>
  </si>
  <si>
    <t>総　　　　　数</t>
    <rPh sb="0" eb="1">
      <t>フサ</t>
    </rPh>
    <rPh sb="6" eb="7">
      <t>カズ</t>
    </rPh>
    <phoneticPr fontId="31"/>
  </si>
  <si>
    <t>既　決　拘　禁　者</t>
    <rPh sb="0" eb="1">
      <t>キ</t>
    </rPh>
    <rPh sb="2" eb="3">
      <t>ケツ</t>
    </rPh>
    <rPh sb="4" eb="5">
      <t>カカ</t>
    </rPh>
    <rPh sb="6" eb="7">
      <t>キン</t>
    </rPh>
    <rPh sb="8" eb="9">
      <t>シャ</t>
    </rPh>
    <phoneticPr fontId="31"/>
  </si>
  <si>
    <t>未決拘禁者</t>
    <rPh sb="0" eb="2">
      <t>ミケツ</t>
    </rPh>
    <rPh sb="2" eb="5">
      <t>コウキンシャ</t>
    </rPh>
    <phoneticPr fontId="31"/>
  </si>
  <si>
    <t>受　刑　者</t>
    <rPh sb="0" eb="1">
      <t>ウケ</t>
    </rPh>
    <rPh sb="2" eb="3">
      <t>ケイ</t>
    </rPh>
    <rPh sb="4" eb="5">
      <t>モノ</t>
    </rPh>
    <phoneticPr fontId="31"/>
  </si>
  <si>
    <t>そ　の　他</t>
    <rPh sb="4" eb="5">
      <t>タ</t>
    </rPh>
    <phoneticPr fontId="31"/>
  </si>
  <si>
    <t>計</t>
    <rPh sb="0" eb="1">
      <t>ケイ</t>
    </rPh>
    <phoneticPr fontId="31"/>
  </si>
  <si>
    <t>男</t>
    <rPh sb="0" eb="1">
      <t>オトコ</t>
    </rPh>
    <phoneticPr fontId="31"/>
  </si>
  <si>
    <t>女</t>
    <rPh sb="0" eb="1">
      <t>オンナ</t>
    </rPh>
    <phoneticPr fontId="31"/>
  </si>
  <si>
    <t>メキシコ</t>
    <phoneticPr fontId="3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</si>
</sst>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##,##0;\-###,##0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7" x14ac:knownFonts="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9"/>
      <color indexed="9"/>
      <name val="ＭＳ ゴシック"/>
      <family val="3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32" fillId="0" borderId="0" xfId="0" applyFont="1">
      <alignment vertical="center"/>
    </xf>
    <xf numFmtId="0" fontId="33" fillId="0" borderId="0" xfId="0" applyFont="1">
      <alignment vertical="center"/>
    </xf>
    <xf numFmtId="0" fontId="18" fillId="0" borderId="13" xfId="0" applyFont="1" applyBorder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>
      <alignment vertical="center"/>
    </xf>
    <xf numFmtId="0" fontId="18" fillId="0" borderId="0" xfId="0" applyFont="1" applyAlignment="1">
      <alignment horizontal="center" vertical="center"/>
    </xf>
    <xf numFmtId="0" fontId="18" fillId="0" borderId="14" xfId="0" applyFont="1" applyBorder="1">
      <alignment vertical="center"/>
    </xf>
    <xf numFmtId="0" fontId="18" fillId="0" borderId="15" xfId="0" applyFont="1" applyBorder="1">
      <alignment vertical="center"/>
    </xf>
    <xf numFmtId="0" fontId="18" fillId="0" borderId="16" xfId="0" applyFont="1" applyBorder="1">
      <alignment vertical="center"/>
    </xf>
    <xf numFmtId="0" fontId="18" fillId="0" borderId="14" xfId="0" applyFont="1" applyBorder="1" applyAlignment="1">
      <alignment horizontal="right" vertical="center"/>
    </xf>
    <xf numFmtId="0" fontId="18" fillId="0" borderId="14" xfId="0" applyFont="1" applyBorder="1" applyAlignment="1">
      <alignment horizontal="center" vertical="center"/>
    </xf>
    <xf numFmtId="0" fontId="34" fillId="0" borderId="0" xfId="0" applyFont="1">
      <alignment vertical="center"/>
    </xf>
    <xf numFmtId="0" fontId="18" fillId="0" borderId="17" xfId="0" applyFont="1" applyBorder="1" applyAlignment="1">
      <alignment horizontal="center" vertical="center"/>
    </xf>
    <xf numFmtId="0" fontId="18" fillId="0" borderId="18" xfId="0" applyFont="1" applyBorder="1" applyAlignment="1">
      <alignment horizontal="center" vertical="center"/>
    </xf>
    <xf numFmtId="0" fontId="18" fillId="0" borderId="19" xfId="0" applyFont="1" applyBorder="1" applyAlignment="1">
      <alignment horizontal="center" vertical="center"/>
    </xf>
    <xf numFmtId="0" fontId="18" fillId="0" borderId="16" xfId="0" applyFont="1" applyBorder="1" applyAlignment="1">
      <alignment horizontal="center" vertical="center"/>
    </xf>
    <xf numFmtId="0" fontId="18" fillId="0" borderId="13" xfId="0" applyFont="1" applyBorder="1" applyAlignment="1">
      <alignment horizontal="center" vertical="center"/>
    </xf>
    <xf numFmtId="0" fontId="18" fillId="0" borderId="15" xfId="0" applyFont="1" applyBorder="1" applyAlignment="1">
      <alignment horizontal="center" vertical="center"/>
    </xf>
    <xf numFmtId="0" fontId="18" fillId="0" borderId="20" xfId="0" applyFont="1" applyBorder="1" applyAlignment="1">
      <alignment horizontal="center" vertical="center"/>
    </xf>
    <xf numFmtId="0" fontId="18" fillId="0" borderId="16" xfId="0" applyFont="1" applyBorder="1" applyAlignment="1">
      <alignment horizontal="distributed" vertical="center"/>
    </xf>
    <xf numFmtId="0" fontId="35" fillId="0" borderId="16" xfId="0" applyFont="1" applyBorder="1" applyAlignment="1">
      <alignment horizontal="distributed" vertical="center"/>
    </xf>
    <xf numFmtId="178" fontId="18" fillId="0" borderId="0" xfId="0" applyNumberFormat="1" applyFont="1" applyAlignment="1">
      <alignment horizontal="right" vertical="center"/>
    </xf>
    <xf numFmtId="178" fontId="34" fillId="0" borderId="0" xfId="0" applyNumberFormat="1" applyFont="1" applyAlignment="1">
      <alignment horizontal="right" vertical="center"/>
    </xf>
    <xf numFmtId="178" fontId="18" fillId="0" borderId="0" xfId="0" applyNumberFormat="1" applyFont="1">
      <alignment vertical="center"/>
    </xf>
    <xf numFmtId="0" fontId="0" fillId="0" borderId="0" xfId="0" applyAlignment="1">
      <alignment horizontal="distributed" vertical="center"/>
    </xf>
    <xf numFmtId="0" fontId="34" fillId="0" borderId="0" xfId="0" applyFont="1" applyAlignment="1">
      <alignment horizontal="right" vertical="center"/>
    </xf>
    <xf numFmtId="14" fontId="36" fillId="0" borderId="0" xfId="0" applyNumberFormat="1" applyFont="1">
      <alignment vertical="center"/>
    </xf>
    <xf numFmtId="0" fontId="34" fillId="0" borderId="0" xfId="0" applyFont="1" applyAlignment="1">
      <alignment horizontal="distributed" vertical="center"/>
    </xf>
    <xf numFmtId="0" fontId="0" fillId="0" borderId="0" xfId="0" applyAlignment="1">
      <alignment horizontal="right" vertical="center"/>
    </xf>
    <xf numFmtId="0" fontId="18" fillId="0" borderId="0" xfId="0" applyFont="1" applyAlignment="1">
      <alignment horizontal="distributed" vertical="center"/>
    </xf>
    <xf numFmtId="0" fontId="18" fillId="0" borderId="21" xfId="0" applyFont="1" applyBorder="1" applyAlignment="1">
      <alignment horizontal="distributed" vertical="center" justifyLastLine="1"/>
    </xf>
    <xf numFmtId="0" fontId="18" fillId="0" borderId="0" xfId="0" applyFont="1" applyAlignment="1">
      <alignment horizontal="distributed" vertical="center" justifyLastLine="1"/>
    </xf>
    <xf numFmtId="0" fontId="18" fillId="0" borderId="13" xfId="0" applyFont="1" applyBorder="1" applyAlignment="1">
      <alignment horizontal="distributed" vertical="center" justifyLastLine="1"/>
    </xf>
    <xf numFmtId="0" fontId="32" fillId="0" borderId="0" xfId="0" applyFont="1">
      <alignment vertical="center"/>
    </xf>
    <xf numFmtId="0" fontId="33" fillId="0" borderId="0" xfId="0" applyFont="1" applyAlignment="1">
      <alignment horizontal="center" vertical="center"/>
    </xf>
    <xf numFmtId="0" fontId="18" fillId="0" borderId="22" xfId="0" applyFont="1" applyBorder="1" applyAlignment="1">
      <alignment horizontal="distributed" vertical="center" justifyLastLine="1"/>
    </xf>
    <xf numFmtId="0" fontId="18" fillId="0" borderId="23" xfId="0" applyFont="1" applyBorder="1" applyAlignment="1">
      <alignment horizontal="distributed" vertical="center" justifyLastLine="1"/>
    </xf>
    <xf numFmtId="0" fontId="18" fillId="0" borderId="18" xfId="0" applyFont="1" applyBorder="1" applyAlignment="1">
      <alignment horizontal="center" vertical="center"/>
    </xf>
    <xf numFmtId="0" fontId="18" fillId="0" borderId="14" xfId="0" applyFont="1" applyBorder="1" applyAlignment="1">
      <alignment horizontal="center" vertical="center"/>
    </xf>
    <xf numFmtId="0" fontId="18" fillId="0" borderId="19" xfId="0" applyFont="1" applyBorder="1" applyAlignment="1">
      <alignment horizontal="center" vertical="center"/>
    </xf>
    <xf numFmtId="0" fontId="18" fillId="0" borderId="21" xfId="0" applyFont="1" applyBorder="1" applyAlignment="1">
      <alignment horizontal="center" vertical="center"/>
    </xf>
    <xf numFmtId="0" fontId="18" fillId="0" borderId="17" xfId="0" applyFont="1" applyBorder="1" applyAlignment="1">
      <alignment horizontal="center" vertical="center"/>
    </xf>
    <xf numFmtId="0" fontId="18" fillId="0" borderId="13" xfId="0" applyFont="1" applyBorder="1" applyAlignment="1">
      <alignment horizontal="center" vertical="center"/>
    </xf>
    <xf numFmtId="0" fontId="18" fillId="0" borderId="15" xfId="0" applyFont="1" applyBorder="1" applyAlignment="1">
      <alignment horizontal="center" vertical="center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3311BEA2-FAA2-4A57-8494-F052309C274E}"/>
    <cellStyle name="Comma [0]_Full Year FY96" xfId="20" xr:uid="{AF4B42FA-99FF-4156-9A6F-79F141FDA644}"/>
    <cellStyle name="Comma_Full Year FY96" xfId="21" xr:uid="{DFBA93AD-9022-499B-B61A-67EF0CC51D8D}"/>
    <cellStyle name="Currency [0]_CCOCPX" xfId="22" xr:uid="{73123E73-8E81-4B84-811D-DAE6D7D1C951}"/>
    <cellStyle name="Currency_CCOCPX" xfId="23" xr:uid="{8BF57C72-6C26-4642-A82A-83B8588FD66C}"/>
    <cellStyle name="entry" xfId="24" xr:uid="{B5CCAE41-8B01-463B-978B-AB70A550F6E5}"/>
    <cellStyle name="Grey" xfId="25" xr:uid="{AECF10C9-3392-4665-A5BC-F9F5380C4BAC}"/>
    <cellStyle name="Header1" xfId="26" xr:uid="{F0178236-2D44-4DDF-A350-CA6CF1B20397}"/>
    <cellStyle name="Header2" xfId="27" xr:uid="{7ACC7962-4416-4A27-AFCD-3392FACF0BB9}"/>
    <cellStyle name="Input [yellow]" xfId="28" xr:uid="{7FE1B838-8F0A-42BE-AC26-5673005252C8}"/>
    <cellStyle name="Normal - Style1" xfId="29" xr:uid="{F320DB0C-7559-4CAE-AEBE-6691AEB1DAFC}"/>
    <cellStyle name="Normal_#18-Internet" xfId="30" xr:uid="{0737F511-D3F4-4BF0-86EB-D07E6C8D633A}"/>
    <cellStyle name="Percent [2]" xfId="31" xr:uid="{51744D00-C264-46B3-8B62-511270D85D61}"/>
    <cellStyle name="price" xfId="32" xr:uid="{44A11F97-1BA4-4693-9F05-13C73AED980B}"/>
    <cellStyle name="revised" xfId="33" xr:uid="{862FAEE9-9607-4D19-B47C-8D801520F903}"/>
    <cellStyle name="section" xfId="34" xr:uid="{096CC334-0B52-4A94-B53B-D40F053C0D20}"/>
    <cellStyle name="subhead" xfId="35" xr:uid="{B5FCEF76-88AD-45C8-B767-1B36C763C4F0}"/>
    <cellStyle name="title" xfId="36" xr:uid="{A3183694-D599-4CDE-920E-F85A21F846D8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6575E431-4188-41CE-9644-D0021626D67F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A8814FEA-FF1C-454C-A13E-9C16B673B552}"/>
    <cellStyle name="標準 3" xfId="61" xr:uid="{3B12481A-3BBC-436F-9409-A228786F7FA1}"/>
    <cellStyle name="標準 4" xfId="62" xr:uid="{4B0742CC-37E6-455F-8618-69EBFCD9F3DA}"/>
    <cellStyle name="標準 5" xfId="63" xr:uid="{E1D6FA81-93E1-4D75-90DD-1D72A57A1888}"/>
    <cellStyle name="良い" xfId="6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BF1338-F5E5-4C28-A570-230A08E4BCA3}">
  <sheetPr codeName="Sheet1">
    <pageSetUpPr fitToPage="1"/>
  </sheetPr>
  <dimension ref="A1:N220"/>
  <sheetViews>
    <sheetView showGridLines="0" tabSelected="1" view="pageBreakPreview" zoomScaleNormal="100" zoomScaleSheetLayoutView="100" workbookViewId="0">
      <selection sqref="A1:N1"/>
    </sheetView>
  </sheetViews>
  <sheetFormatPr defaultColWidth="0" defaultRowHeight="11" zeroHeight="1" x14ac:dyDescent="0.2"/>
  <cols>
    <col min="1" max="1" width="4" style="5" customWidth="1"/>
    <col min="2" max="2" width="10.77734375" style="5" customWidth="1"/>
    <col min="3" max="4" width="6.77734375" style="5" customWidth="1"/>
    <col min="5" max="5" width="4.6640625" style="5" customWidth="1"/>
    <col min="6" max="10" width="9.77734375" style="5" customWidth="1"/>
    <col min="11" max="13" width="8.77734375" style="5" customWidth="1"/>
    <col min="14" max="14" width="9.77734375" style="5" customWidth="1"/>
    <col min="15" max="15" width="3" style="5" customWidth="1"/>
    <col min="16" max="16384" width="0" style="5" hidden="1"/>
  </cols>
  <sheetData>
    <row r="1" spans="1:14" s="1" customFormat="1" ht="16.5" x14ac:dyDescent="0.2">
      <c r="A1" s="34"/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</row>
    <row r="2" spans="1:14" s="2" customFormat="1" ht="27" customHeight="1" x14ac:dyDescent="0.2">
      <c r="A2" s="35" t="s">
        <v>25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</row>
    <row r="3" spans="1:14" ht="10.5" customHeight="1" x14ac:dyDescent="0.2">
      <c r="B3" s="3"/>
      <c r="F3" s="4"/>
      <c r="G3" s="4"/>
      <c r="H3" s="4"/>
      <c r="I3" s="4"/>
      <c r="J3" s="4"/>
      <c r="K3" s="6"/>
      <c r="L3" s="4"/>
    </row>
    <row r="4" spans="1:14" ht="2.15" customHeight="1" x14ac:dyDescent="0.2">
      <c r="A4" s="7"/>
      <c r="B4" s="10"/>
      <c r="C4" s="10"/>
      <c r="D4" s="10"/>
      <c r="E4" s="10"/>
      <c r="F4" s="10"/>
      <c r="G4" s="10"/>
      <c r="H4" s="11"/>
      <c r="I4" s="10"/>
      <c r="J4" s="7"/>
      <c r="K4" s="7"/>
      <c r="L4" s="7"/>
      <c r="M4" s="7"/>
      <c r="N4" s="7"/>
    </row>
    <row r="5" spans="1:14" s="6" customFormat="1" ht="19.899999999999999" customHeight="1" x14ac:dyDescent="0.2">
      <c r="B5" s="31" t="s">
        <v>26</v>
      </c>
      <c r="C5" s="31"/>
      <c r="D5" s="31"/>
      <c r="E5" s="13"/>
      <c r="F5" s="41" t="s">
        <v>27</v>
      </c>
      <c r="G5" s="41"/>
      <c r="H5" s="42"/>
      <c r="I5" s="38" t="s">
        <v>28</v>
      </c>
      <c r="J5" s="39"/>
      <c r="K5" s="39"/>
      <c r="L5" s="40"/>
      <c r="M5" s="36" t="s">
        <v>29</v>
      </c>
      <c r="N5" s="31"/>
    </row>
    <row r="6" spans="1:14" s="6" customFormat="1" ht="19.899999999999999" customHeight="1" x14ac:dyDescent="0.2">
      <c r="B6" s="32"/>
      <c r="C6" s="32"/>
      <c r="D6" s="32"/>
      <c r="E6" s="16"/>
      <c r="F6" s="43"/>
      <c r="G6" s="43"/>
      <c r="H6" s="44"/>
      <c r="I6" s="38" t="s">
        <v>30</v>
      </c>
      <c r="J6" s="40"/>
      <c r="K6" s="38" t="s">
        <v>31</v>
      </c>
      <c r="L6" s="40"/>
      <c r="M6" s="37"/>
      <c r="N6" s="33"/>
    </row>
    <row r="7" spans="1:14" s="6" customFormat="1" ht="19.899999999999999" customHeight="1" x14ac:dyDescent="0.2">
      <c r="A7" s="17"/>
      <c r="B7" s="33"/>
      <c r="C7" s="33"/>
      <c r="D7" s="33"/>
      <c r="E7" s="18"/>
      <c r="F7" s="15" t="s">
        <v>32</v>
      </c>
      <c r="G7" s="19" t="s">
        <v>33</v>
      </c>
      <c r="H7" s="19" t="s">
        <v>34</v>
      </c>
      <c r="I7" s="19" t="s">
        <v>33</v>
      </c>
      <c r="J7" s="19" t="s">
        <v>34</v>
      </c>
      <c r="K7" s="19" t="s">
        <v>33</v>
      </c>
      <c r="L7" s="19" t="s">
        <v>34</v>
      </c>
      <c r="M7" s="19" t="s">
        <v>33</v>
      </c>
      <c r="N7" s="14" t="s">
        <v>34</v>
      </c>
    </row>
    <row r="8" spans="1:14" ht="5.15" customHeight="1" x14ac:dyDescent="0.2">
      <c r="E8" s="9"/>
      <c r="F8" s="4"/>
      <c r="G8" s="4"/>
      <c r="H8" s="4"/>
      <c r="I8" s="4"/>
      <c r="J8" s="4"/>
      <c r="K8" s="4"/>
      <c r="L8" s="4"/>
      <c r="M8" s="4"/>
      <c r="N8" s="4"/>
    </row>
    <row r="9" spans="1:14" ht="26.25" customHeight="1" x14ac:dyDescent="0.2">
      <c r="A9" s="27">
        <f>DATE(YEAR(A10)-1,5,1)</f>
        <v>45413</v>
      </c>
      <c r="B9" s="25" t="str">
        <f>TEXT(A9,"ggg")</f>
        <v>令和</v>
      </c>
      <c r="C9" s="29" t="str">
        <f>IF(TEXT(A9,"e")="1","元",TEXT(A9,"e"))</f>
        <v>6</v>
      </c>
      <c r="D9" s="29" t="str">
        <f>"年"</f>
        <v>年</v>
      </c>
      <c r="E9" s="20"/>
      <c r="F9" s="22">
        <v>3076</v>
      </c>
      <c r="G9" s="22">
        <v>2656</v>
      </c>
      <c r="H9" s="22">
        <v>420</v>
      </c>
      <c r="I9" s="22">
        <v>1936</v>
      </c>
      <c r="J9" s="22">
        <v>291</v>
      </c>
      <c r="K9" s="22">
        <v>59</v>
      </c>
      <c r="L9" s="22">
        <v>18</v>
      </c>
      <c r="M9" s="22">
        <v>661</v>
      </c>
      <c r="N9" s="22">
        <v>111</v>
      </c>
    </row>
    <row r="10" spans="1:14" s="12" customFormat="1" ht="26.25" customHeight="1" x14ac:dyDescent="0.2">
      <c r="A10" s="27">
        <v>45778</v>
      </c>
      <c r="B10" s="28" t="str">
        <f>IF(TEXT(A9,"ggg")=TEXT(A10,"ggg"),"",TEXT(A10,"ggg"))</f>
        <v/>
      </c>
      <c r="C10" s="26" t="str">
        <f>IF(TEXT(A10,"e")="1","元",TEXT(A10,"e"))</f>
        <v>7</v>
      </c>
      <c r="D10" s="26" t="str">
        <f>IF(TEXT(A9,"ggg")=TEXT(A10,"ggg"),"","年")</f>
        <v/>
      </c>
      <c r="E10" s="21"/>
      <c r="F10" s="23">
        <v>3408</v>
      </c>
      <c r="G10" s="23">
        <v>2968</v>
      </c>
      <c r="H10" s="23">
        <v>440</v>
      </c>
      <c r="I10" s="23">
        <v>2086</v>
      </c>
      <c r="J10" s="23">
        <v>290</v>
      </c>
      <c r="K10" s="23">
        <v>64</v>
      </c>
      <c r="L10" s="23">
        <v>19</v>
      </c>
      <c r="M10" s="23">
        <v>818</v>
      </c>
      <c r="N10" s="23">
        <v>131</v>
      </c>
    </row>
    <row r="11" spans="1:14" ht="27" customHeight="1" x14ac:dyDescent="0.2">
      <c r="E11" s="20"/>
      <c r="F11" s="24"/>
      <c r="G11" s="24"/>
      <c r="H11" s="24"/>
      <c r="I11" s="24"/>
      <c r="J11" s="24"/>
      <c r="K11" s="24"/>
      <c r="L11" s="24"/>
      <c r="M11" s="24"/>
      <c r="N11" s="24"/>
    </row>
    <row r="12" spans="1:14" ht="26.25" customHeight="1" x14ac:dyDescent="0.2">
      <c r="B12" s="30" t="s">
        <v>0</v>
      </c>
      <c r="C12" s="30"/>
      <c r="D12" s="30"/>
      <c r="E12" s="20"/>
      <c r="F12" s="22">
        <v>548</v>
      </c>
      <c r="G12" s="22">
        <v>496</v>
      </c>
      <c r="H12" s="22">
        <v>52</v>
      </c>
      <c r="I12" s="22">
        <v>424</v>
      </c>
      <c r="J12" s="22">
        <v>45</v>
      </c>
      <c r="K12" s="22">
        <v>2</v>
      </c>
      <c r="L12" s="22">
        <v>0</v>
      </c>
      <c r="M12" s="22">
        <v>70</v>
      </c>
      <c r="N12" s="22">
        <v>7</v>
      </c>
    </row>
    <row r="13" spans="1:14" ht="26.25" customHeight="1" x14ac:dyDescent="0.2">
      <c r="B13" s="30" t="s">
        <v>1</v>
      </c>
      <c r="C13" s="30"/>
      <c r="D13" s="30"/>
      <c r="E13" s="20"/>
      <c r="F13" s="22">
        <v>536</v>
      </c>
      <c r="G13" s="22">
        <v>460</v>
      </c>
      <c r="H13" s="22">
        <v>76</v>
      </c>
      <c r="I13" s="22">
        <v>323</v>
      </c>
      <c r="J13" s="22">
        <v>42</v>
      </c>
      <c r="K13" s="22">
        <v>11</v>
      </c>
      <c r="L13" s="22">
        <v>2</v>
      </c>
      <c r="M13" s="22">
        <v>126</v>
      </c>
      <c r="N13" s="22">
        <v>32</v>
      </c>
    </row>
    <row r="14" spans="1:14" ht="26.25" customHeight="1" x14ac:dyDescent="0.2">
      <c r="B14" s="30" t="s">
        <v>2</v>
      </c>
      <c r="C14" s="30"/>
      <c r="D14" s="30"/>
      <c r="E14" s="20"/>
      <c r="F14" s="22">
        <v>56</v>
      </c>
      <c r="G14" s="22">
        <v>55</v>
      </c>
      <c r="H14" s="22">
        <v>1</v>
      </c>
      <c r="I14" s="22">
        <v>43</v>
      </c>
      <c r="J14" s="22">
        <v>1</v>
      </c>
      <c r="K14" s="22">
        <v>2</v>
      </c>
      <c r="L14" s="22">
        <v>0</v>
      </c>
      <c r="M14" s="22">
        <v>10</v>
      </c>
      <c r="N14" s="22">
        <v>0</v>
      </c>
    </row>
    <row r="15" spans="1:14" ht="26.25" customHeight="1" x14ac:dyDescent="0.2">
      <c r="B15" s="30" t="s">
        <v>3</v>
      </c>
      <c r="C15" s="30"/>
      <c r="D15" s="30"/>
      <c r="E15" s="20"/>
      <c r="F15" s="22">
        <v>10</v>
      </c>
      <c r="G15" s="22">
        <v>10</v>
      </c>
      <c r="H15" s="22">
        <v>0</v>
      </c>
      <c r="I15" s="22">
        <v>2</v>
      </c>
      <c r="J15" s="22">
        <v>0</v>
      </c>
      <c r="K15" s="22">
        <v>0</v>
      </c>
      <c r="L15" s="22">
        <v>0</v>
      </c>
      <c r="M15" s="22">
        <v>8</v>
      </c>
      <c r="N15" s="22">
        <v>0</v>
      </c>
    </row>
    <row r="16" spans="1:14" ht="26.25" customHeight="1" x14ac:dyDescent="0.2">
      <c r="B16" s="30" t="s">
        <v>4</v>
      </c>
      <c r="C16" s="30"/>
      <c r="D16" s="30"/>
      <c r="E16" s="20"/>
      <c r="F16" s="22">
        <v>42</v>
      </c>
      <c r="G16" s="22">
        <v>36</v>
      </c>
      <c r="H16" s="22">
        <v>6</v>
      </c>
      <c r="I16" s="22">
        <v>12</v>
      </c>
      <c r="J16" s="22">
        <v>3</v>
      </c>
      <c r="K16" s="22">
        <v>0</v>
      </c>
      <c r="L16" s="22">
        <v>1</v>
      </c>
      <c r="M16" s="22">
        <v>24</v>
      </c>
      <c r="N16" s="22">
        <v>2</v>
      </c>
    </row>
    <row r="17" spans="2:14" ht="26.25" customHeight="1" x14ac:dyDescent="0.2">
      <c r="B17" s="30" t="s">
        <v>5</v>
      </c>
      <c r="C17" s="30"/>
      <c r="D17" s="30"/>
      <c r="E17" s="20"/>
      <c r="F17" s="22">
        <v>4</v>
      </c>
      <c r="G17" s="22">
        <v>4</v>
      </c>
      <c r="H17" s="22">
        <v>0</v>
      </c>
      <c r="I17" s="22">
        <v>3</v>
      </c>
      <c r="J17" s="22">
        <v>0</v>
      </c>
      <c r="K17" s="22">
        <v>0</v>
      </c>
      <c r="L17" s="22">
        <v>0</v>
      </c>
      <c r="M17" s="22">
        <v>1</v>
      </c>
      <c r="N17" s="22">
        <v>0</v>
      </c>
    </row>
    <row r="18" spans="2:14" ht="26.25" customHeight="1" x14ac:dyDescent="0.2">
      <c r="B18" s="30" t="s">
        <v>6</v>
      </c>
      <c r="C18" s="30"/>
      <c r="D18" s="30"/>
      <c r="E18" s="20"/>
      <c r="F18" s="22">
        <v>50</v>
      </c>
      <c r="G18" s="22">
        <v>50</v>
      </c>
      <c r="H18" s="22">
        <v>0</v>
      </c>
      <c r="I18" s="22">
        <v>28</v>
      </c>
      <c r="J18" s="22">
        <v>0</v>
      </c>
      <c r="K18" s="22">
        <v>0</v>
      </c>
      <c r="L18" s="22">
        <v>0</v>
      </c>
      <c r="M18" s="22">
        <v>22</v>
      </c>
      <c r="N18" s="22">
        <v>0</v>
      </c>
    </row>
    <row r="19" spans="2:14" ht="26.25" customHeight="1" x14ac:dyDescent="0.2">
      <c r="B19" s="30" t="s">
        <v>7</v>
      </c>
      <c r="C19" s="30"/>
      <c r="D19" s="30"/>
      <c r="E19" s="20"/>
      <c r="F19" s="22">
        <v>123</v>
      </c>
      <c r="G19" s="22">
        <v>70</v>
      </c>
      <c r="H19" s="22">
        <v>53</v>
      </c>
      <c r="I19" s="22">
        <v>56</v>
      </c>
      <c r="J19" s="22">
        <v>45</v>
      </c>
      <c r="K19" s="22">
        <v>0</v>
      </c>
      <c r="L19" s="22">
        <v>2</v>
      </c>
      <c r="M19" s="22">
        <v>14</v>
      </c>
      <c r="N19" s="22">
        <v>6</v>
      </c>
    </row>
    <row r="20" spans="2:14" ht="26.25" customHeight="1" x14ac:dyDescent="0.2">
      <c r="B20" s="30" t="s">
        <v>8</v>
      </c>
      <c r="C20" s="30"/>
      <c r="D20" s="30"/>
      <c r="E20" s="20"/>
      <c r="F20" s="22">
        <v>25</v>
      </c>
      <c r="G20" s="22">
        <v>24</v>
      </c>
      <c r="H20" s="22">
        <v>1</v>
      </c>
      <c r="I20" s="22">
        <v>14</v>
      </c>
      <c r="J20" s="22">
        <v>1</v>
      </c>
      <c r="K20" s="22">
        <v>1</v>
      </c>
      <c r="L20" s="22">
        <v>0</v>
      </c>
      <c r="M20" s="22">
        <v>9</v>
      </c>
      <c r="N20" s="22">
        <v>0</v>
      </c>
    </row>
    <row r="21" spans="2:14" ht="26.25" customHeight="1" x14ac:dyDescent="0.2">
      <c r="B21" s="30" t="s">
        <v>9</v>
      </c>
      <c r="C21" s="30"/>
      <c r="D21" s="30"/>
      <c r="E21" s="20"/>
      <c r="F21" s="22">
        <v>12</v>
      </c>
      <c r="G21" s="22">
        <v>12</v>
      </c>
      <c r="H21" s="22">
        <v>0</v>
      </c>
      <c r="I21" s="22">
        <v>7</v>
      </c>
      <c r="J21" s="22">
        <v>0</v>
      </c>
      <c r="K21" s="22">
        <v>0</v>
      </c>
      <c r="L21" s="22">
        <v>0</v>
      </c>
      <c r="M21" s="22">
        <v>5</v>
      </c>
      <c r="N21" s="22">
        <v>0</v>
      </c>
    </row>
    <row r="22" spans="2:14" ht="26.25" customHeight="1" x14ac:dyDescent="0.2">
      <c r="B22" s="30" t="s">
        <v>10</v>
      </c>
      <c r="C22" s="30"/>
      <c r="D22" s="30"/>
      <c r="E22" s="20"/>
      <c r="F22" s="22">
        <v>133</v>
      </c>
      <c r="G22" s="22">
        <v>100</v>
      </c>
      <c r="H22" s="22">
        <v>33</v>
      </c>
      <c r="I22" s="22">
        <v>73</v>
      </c>
      <c r="J22" s="22">
        <v>20</v>
      </c>
      <c r="K22" s="22">
        <v>1</v>
      </c>
      <c r="L22" s="22">
        <v>0</v>
      </c>
      <c r="M22" s="22">
        <v>26</v>
      </c>
      <c r="N22" s="22">
        <v>13</v>
      </c>
    </row>
    <row r="23" spans="2:14" ht="26.25" customHeight="1" x14ac:dyDescent="0.2">
      <c r="B23" s="30" t="s">
        <v>11</v>
      </c>
      <c r="C23" s="30"/>
      <c r="D23" s="30"/>
      <c r="E23" s="20"/>
      <c r="F23" s="22">
        <v>690</v>
      </c>
      <c r="G23" s="22">
        <v>635</v>
      </c>
      <c r="H23" s="22">
        <v>55</v>
      </c>
      <c r="I23" s="22">
        <v>397</v>
      </c>
      <c r="J23" s="22">
        <v>30</v>
      </c>
      <c r="K23" s="22">
        <v>14</v>
      </c>
      <c r="L23" s="22">
        <v>3</v>
      </c>
      <c r="M23" s="22">
        <v>224</v>
      </c>
      <c r="N23" s="22">
        <v>22</v>
      </c>
    </row>
    <row r="24" spans="2:14" ht="26.25" customHeight="1" x14ac:dyDescent="0.2">
      <c r="B24" s="30" t="s">
        <v>12</v>
      </c>
      <c r="C24" s="30"/>
      <c r="D24" s="30"/>
      <c r="E24" s="20"/>
      <c r="F24" s="22">
        <v>92</v>
      </c>
      <c r="G24" s="22">
        <v>72</v>
      </c>
      <c r="H24" s="22">
        <v>20</v>
      </c>
      <c r="I24" s="22">
        <v>48</v>
      </c>
      <c r="J24" s="22">
        <v>14</v>
      </c>
      <c r="K24" s="22">
        <v>3</v>
      </c>
      <c r="L24" s="22">
        <v>0</v>
      </c>
      <c r="M24" s="22">
        <v>21</v>
      </c>
      <c r="N24" s="22">
        <v>6</v>
      </c>
    </row>
    <row r="25" spans="2:14" ht="26.25" customHeight="1" x14ac:dyDescent="0.2">
      <c r="B25" s="30" t="s">
        <v>13</v>
      </c>
      <c r="C25" s="30"/>
      <c r="D25" s="30"/>
      <c r="E25" s="20"/>
      <c r="F25" s="22">
        <v>27</v>
      </c>
      <c r="G25" s="22">
        <v>24</v>
      </c>
      <c r="H25" s="22">
        <v>3</v>
      </c>
      <c r="I25" s="22">
        <v>12</v>
      </c>
      <c r="J25" s="22">
        <v>1</v>
      </c>
      <c r="K25" s="22">
        <v>1</v>
      </c>
      <c r="L25" s="22">
        <v>0</v>
      </c>
      <c r="M25" s="22">
        <v>11</v>
      </c>
      <c r="N25" s="22">
        <v>2</v>
      </c>
    </row>
    <row r="26" spans="2:14" ht="25.5" customHeight="1" x14ac:dyDescent="0.2">
      <c r="B26" s="30" t="s">
        <v>14</v>
      </c>
      <c r="C26" s="30"/>
      <c r="D26" s="30"/>
      <c r="E26" s="20"/>
      <c r="F26" s="22">
        <v>6</v>
      </c>
      <c r="G26" s="22">
        <v>4</v>
      </c>
      <c r="H26" s="22">
        <v>2</v>
      </c>
      <c r="I26" s="22">
        <v>4</v>
      </c>
      <c r="J26" s="22">
        <v>0</v>
      </c>
      <c r="K26" s="22">
        <v>0</v>
      </c>
      <c r="L26" s="22">
        <v>0</v>
      </c>
      <c r="M26" s="22">
        <v>0</v>
      </c>
      <c r="N26" s="22">
        <v>2</v>
      </c>
    </row>
    <row r="27" spans="2:14" ht="25.5" customHeight="1" x14ac:dyDescent="0.2">
      <c r="B27" s="30" t="s">
        <v>15</v>
      </c>
      <c r="C27" s="30"/>
      <c r="D27" s="30"/>
      <c r="E27" s="20"/>
      <c r="F27" s="22">
        <v>9</v>
      </c>
      <c r="G27" s="22">
        <v>8</v>
      </c>
      <c r="H27" s="22">
        <v>1</v>
      </c>
      <c r="I27" s="22">
        <v>3</v>
      </c>
      <c r="J27" s="22">
        <v>0</v>
      </c>
      <c r="K27" s="22">
        <v>2</v>
      </c>
      <c r="L27" s="22">
        <v>0</v>
      </c>
      <c r="M27" s="22">
        <v>3</v>
      </c>
      <c r="N27" s="22">
        <v>1</v>
      </c>
    </row>
    <row r="28" spans="2:14" ht="25.5" customHeight="1" x14ac:dyDescent="0.2">
      <c r="B28" s="30" t="s">
        <v>16</v>
      </c>
      <c r="C28" s="30"/>
      <c r="D28" s="30"/>
      <c r="E28" s="20"/>
      <c r="F28" s="22">
        <v>8</v>
      </c>
      <c r="G28" s="22">
        <v>8</v>
      </c>
      <c r="H28" s="22">
        <v>0</v>
      </c>
      <c r="I28" s="22">
        <v>5</v>
      </c>
      <c r="J28" s="22">
        <v>0</v>
      </c>
      <c r="K28" s="22">
        <v>0</v>
      </c>
      <c r="L28" s="22">
        <v>0</v>
      </c>
      <c r="M28" s="22">
        <v>3</v>
      </c>
      <c r="N28" s="22">
        <v>0</v>
      </c>
    </row>
    <row r="29" spans="2:14" ht="25.5" customHeight="1" x14ac:dyDescent="0.2">
      <c r="B29" s="30" t="s">
        <v>17</v>
      </c>
      <c r="C29" s="30"/>
      <c r="D29" s="30"/>
      <c r="E29" s="20"/>
      <c r="F29" s="22">
        <v>83</v>
      </c>
      <c r="G29" s="22">
        <v>64</v>
      </c>
      <c r="H29" s="22">
        <v>19</v>
      </c>
      <c r="I29" s="22">
        <v>42</v>
      </c>
      <c r="J29" s="22">
        <v>8</v>
      </c>
      <c r="K29" s="22">
        <v>4</v>
      </c>
      <c r="L29" s="22">
        <v>0</v>
      </c>
      <c r="M29" s="22">
        <v>18</v>
      </c>
      <c r="N29" s="22">
        <v>11</v>
      </c>
    </row>
    <row r="30" spans="2:14" ht="25.5" customHeight="1" x14ac:dyDescent="0.2">
      <c r="B30" s="30" t="s">
        <v>35</v>
      </c>
      <c r="C30" s="30"/>
      <c r="D30" s="30"/>
      <c r="E30" s="20"/>
      <c r="F30" s="22">
        <v>72</v>
      </c>
      <c r="G30" s="22">
        <v>53</v>
      </c>
      <c r="H30" s="22">
        <v>19</v>
      </c>
      <c r="I30" s="22">
        <v>37</v>
      </c>
      <c r="J30" s="22">
        <v>14</v>
      </c>
      <c r="K30" s="22">
        <v>6</v>
      </c>
      <c r="L30" s="22">
        <v>4</v>
      </c>
      <c r="M30" s="22">
        <v>10</v>
      </c>
      <c r="N30" s="22">
        <v>1</v>
      </c>
    </row>
    <row r="31" spans="2:14" ht="25.5" customHeight="1" x14ac:dyDescent="0.2">
      <c r="B31" s="30" t="s">
        <v>18</v>
      </c>
      <c r="C31" s="30"/>
      <c r="D31" s="30"/>
      <c r="E31" s="20"/>
      <c r="F31" s="22">
        <v>20</v>
      </c>
      <c r="G31" s="22">
        <v>17</v>
      </c>
      <c r="H31" s="22">
        <v>3</v>
      </c>
      <c r="I31" s="22">
        <v>7</v>
      </c>
      <c r="J31" s="22">
        <v>1</v>
      </c>
      <c r="K31" s="22">
        <v>0</v>
      </c>
      <c r="L31" s="22">
        <v>0</v>
      </c>
      <c r="M31" s="22">
        <v>10</v>
      </c>
      <c r="N31" s="22">
        <v>2</v>
      </c>
    </row>
    <row r="32" spans="2:14" ht="25.5" customHeight="1" x14ac:dyDescent="0.2">
      <c r="B32" s="30" t="s">
        <v>19</v>
      </c>
      <c r="C32" s="30"/>
      <c r="D32" s="30"/>
      <c r="E32" s="20"/>
      <c r="F32" s="22">
        <v>305</v>
      </c>
      <c r="G32" s="22">
        <v>253</v>
      </c>
      <c r="H32" s="22">
        <v>52</v>
      </c>
      <c r="I32" s="22">
        <v>200</v>
      </c>
      <c r="J32" s="22">
        <v>38</v>
      </c>
      <c r="K32" s="22">
        <v>3</v>
      </c>
      <c r="L32" s="22">
        <v>2</v>
      </c>
      <c r="M32" s="22">
        <v>50</v>
      </c>
      <c r="N32" s="22">
        <v>12</v>
      </c>
    </row>
    <row r="33" spans="1:14" ht="25.5" customHeight="1" x14ac:dyDescent="0.2">
      <c r="B33" s="30" t="s">
        <v>20</v>
      </c>
      <c r="C33" s="30"/>
      <c r="D33" s="30"/>
      <c r="E33" s="20"/>
      <c r="F33" s="22">
        <v>75</v>
      </c>
      <c r="G33" s="22">
        <v>69</v>
      </c>
      <c r="H33" s="22">
        <v>6</v>
      </c>
      <c r="I33" s="22">
        <v>52</v>
      </c>
      <c r="J33" s="22">
        <v>4</v>
      </c>
      <c r="K33" s="22">
        <v>0</v>
      </c>
      <c r="L33" s="22">
        <v>0</v>
      </c>
      <c r="M33" s="22">
        <v>17</v>
      </c>
      <c r="N33" s="22">
        <v>2</v>
      </c>
    </row>
    <row r="34" spans="1:14" ht="25.5" customHeight="1" x14ac:dyDescent="0.2">
      <c r="B34" s="30" t="s">
        <v>21</v>
      </c>
      <c r="C34" s="30"/>
      <c r="D34" s="30"/>
      <c r="E34" s="20"/>
      <c r="F34" s="22">
        <v>36</v>
      </c>
      <c r="G34" s="22">
        <v>36</v>
      </c>
      <c r="H34" s="22">
        <v>0</v>
      </c>
      <c r="I34" s="22">
        <v>24</v>
      </c>
      <c r="J34" s="22">
        <v>0</v>
      </c>
      <c r="K34" s="22">
        <v>1</v>
      </c>
      <c r="L34" s="22">
        <v>0</v>
      </c>
      <c r="M34" s="22">
        <v>11</v>
      </c>
      <c r="N34" s="22">
        <v>0</v>
      </c>
    </row>
    <row r="35" spans="1:14" ht="25.5" customHeight="1" x14ac:dyDescent="0.2">
      <c r="B35" s="30" t="s">
        <v>22</v>
      </c>
      <c r="C35" s="30"/>
      <c r="D35" s="30"/>
      <c r="E35" s="20"/>
      <c r="F35" s="22">
        <v>446</v>
      </c>
      <c r="G35" s="22">
        <v>408</v>
      </c>
      <c r="H35" s="22">
        <v>38</v>
      </c>
      <c r="I35" s="22">
        <v>270</v>
      </c>
      <c r="J35" s="22">
        <v>23</v>
      </c>
      <c r="K35" s="22">
        <v>13</v>
      </c>
      <c r="L35" s="22">
        <v>5</v>
      </c>
      <c r="M35" s="22">
        <v>125</v>
      </c>
      <c r="N35" s="22">
        <v>10</v>
      </c>
    </row>
    <row r="36" spans="1:14" ht="25.5" customHeight="1" x14ac:dyDescent="0.2">
      <c r="B36" s="30" t="s">
        <v>23</v>
      </c>
      <c r="C36" s="30"/>
      <c r="D36" s="30"/>
      <c r="E36" s="20"/>
      <c r="F36" s="22">
        <v>0</v>
      </c>
      <c r="G36" s="22">
        <v>0</v>
      </c>
      <c r="H36" s="22">
        <v>0</v>
      </c>
      <c r="I36" s="22">
        <v>0</v>
      </c>
      <c r="J36" s="22">
        <v>0</v>
      </c>
      <c r="K36" s="22">
        <v>0</v>
      </c>
      <c r="L36" s="22">
        <v>0</v>
      </c>
      <c r="M36" s="22">
        <v>0</v>
      </c>
      <c r="N36" s="22">
        <v>0</v>
      </c>
    </row>
    <row r="37" spans="1:14" ht="25.5" customHeight="1" x14ac:dyDescent="0.2">
      <c r="B37" s="30" t="s">
        <v>24</v>
      </c>
      <c r="C37" s="30"/>
      <c r="D37" s="30"/>
      <c r="E37" s="20"/>
      <c r="F37" s="22">
        <v>0</v>
      </c>
      <c r="G37" s="22">
        <v>0</v>
      </c>
      <c r="H37" s="22">
        <v>0</v>
      </c>
      <c r="I37" s="22">
        <v>0</v>
      </c>
      <c r="J37" s="22">
        <v>0</v>
      </c>
      <c r="K37" s="22">
        <v>0</v>
      </c>
      <c r="L37" s="22">
        <v>0</v>
      </c>
      <c r="M37" s="22">
        <v>0</v>
      </c>
      <c r="N37" s="22">
        <v>0</v>
      </c>
    </row>
    <row r="38" spans="1:14" ht="5.15" customHeight="1" x14ac:dyDescent="0.2">
      <c r="A38" s="3"/>
      <c r="B38" s="3"/>
      <c r="C38" s="3"/>
      <c r="D38" s="3"/>
      <c r="E38" s="8"/>
      <c r="F38" s="3"/>
      <c r="G38" s="3"/>
      <c r="H38" s="3"/>
      <c r="I38" s="3"/>
      <c r="J38" s="3"/>
      <c r="K38" s="3"/>
      <c r="L38" s="3"/>
      <c r="M38" s="3"/>
      <c r="N38" s="3"/>
    </row>
    <row r="39" spans="1:14" x14ac:dyDescent="0.2"/>
    <row r="49" x14ac:dyDescent="0.2"/>
    <row r="193" x14ac:dyDescent="0.2"/>
    <row r="209" spans="11:11" x14ac:dyDescent="0.2"/>
    <row r="219" spans="11:11" hidden="1" x14ac:dyDescent="0.2">
      <c r="K219" s="5">
        <v>217017</v>
      </c>
    </row>
    <row r="220" spans="11:11" x14ac:dyDescent="0.2"/>
  </sheetData>
  <mergeCells count="34">
    <mergeCell ref="B17:D17"/>
    <mergeCell ref="A1:N1"/>
    <mergeCell ref="A2:N2"/>
    <mergeCell ref="M5:N6"/>
    <mergeCell ref="I5:L5"/>
    <mergeCell ref="F5:H6"/>
    <mergeCell ref="I6:J6"/>
    <mergeCell ref="K6:L6"/>
    <mergeCell ref="B12:D12"/>
    <mergeCell ref="B13:D13"/>
    <mergeCell ref="B14:D14"/>
    <mergeCell ref="B15:D15"/>
    <mergeCell ref="B16:D16"/>
    <mergeCell ref="B19:D19"/>
    <mergeCell ref="B20:D20"/>
    <mergeCell ref="B21:D21"/>
    <mergeCell ref="B22:D22"/>
    <mergeCell ref="B23:D23"/>
    <mergeCell ref="B36:D36"/>
    <mergeCell ref="B37:D37"/>
    <mergeCell ref="B5:D7"/>
    <mergeCell ref="B30:D30"/>
    <mergeCell ref="B31:D31"/>
    <mergeCell ref="B32:D32"/>
    <mergeCell ref="B33:D33"/>
    <mergeCell ref="B34:D34"/>
    <mergeCell ref="B35:D35"/>
    <mergeCell ref="B24:D24"/>
    <mergeCell ref="B25:D25"/>
    <mergeCell ref="B26:D26"/>
    <mergeCell ref="B27:D27"/>
    <mergeCell ref="B28:D28"/>
    <mergeCell ref="B29:D29"/>
    <mergeCell ref="B18:D18"/>
  </mergeCells>
  <phoneticPr fontId="31"/>
  <printOptions horizontalCentered="1"/>
  <pageMargins left="0.47244094488188981" right="0.35433070866141736" top="0.39370078740157483" bottom="0.55118110236220474" header="0.43307086614173229" footer="0.51181102362204722"/>
  <pageSetup paperSize="9" scale="96" pageOrder="overThenDown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25-00-08</vt:lpstr>
      <vt:lpstr>'25-00-08'!Print_Area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2026-07-22T04:22:39Z</dcterms:created>
  <dcterms:modified xsi:type="dcterms:W3CDTF">2026-07-28T05:57:23Z</dcterms:modified>
  <cp:category/>
</cp:coreProperties>
</file>