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F99EA28-5FA0-470C-88C1-E5E26A8ACDC8}" xr6:coauthVersionLast="47" xr6:coauthVersionMax="47" xr10:uidLastSave="{00000000-0000-0000-0000-000000000000}"/>
  <bookViews>
    <workbookView xWindow="-110" yWindow="-110" windowWidth="19420" windowHeight="11500" xr2:uid="{D065BAC1-6706-47E8-9EA8-6CD9A65A60B1}"/>
  </bookViews>
  <sheets>
    <sheet name="25-00-16" sheetId="11" r:id="rId1"/>
  </sheets>
  <definedNames>
    <definedName name="_xlnm._FilterDatabase" localSheetId="0" hidden="1">'25-00-16'!$A$1:$S$63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'25-00-16'!$A$1:$R$41</definedName>
    <definedName name="_xlnm.Print_Titles" localSheetId="0">'25-00-16'!$1:$7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1" l="1"/>
  <c r="A20" i="11"/>
  <c r="D20" i="11" s="1"/>
  <c r="E24" i="11" l="1"/>
  <c r="B24" i="11"/>
  <c r="A16" i="11"/>
  <c r="B20" i="11" l="1"/>
  <c r="A12" i="11"/>
  <c r="D16" i="11"/>
  <c r="E20" i="11"/>
  <c r="A8" i="11" l="1"/>
  <c r="E16" i="11"/>
  <c r="D12" i="11"/>
  <c r="B16" i="11"/>
  <c r="B12" i="11" l="1"/>
  <c r="D8" i="11"/>
  <c r="E12" i="11"/>
  <c r="B8" i="11"/>
</calcChain>
</file>

<file path=xl/sharedStrings.xml><?xml version="1.0" encoding="utf-8"?>
<sst xmlns="http://schemas.openxmlformats.org/spreadsheetml/2006/main" count="57" uniqueCount="30">
  <si>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</si>
  <si>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</si>
  <si>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</si>
  <si>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</si>
  <si>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</si>
  <si>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</si>
  <si>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</si>
  <si>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</si>
  <si>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</si>
  <si>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</si>
  <si>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</si>
  <si>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</si>
  <si>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</si>
  <si>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</si>
  <si>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</si>
  <si>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</si>
  <si>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</si>
  <si>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</si>
  <si>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5"/>
  </si>
  <si>
    <t>札幌</t>
  </si>
  <si>
    <t>(拘置支所)</t>
  </si>
  <si>
    <t>仙台</t>
  </si>
  <si>
    <t>東京</t>
  </si>
  <si>
    <t>(拘置所)</t>
  </si>
  <si>
    <t>名古屋</t>
  </si>
  <si>
    <t>西日本</t>
  </si>
  <si>
    <t>（成人医）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</si>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</sst>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8" fillId="0" borderId="0" xfId="0" applyFo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0" fontId="6" fillId="0" borderId="15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 vertical="center" indent="3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>
      <alignment vertical="center"/>
    </xf>
    <xf numFmtId="49" fontId="6" fillId="0" borderId="0" xfId="64" applyAlignment="1">
      <alignment horizontal="right" vertical="center"/>
    </xf>
    <xf numFmtId="49" fontId="6" fillId="0" borderId="17" xfId="64" applyBorder="1">
      <alignment vertical="center"/>
    </xf>
    <xf numFmtId="49" fontId="6" fillId="0" borderId="17" xfId="64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>
      <alignment vertical="center"/>
    </xf>
    <xf numFmtId="49" fontId="6" fillId="0" borderId="18" xfId="64" applyBorder="1" applyAlignment="1">
      <alignment horizontal="distributed" vertical="center" justifyLastLine="1"/>
    </xf>
    <xf numFmtId="49" fontId="6" fillId="0" borderId="19" xfId="64" applyBorder="1" applyAlignment="1">
      <alignment horizontal="distributed" vertical="center" justifyLastLine="1"/>
    </xf>
    <xf numFmtId="49" fontId="6" fillId="0" borderId="15" xfId="64" applyBorder="1" applyAlignment="1">
      <alignment horizontal="distributed" vertical="center" justifyLastLine="1"/>
    </xf>
    <xf numFmtId="49" fontId="6" fillId="0" borderId="20" xfId="64" applyBorder="1" applyAlignment="1">
      <alignment horizontal="distributed" vertical="center" justifyLastLine="1"/>
    </xf>
    <xf numFmtId="49" fontId="6" fillId="0" borderId="0" xfId="64" applyAlignment="1">
      <alignment horizontal="distributed" vertical="center" justifyLastLine="1"/>
    </xf>
    <xf numFmtId="49" fontId="6" fillId="0" borderId="14" xfId="64" applyBorder="1" applyAlignment="1">
      <alignment horizontal="distributed" vertical="center" justifyLastLine="1"/>
    </xf>
    <xf numFmtId="49" fontId="6" fillId="0" borderId="0" xfId="64" applyAlignment="1">
      <alignment horizontal="distributed" vertical="center"/>
    </xf>
    <xf numFmtId="49" fontId="6" fillId="0" borderId="14" xfId="64" applyBorder="1">
      <alignment vertical="center"/>
    </xf>
    <xf numFmtId="49" fontId="6" fillId="0" borderId="14" xfId="64" applyBorder="1" applyAlignment="1">
      <alignment horizontal="right" vertical="center"/>
    </xf>
    <xf numFmtId="49" fontId="6" fillId="0" borderId="0" xfId="64" applyAlignment="1">
      <alignment horizontal="left" vertical="center" indent="2"/>
    </xf>
    <xf numFmtId="49" fontId="22" fillId="0" borderId="0" xfId="64" applyFont="1" applyAlignment="1">
      <alignment horizontal="distributed" vertical="center" justifyLastLine="1"/>
    </xf>
    <xf numFmtId="49" fontId="22" fillId="0" borderId="14" xfId="64" applyFont="1" applyBorder="1">
      <alignment vertical="center"/>
    </xf>
    <xf numFmtId="49" fontId="22" fillId="0" borderId="0" xfId="64" applyFont="1" applyAlignment="1">
      <alignment horizontal="distributed" vertical="center"/>
    </xf>
    <xf numFmtId="49" fontId="6" fillId="0" borderId="15" xfId="64" applyBorder="1">
      <alignment vertical="center"/>
    </xf>
    <xf numFmtId="49" fontId="6" fillId="0" borderId="15" xfId="64" applyBorder="1" applyAlignment="1">
      <alignment horizontal="distributed" vertical="center"/>
    </xf>
    <xf numFmtId="49" fontId="6" fillId="0" borderId="15" xfId="64" applyBorder="1" applyAlignment="1">
      <alignment horizontal="center" vertical="center"/>
    </xf>
    <xf numFmtId="49" fontId="6" fillId="0" borderId="20" xfId="64" applyBorder="1">
      <alignment vertical="center"/>
    </xf>
    <xf numFmtId="49" fontId="6" fillId="0" borderId="0" xfId="64" applyAlignment="1">
      <alignment horizontal="center" vertical="center"/>
    </xf>
    <xf numFmtId="49" fontId="6" fillId="0" borderId="0" xfId="64" applyAlignment="1">
      <alignment vertical="center" shrinkToFit="1"/>
    </xf>
    <xf numFmtId="178" fontId="6" fillId="0" borderId="16" xfId="0" applyNumberFormat="1" applyFont="1" applyBorder="1" applyAlignment="1">
      <alignment horizontal="right" vertical="center"/>
    </xf>
    <xf numFmtId="0" fontId="36" fillId="0" borderId="0" xfId="64" applyNumberFormat="1" applyFont="1">
      <alignment vertical="center"/>
    </xf>
    <xf numFmtId="0" fontId="3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horizontal="distributed" vertical="center" justifyLastLine="1"/>
    </xf>
    <xf numFmtId="14" fontId="36" fillId="0" borderId="0" xfId="64" applyNumberFormat="1" applyFont="1">
      <alignment vertical="center"/>
    </xf>
    <xf numFmtId="49" fontId="0" fillId="0" borderId="0" xfId="64" applyFont="1" applyAlignment="1">
      <alignment horizontal="distributed" vertical="center"/>
    </xf>
    <xf numFmtId="49" fontId="6" fillId="0" borderId="0" xfId="64" applyAlignment="1">
      <alignment horizontal="center" vertical="center" shrinkToFit="1"/>
    </xf>
    <xf numFmtId="49" fontId="22" fillId="0" borderId="0" xfId="64" applyFont="1" applyAlignment="1">
      <alignment horizontal="distributed" vertical="center" justifyLastLine="1"/>
    </xf>
    <xf numFmtId="49" fontId="22" fillId="0" borderId="0" xfId="64" applyFont="1" applyAlignment="1">
      <alignment horizontal="distributed" vertical="center"/>
    </xf>
    <xf numFmtId="49" fontId="6" fillId="0" borderId="0" xfId="64" applyAlignment="1">
      <alignment horizontal="distributed" vertical="center" justifyLastLine="1"/>
    </xf>
    <xf numFmtId="49" fontId="6" fillId="0" borderId="0" xfId="64" applyAlignment="1">
      <alignment horizontal="distributed" vertical="center"/>
    </xf>
    <xf numFmtId="49" fontId="18" fillId="0" borderId="0" xfId="64" applyFo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Border="1" applyAlignment="1">
      <alignment horizontal="distributed" vertical="center" justifyLastLine="1"/>
    </xf>
    <xf numFmtId="49" fontId="6" fillId="0" borderId="15" xfId="64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BBBA2B0-8F3E-4A37-8B65-D51DBBA64378}"/>
    <cellStyle name="Comma [0]_Full Year FY96" xfId="20" xr:uid="{25EC8EE8-FC9C-4968-AB38-83E7EDFC6AB2}"/>
    <cellStyle name="Comma_Full Year FY96" xfId="21" xr:uid="{6B8A1FFD-4991-42DC-8CDF-43431393543E}"/>
    <cellStyle name="Currency [0]_CCOCPX" xfId="22" xr:uid="{259D6F9A-DAF1-46E4-AC54-8CD0C3D755B0}"/>
    <cellStyle name="Currency_CCOCPX" xfId="23" xr:uid="{3D94ABB0-ED31-4685-8DAF-8256FF72EC66}"/>
    <cellStyle name="entry" xfId="24" xr:uid="{CE77EA11-F5E7-45B8-B337-B08AA1B6E407}"/>
    <cellStyle name="Grey" xfId="25" xr:uid="{ED0F918D-794E-4F4C-B247-B8B565E22E9C}"/>
    <cellStyle name="Header1" xfId="26" xr:uid="{0D9D8E1E-ABF0-42F3-8099-6E70522111C0}"/>
    <cellStyle name="Header2" xfId="27" xr:uid="{00F3042E-4C1B-4E87-AE9B-AEA6F41D6219}"/>
    <cellStyle name="Input [yellow]" xfId="28" xr:uid="{5837B21D-67EA-43DF-9B34-2F384ECAE04F}"/>
    <cellStyle name="Normal - Style1" xfId="29" xr:uid="{CE039AB2-5786-410C-851E-029AB384E9F8}"/>
    <cellStyle name="Normal_#18-Internet" xfId="30" xr:uid="{34B8F9BA-DC50-48E1-8820-23BFD9F221E7}"/>
    <cellStyle name="Percent [2]" xfId="31" xr:uid="{963BB6E8-B90F-4C0F-80BA-AAFF26B8FEEB}"/>
    <cellStyle name="price" xfId="32" xr:uid="{D1628237-6232-4F4F-B5B2-C65A1A43EE0F}"/>
    <cellStyle name="revised" xfId="33" xr:uid="{56E132E6-0DF2-4F96-A49C-35299859CCD3}"/>
    <cellStyle name="section" xfId="34" xr:uid="{B9442466-DFC5-4B00-BD6D-0B87B3AFCDEC}"/>
    <cellStyle name="subhead" xfId="35" xr:uid="{93265A51-70B2-48CB-8F60-2DB364201D56}"/>
    <cellStyle name="title" xfId="36" xr:uid="{C983B88F-6A34-4727-BE0D-EA78D89FA70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D7F6969-3774-4AE0-B11D-A1EC3C5187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305DFDB-EC08-49F4-B3DD-E830C1355B31}"/>
    <cellStyle name="標準 3" xfId="61" xr:uid="{0F8850AC-4C96-499F-A151-187DDC3B5ED7}"/>
    <cellStyle name="標準 4" xfId="62" xr:uid="{F4443556-B2A0-4DCA-A5DD-ED589D7AD6F4}"/>
    <cellStyle name="標準 5" xfId="63" xr:uid="{8A5B0C4B-7FC4-486D-89B7-AC984492AB52}"/>
    <cellStyle name="標準_矯正Ⅱ-01少年鑑別所" xfId="64" xr:uid="{53052CB9-51B2-4C2E-B8FE-E00083DD13CF}"/>
    <cellStyle name="未定義" xfId="65" xr:uid="{D7C59BF4-9428-4803-B96B-D6985CA434F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82550</xdr:colOff>
      <xdr:row>11</xdr:row>
      <xdr:rowOff>101600</xdr:rowOff>
    </xdr:from>
    <xdr:to>
      <xdr:col>5</xdr:col>
      <xdr:colOff>158750</xdr:colOff>
      <xdr:row>14</xdr:row>
      <xdr:rowOff>19050</xdr:rowOff>
    </xdr:to>
    <xdr:sp macro="" textlink="">
      <xdr:nvSpPr>
        <xdr:cNvPr id="10448" name="AutoShape 4">
          <a:extLst>
            <a:ext uri="{FF2B5EF4-FFF2-40B4-BE49-F238E27FC236}">
              <a16:creationId xmlns:a16="http://schemas.microsoft.com/office/drawing/2014/main" id="{A58AB391-C257-385F-8EB0-0941CA008B79}"/>
            </a:ext>
          </a:extLst>
        </xdr:cNvPr>
        <xdr:cNvSpPr>
          <a:spLocks/>
        </xdr:cNvSpPr>
      </xdr:nvSpPr>
      <xdr:spPr bwMode="auto">
        <a:xfrm>
          <a:off x="1301750" y="2425700"/>
          <a:ext cx="76200" cy="508000"/>
        </a:xfrm>
        <a:prstGeom prst="leftBrace">
          <a:avLst>
            <a:gd name="adj1" fmla="val 490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>
          <a:extLst>
            <a:ext uri="{FF2B5EF4-FFF2-40B4-BE49-F238E27FC236}">
              <a16:creationId xmlns:a16="http://schemas.microsoft.com/office/drawing/2014/main" id="{C2535FC9-22BF-6B2A-7D89-91C2AB7AE3C7}"/>
            </a:ext>
          </a:extLst>
        </xdr:cNvPr>
        <xdr:cNvSpPr>
          <a:spLocks/>
        </xdr:cNvSpPr>
      </xdr:nvSpPr>
      <xdr:spPr bwMode="auto">
        <a:xfrm>
          <a:off x="1295400" y="3187700"/>
          <a:ext cx="76200" cy="508000"/>
        </a:xfrm>
        <a:prstGeom prst="leftBrace">
          <a:avLst>
            <a:gd name="adj1" fmla="val 490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63500</xdr:rowOff>
    </xdr:from>
    <xdr:to>
      <xdr:col>5</xdr:col>
      <xdr:colOff>158750</xdr:colOff>
      <xdr:row>21</xdr:row>
      <xdr:rowOff>184150</xdr:rowOff>
    </xdr:to>
    <xdr:sp macro="" textlink="">
      <xdr:nvSpPr>
        <xdr:cNvPr id="10450" name="AutoShape 6">
          <a:extLst>
            <a:ext uri="{FF2B5EF4-FFF2-40B4-BE49-F238E27FC236}">
              <a16:creationId xmlns:a16="http://schemas.microsoft.com/office/drawing/2014/main" id="{B172527A-19DC-3C99-5268-9C87FA372BFD}"/>
            </a:ext>
          </a:extLst>
        </xdr:cNvPr>
        <xdr:cNvSpPr>
          <a:spLocks/>
        </xdr:cNvSpPr>
      </xdr:nvSpPr>
      <xdr:spPr bwMode="auto">
        <a:xfrm>
          <a:off x="1276350" y="3962400"/>
          <a:ext cx="101600" cy="514350"/>
        </a:xfrm>
        <a:prstGeom prst="leftBrace">
          <a:avLst>
            <a:gd name="adj1" fmla="val 372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76200</xdr:rowOff>
    </xdr:from>
    <xdr:to>
      <xdr:col>5</xdr:col>
      <xdr:colOff>158750</xdr:colOff>
      <xdr:row>25</xdr:row>
      <xdr:rowOff>190500</xdr:rowOff>
    </xdr:to>
    <xdr:sp macro="" textlink="">
      <xdr:nvSpPr>
        <xdr:cNvPr id="10451" name="AutoShape 7">
          <a:extLst>
            <a:ext uri="{FF2B5EF4-FFF2-40B4-BE49-F238E27FC236}">
              <a16:creationId xmlns:a16="http://schemas.microsoft.com/office/drawing/2014/main" id="{78CDBC03-3C05-794B-0A4C-533F46D5B050}"/>
            </a:ext>
          </a:extLst>
        </xdr:cNvPr>
        <xdr:cNvSpPr>
          <a:spLocks/>
        </xdr:cNvSpPr>
      </xdr:nvSpPr>
      <xdr:spPr bwMode="auto">
        <a:xfrm>
          <a:off x="1282700" y="4762500"/>
          <a:ext cx="95250" cy="508000"/>
        </a:xfrm>
        <a:prstGeom prst="leftBrace">
          <a:avLst>
            <a:gd name="adj1" fmla="val 392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>
          <a:extLst>
            <a:ext uri="{FF2B5EF4-FFF2-40B4-BE49-F238E27FC236}">
              <a16:creationId xmlns:a16="http://schemas.microsoft.com/office/drawing/2014/main" id="{25A6F208-BA67-6C84-FF89-D71F6020568D}"/>
            </a:ext>
          </a:extLst>
        </xdr:cNvPr>
        <xdr:cNvSpPr>
          <a:spLocks/>
        </xdr:cNvSpPr>
      </xdr:nvSpPr>
      <xdr:spPr bwMode="auto">
        <a:xfrm>
          <a:off x="1314450" y="1593850"/>
          <a:ext cx="76200" cy="508000"/>
        </a:xfrm>
        <a:prstGeom prst="leftBrace">
          <a:avLst>
            <a:gd name="adj1" fmla="val 490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63500</xdr:colOff>
      <xdr:row>29</xdr:row>
      <xdr:rowOff>57150</xdr:rowOff>
    </xdr:from>
    <xdr:to>
      <xdr:col>7</xdr:col>
      <xdr:colOff>44450</xdr:colOff>
      <xdr:row>30</xdr:row>
      <xdr:rowOff>139700</xdr:rowOff>
    </xdr:to>
    <xdr:sp macro="" textlink="">
      <xdr:nvSpPr>
        <xdr:cNvPr id="2" name="AutoShape 153">
          <a:extLst>
            <a:ext uri="{FF2B5EF4-FFF2-40B4-BE49-F238E27FC236}">
              <a16:creationId xmlns:a16="http://schemas.microsoft.com/office/drawing/2014/main" id="{5BEAE07F-6DFE-4D55-B6EA-643CD564E0A3}"/>
            </a:ext>
          </a:extLst>
        </xdr:cNvPr>
        <xdr:cNvSpPr>
          <a:spLocks/>
        </xdr:cNvSpPr>
      </xdr:nvSpPr>
      <xdr:spPr bwMode="auto">
        <a:xfrm>
          <a:off x="1530350" y="3600450"/>
          <a:ext cx="82550" cy="247650"/>
        </a:xfrm>
        <a:prstGeom prst="leftBrace">
          <a:avLst>
            <a:gd name="adj1" fmla="val 689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63500</xdr:colOff>
      <xdr:row>31</xdr:row>
      <xdr:rowOff>57150</xdr:rowOff>
    </xdr:from>
    <xdr:to>
      <xdr:col>7</xdr:col>
      <xdr:colOff>44450</xdr:colOff>
      <xdr:row>32</xdr:row>
      <xdr:rowOff>139700</xdr:rowOff>
    </xdr:to>
    <xdr:sp macro="" textlink="">
      <xdr:nvSpPr>
        <xdr:cNvPr id="3" name="AutoShape 153">
          <a:extLst>
            <a:ext uri="{FF2B5EF4-FFF2-40B4-BE49-F238E27FC236}">
              <a16:creationId xmlns:a16="http://schemas.microsoft.com/office/drawing/2014/main" id="{25983FBE-570A-461E-A0C7-941C46849ED1}"/>
            </a:ext>
          </a:extLst>
        </xdr:cNvPr>
        <xdr:cNvSpPr>
          <a:spLocks/>
        </xdr:cNvSpPr>
      </xdr:nvSpPr>
      <xdr:spPr bwMode="auto">
        <a:xfrm>
          <a:off x="1530350" y="3600450"/>
          <a:ext cx="82550" cy="247650"/>
        </a:xfrm>
        <a:prstGeom prst="leftBrace">
          <a:avLst>
            <a:gd name="adj1" fmla="val 689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63500</xdr:colOff>
      <xdr:row>34</xdr:row>
      <xdr:rowOff>57150</xdr:rowOff>
    </xdr:from>
    <xdr:to>
      <xdr:col>7</xdr:col>
      <xdr:colOff>44450</xdr:colOff>
      <xdr:row>35</xdr:row>
      <xdr:rowOff>139700</xdr:rowOff>
    </xdr:to>
    <xdr:sp macro="" textlink="">
      <xdr:nvSpPr>
        <xdr:cNvPr id="4" name="AutoShape 153">
          <a:extLst>
            <a:ext uri="{FF2B5EF4-FFF2-40B4-BE49-F238E27FC236}">
              <a16:creationId xmlns:a16="http://schemas.microsoft.com/office/drawing/2014/main" id="{F9BDE8D9-AB66-4EB7-8A8C-A1FFF1517F27}"/>
            </a:ext>
          </a:extLst>
        </xdr:cNvPr>
        <xdr:cNvSpPr>
          <a:spLocks/>
        </xdr:cNvSpPr>
      </xdr:nvSpPr>
      <xdr:spPr bwMode="auto">
        <a:xfrm>
          <a:off x="1530350" y="3600450"/>
          <a:ext cx="82550" cy="247650"/>
        </a:xfrm>
        <a:prstGeom prst="leftBrace">
          <a:avLst>
            <a:gd name="adj1" fmla="val 689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63500</xdr:colOff>
      <xdr:row>37</xdr:row>
      <xdr:rowOff>57150</xdr:rowOff>
    </xdr:from>
    <xdr:to>
      <xdr:col>7</xdr:col>
      <xdr:colOff>44450</xdr:colOff>
      <xdr:row>38</xdr:row>
      <xdr:rowOff>139700</xdr:rowOff>
    </xdr:to>
    <xdr:sp macro="" textlink="">
      <xdr:nvSpPr>
        <xdr:cNvPr id="5" name="AutoShape 153">
          <a:extLst>
            <a:ext uri="{FF2B5EF4-FFF2-40B4-BE49-F238E27FC236}">
              <a16:creationId xmlns:a16="http://schemas.microsoft.com/office/drawing/2014/main" id="{A1571B03-75B9-48A1-97B9-FE1AFC5CDD23}"/>
            </a:ext>
          </a:extLst>
        </xdr:cNvPr>
        <xdr:cNvSpPr>
          <a:spLocks/>
        </xdr:cNvSpPr>
      </xdr:nvSpPr>
      <xdr:spPr bwMode="auto">
        <a:xfrm>
          <a:off x="1530350" y="3600450"/>
          <a:ext cx="82550" cy="247650"/>
        </a:xfrm>
        <a:prstGeom prst="leftBrace">
          <a:avLst>
            <a:gd name="adj1" fmla="val 689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5732E-2063-4524-BC0B-50600795BDC1}">
  <sheetPr codeName="Sheet1">
    <pageSetUpPr fitToPage="1"/>
  </sheetPr>
  <dimension ref="A1:AI91"/>
  <sheetViews>
    <sheetView showGridLines="0" tabSelected="1" zoomScaleNormal="100" zoomScaleSheetLayoutView="100" workbookViewId="0">
      <selection sqref="A1:R1"/>
    </sheetView>
  </sheetViews>
  <sheetFormatPr defaultColWidth="0" defaultRowHeight="10.9" customHeight="1" zeroHeight="1" x14ac:dyDescent="0.2"/>
  <cols>
    <col min="1" max="1" width="3.6640625" style="20" customWidth="1"/>
    <col min="2" max="2" width="2.33203125" style="20" customWidth="1"/>
    <col min="3" max="4" width="4.77734375" style="32" customWidth="1"/>
    <col min="5" max="5" width="5.77734375" style="32" customWidth="1"/>
    <col min="6" max="6" width="4.77734375" style="32" customWidth="1"/>
    <col min="7" max="7" width="1.77734375" style="20" customWidth="1"/>
    <col min="8" max="8" width="3.77734375" style="20" customWidth="1"/>
    <col min="9" max="9" width="1" style="20" customWidth="1"/>
    <col min="10" max="10" width="10.77734375" style="6" customWidth="1"/>
    <col min="11" max="11" width="8.6640625" style="6" customWidth="1"/>
    <col min="12" max="12" width="9.109375" style="6" customWidth="1"/>
    <col min="13" max="15" width="8.6640625" style="6" customWidth="1"/>
    <col min="16" max="16" width="8.44140625" style="6" customWidth="1"/>
    <col min="17" max="18" width="9.109375" style="6" customWidth="1"/>
    <col min="19" max="19" width="9.33203125" style="6" customWidth="1"/>
    <col min="20" max="16384" width="0" style="6" hidden="1"/>
  </cols>
  <sheetData>
    <row r="1" spans="1:19" s="1" customFormat="1" ht="16.5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9" s="3" customFormat="1" ht="27" customHeight="1" x14ac:dyDescent="0.2">
      <c r="A2" s="57" t="s">
        <v>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19" ht="10.5" customHeight="1" x14ac:dyDescent="0.2">
      <c r="C3" s="20"/>
      <c r="D3" s="21"/>
      <c r="E3" s="21"/>
      <c r="F3" s="21"/>
      <c r="J3" s="4"/>
      <c r="K3" s="4"/>
      <c r="L3" s="4"/>
      <c r="M3" s="4"/>
      <c r="N3" s="4"/>
      <c r="O3" s="5"/>
      <c r="P3" s="4"/>
    </row>
    <row r="4" spans="1:19" ht="2.15" customHeight="1" x14ac:dyDescent="0.2">
      <c r="A4" s="22"/>
      <c r="B4" s="22"/>
      <c r="C4" s="22"/>
      <c r="D4" s="23"/>
      <c r="E4" s="23"/>
      <c r="F4" s="23"/>
      <c r="G4" s="22"/>
      <c r="H4" s="22"/>
      <c r="I4" s="22"/>
      <c r="J4" s="24"/>
      <c r="K4" s="24"/>
      <c r="L4" s="19"/>
      <c r="M4" s="24"/>
      <c r="N4" s="25"/>
      <c r="O4" s="25"/>
      <c r="P4" s="25"/>
      <c r="Q4" s="25"/>
      <c r="R4" s="25"/>
    </row>
    <row r="5" spans="1:19" s="5" customFormat="1" ht="30" customHeight="1" x14ac:dyDescent="0.2">
      <c r="A5" s="26"/>
      <c r="B5" s="58" t="s">
        <v>9</v>
      </c>
      <c r="C5" s="58"/>
      <c r="D5" s="58"/>
      <c r="E5" s="58"/>
      <c r="F5" s="58"/>
      <c r="G5" s="58"/>
      <c r="H5" s="58"/>
      <c r="I5" s="27"/>
      <c r="J5" s="60" t="s">
        <v>3</v>
      </c>
      <c r="K5" s="62" t="s">
        <v>10</v>
      </c>
      <c r="L5" s="63"/>
      <c r="M5" s="62" t="s">
        <v>4</v>
      </c>
      <c r="N5" s="64"/>
      <c r="O5" s="64"/>
      <c r="P5" s="64"/>
      <c r="Q5" s="63"/>
      <c r="R5" s="65" t="s">
        <v>5</v>
      </c>
    </row>
    <row r="6" spans="1:19" s="5" customFormat="1" ht="30" customHeight="1" x14ac:dyDescent="0.2">
      <c r="A6" s="28"/>
      <c r="B6" s="59"/>
      <c r="C6" s="59"/>
      <c r="D6" s="59"/>
      <c r="E6" s="59"/>
      <c r="F6" s="59"/>
      <c r="G6" s="59"/>
      <c r="H6" s="59"/>
      <c r="I6" s="29"/>
      <c r="J6" s="61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66"/>
    </row>
    <row r="7" spans="1:19" ht="5.15" customHeight="1" x14ac:dyDescent="0.2">
      <c r="A7" s="30"/>
      <c r="B7" s="30"/>
      <c r="C7" s="30"/>
      <c r="D7" s="30"/>
      <c r="E7" s="30"/>
      <c r="F7" s="30"/>
      <c r="G7" s="30"/>
      <c r="H7" s="30"/>
      <c r="I7" s="31"/>
    </row>
    <row r="8" spans="1:19" ht="15.75" customHeight="1" x14ac:dyDescent="0.2">
      <c r="A8" s="48">
        <f>DATE(YEAR(A12)-1,5,1)</f>
        <v>44317</v>
      </c>
      <c r="B8" s="67" t="str">
        <f>TEXT(A8,"ggg")</f>
        <v>令和</v>
      </c>
      <c r="C8" s="67"/>
      <c r="D8" s="70" t="str">
        <f>IF(TEXT(A8,"e")="1","元",TEXT(A8,"e"))</f>
        <v>3</v>
      </c>
      <c r="E8" s="71" t="s">
        <v>18</v>
      </c>
      <c r="F8" s="30"/>
      <c r="G8" s="54" t="s">
        <v>15</v>
      </c>
      <c r="H8" s="54"/>
      <c r="I8" s="31"/>
      <c r="J8" s="10">
        <v>109</v>
      </c>
      <c r="K8" s="10">
        <v>4</v>
      </c>
      <c r="L8" s="10">
        <v>4</v>
      </c>
      <c r="M8" s="10">
        <v>0</v>
      </c>
      <c r="N8" s="10">
        <v>3</v>
      </c>
      <c r="O8" s="10">
        <v>0</v>
      </c>
      <c r="P8" s="10">
        <v>3</v>
      </c>
      <c r="Q8" s="10">
        <v>4</v>
      </c>
      <c r="R8" s="10">
        <v>107</v>
      </c>
      <c r="S8" s="4"/>
    </row>
    <row r="9" spans="1:19" ht="15.75" customHeight="1" x14ac:dyDescent="0.2">
      <c r="A9" s="46"/>
      <c r="B9" s="67"/>
      <c r="C9" s="67"/>
      <c r="D9" s="70"/>
      <c r="E9" s="70"/>
      <c r="G9" s="55" t="s">
        <v>16</v>
      </c>
      <c r="H9" s="55"/>
      <c r="I9" s="33"/>
      <c r="J9" s="10">
        <v>102</v>
      </c>
      <c r="K9" s="10">
        <v>3</v>
      </c>
      <c r="L9" s="10">
        <v>2</v>
      </c>
      <c r="M9" s="10">
        <v>0</v>
      </c>
      <c r="N9" s="10">
        <v>3</v>
      </c>
      <c r="O9" s="10">
        <v>0</v>
      </c>
      <c r="P9" s="10">
        <v>3</v>
      </c>
      <c r="Q9" s="10">
        <v>2</v>
      </c>
      <c r="R9" s="10">
        <v>99</v>
      </c>
      <c r="S9" s="4"/>
    </row>
    <row r="10" spans="1:19" ht="15.75" customHeight="1" x14ac:dyDescent="0.2">
      <c r="A10" s="46"/>
      <c r="B10" s="67"/>
      <c r="C10" s="67"/>
      <c r="D10" s="70"/>
      <c r="E10" s="70"/>
      <c r="G10" s="55" t="s">
        <v>17</v>
      </c>
      <c r="H10" s="55"/>
      <c r="I10" s="33"/>
      <c r="J10" s="10">
        <v>7</v>
      </c>
      <c r="K10" s="10">
        <v>1</v>
      </c>
      <c r="L10" s="10">
        <v>2</v>
      </c>
      <c r="M10" s="10">
        <v>0</v>
      </c>
      <c r="N10" s="10">
        <v>0</v>
      </c>
      <c r="O10" s="10">
        <v>0</v>
      </c>
      <c r="P10" s="10">
        <v>0</v>
      </c>
      <c r="Q10" s="10">
        <v>2</v>
      </c>
      <c r="R10" s="10">
        <v>8</v>
      </c>
      <c r="S10" s="4"/>
    </row>
    <row r="11" spans="1:19" ht="15.75" customHeight="1" x14ac:dyDescent="0.2">
      <c r="A11" s="47"/>
      <c r="B11" s="6"/>
      <c r="C11" s="6"/>
      <c r="D11" s="6"/>
      <c r="E11" s="6"/>
      <c r="G11" s="32"/>
      <c r="H11" s="32"/>
      <c r="I11" s="34"/>
      <c r="J11" s="10"/>
      <c r="K11" s="10"/>
      <c r="L11" s="10"/>
      <c r="M11" s="10"/>
      <c r="N11" s="10"/>
      <c r="O11" s="10"/>
      <c r="P11" s="10"/>
      <c r="Q11" s="10"/>
      <c r="R11" s="10"/>
      <c r="S11" s="4"/>
    </row>
    <row r="12" spans="1:19" ht="15.75" customHeight="1" x14ac:dyDescent="0.2">
      <c r="A12" s="47">
        <f>DATE(YEAR(A16)-1,5,1)</f>
        <v>44682</v>
      </c>
      <c r="B12" s="67" t="str">
        <f>IF(TEXT(A8,"ggg")=TEXT(A12,"ggg"),"",TEXT(A12,"ggg"))</f>
        <v/>
      </c>
      <c r="C12" s="67"/>
      <c r="D12" s="70" t="str">
        <f>IF(TEXT(A12,"e")="1","元",TEXT(A12,"e"))</f>
        <v>4</v>
      </c>
      <c r="E12" s="71" t="str">
        <f>IF(TEXT(A8,"ggg")=TEXT(A12,"ggg"),"","年")</f>
        <v/>
      </c>
      <c r="F12" s="30"/>
      <c r="G12" s="54" t="s">
        <v>15</v>
      </c>
      <c r="H12" s="54"/>
      <c r="I12" s="34"/>
      <c r="J12" s="10">
        <v>107</v>
      </c>
      <c r="K12" s="10">
        <v>0</v>
      </c>
      <c r="L12" s="10">
        <v>4</v>
      </c>
      <c r="M12" s="10">
        <v>0</v>
      </c>
      <c r="N12" s="10">
        <v>1</v>
      </c>
      <c r="O12" s="10">
        <v>0</v>
      </c>
      <c r="P12" s="10">
        <v>0</v>
      </c>
      <c r="Q12" s="10">
        <v>4</v>
      </c>
      <c r="R12" s="10">
        <v>106</v>
      </c>
      <c r="S12" s="4"/>
    </row>
    <row r="13" spans="1:19" ht="15.75" customHeight="1" x14ac:dyDescent="0.2">
      <c r="A13" s="47"/>
      <c r="B13" s="67"/>
      <c r="C13" s="67"/>
      <c r="D13" s="70"/>
      <c r="E13" s="70"/>
      <c r="G13" s="55" t="s">
        <v>16</v>
      </c>
      <c r="H13" s="55"/>
      <c r="I13" s="34"/>
      <c r="J13" s="10">
        <v>99</v>
      </c>
      <c r="K13" s="10">
        <v>0</v>
      </c>
      <c r="L13" s="10">
        <v>4</v>
      </c>
      <c r="M13" s="10">
        <v>0</v>
      </c>
      <c r="N13" s="10">
        <v>1</v>
      </c>
      <c r="O13" s="10">
        <v>0</v>
      </c>
      <c r="P13" s="10">
        <v>0</v>
      </c>
      <c r="Q13" s="10">
        <v>4</v>
      </c>
      <c r="R13" s="10">
        <v>98</v>
      </c>
      <c r="S13" s="4"/>
    </row>
    <row r="14" spans="1:19" ht="15.75" customHeight="1" x14ac:dyDescent="0.2">
      <c r="A14" s="47"/>
      <c r="B14" s="67"/>
      <c r="C14" s="67"/>
      <c r="D14" s="70"/>
      <c r="E14" s="70"/>
      <c r="G14" s="55" t="s">
        <v>17</v>
      </c>
      <c r="H14" s="55"/>
      <c r="I14" s="34"/>
      <c r="J14" s="10">
        <v>8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8</v>
      </c>
      <c r="S14" s="4"/>
    </row>
    <row r="15" spans="1:19" ht="15.75" customHeight="1" x14ac:dyDescent="0.2">
      <c r="A15" s="47"/>
      <c r="B15" s="15"/>
      <c r="C15" s="15"/>
      <c r="D15" s="15"/>
      <c r="E15" s="15"/>
      <c r="G15" s="32"/>
      <c r="H15" s="32"/>
      <c r="I15" s="34"/>
      <c r="J15" s="10"/>
      <c r="K15" s="10"/>
      <c r="L15" s="10"/>
      <c r="M15" s="10"/>
      <c r="N15" s="10"/>
      <c r="O15" s="10"/>
      <c r="P15" s="10"/>
      <c r="Q15" s="10"/>
      <c r="R15" s="10"/>
      <c r="S15" s="4"/>
    </row>
    <row r="16" spans="1:19" ht="15.75" customHeight="1" x14ac:dyDescent="0.2">
      <c r="A16" s="46">
        <f>DATE(YEAR(A20)-1,5,1)</f>
        <v>45047</v>
      </c>
      <c r="B16" s="67" t="str">
        <f>IF(TEXT(A12,"ggg")=TEXT(A16,"ggg"),"",TEXT(A16,"ggg"))</f>
        <v/>
      </c>
      <c r="C16" s="67"/>
      <c r="D16" s="70" t="str">
        <f>IF(TEXT(A16,"e")="1","元",TEXT(A16,"e"))</f>
        <v>5</v>
      </c>
      <c r="E16" s="71" t="str">
        <f>IF(TEXT(A12,"ggg")=TEXT(A16,"ggg"),"","年")</f>
        <v/>
      </c>
      <c r="F16" s="30"/>
      <c r="G16" s="54" t="s">
        <v>15</v>
      </c>
      <c r="H16" s="54"/>
      <c r="I16" s="33"/>
      <c r="J16" s="10">
        <v>106</v>
      </c>
      <c r="K16" s="10">
        <v>3</v>
      </c>
      <c r="L16" s="10">
        <v>8</v>
      </c>
      <c r="M16" s="10">
        <v>0</v>
      </c>
      <c r="N16" s="10">
        <v>0</v>
      </c>
      <c r="O16" s="10">
        <v>0</v>
      </c>
      <c r="P16" s="10">
        <v>3</v>
      </c>
      <c r="Q16" s="10">
        <v>8</v>
      </c>
      <c r="R16" s="10">
        <v>106</v>
      </c>
      <c r="S16" s="4"/>
    </row>
    <row r="17" spans="1:35" ht="15.75" customHeight="1" x14ac:dyDescent="0.2">
      <c r="A17" s="46"/>
      <c r="B17" s="67"/>
      <c r="C17" s="67"/>
      <c r="D17" s="70"/>
      <c r="E17" s="70"/>
      <c r="G17" s="55" t="s">
        <v>16</v>
      </c>
      <c r="H17" s="55"/>
      <c r="I17" s="33"/>
      <c r="J17" s="10">
        <v>98</v>
      </c>
      <c r="K17" s="10">
        <v>3</v>
      </c>
      <c r="L17" s="10">
        <v>6</v>
      </c>
      <c r="M17" s="10">
        <v>0</v>
      </c>
      <c r="N17" s="10">
        <v>0</v>
      </c>
      <c r="O17" s="10">
        <v>0</v>
      </c>
      <c r="P17" s="10">
        <v>2</v>
      </c>
      <c r="Q17" s="10">
        <v>6</v>
      </c>
      <c r="R17" s="10">
        <v>99</v>
      </c>
      <c r="S17" s="4"/>
    </row>
    <row r="18" spans="1:35" ht="15.75" customHeight="1" x14ac:dyDescent="0.2">
      <c r="A18" s="46"/>
      <c r="B18" s="67"/>
      <c r="C18" s="67"/>
      <c r="D18" s="70"/>
      <c r="E18" s="70"/>
      <c r="G18" s="55" t="s">
        <v>17</v>
      </c>
      <c r="H18" s="55"/>
      <c r="I18" s="33"/>
      <c r="J18" s="10">
        <v>8</v>
      </c>
      <c r="K18" s="10">
        <v>0</v>
      </c>
      <c r="L18" s="10">
        <v>2</v>
      </c>
      <c r="M18" s="10">
        <v>0</v>
      </c>
      <c r="N18" s="10">
        <v>0</v>
      </c>
      <c r="O18" s="10">
        <v>0</v>
      </c>
      <c r="P18" s="10">
        <v>1</v>
      </c>
      <c r="Q18" s="10">
        <v>2</v>
      </c>
      <c r="R18" s="10">
        <v>7</v>
      </c>
      <c r="S18" s="4"/>
    </row>
    <row r="19" spans="1:35" ht="15.75" customHeight="1" x14ac:dyDescent="0.2">
      <c r="A19" s="46"/>
      <c r="B19" s="16"/>
      <c r="C19" s="16"/>
      <c r="D19" s="16"/>
      <c r="E19" s="16"/>
      <c r="G19" s="32"/>
      <c r="H19" s="32"/>
      <c r="I19" s="33"/>
      <c r="J19" s="10"/>
      <c r="K19" s="10"/>
      <c r="L19" s="10"/>
      <c r="M19" s="10"/>
      <c r="N19" s="10"/>
      <c r="O19" s="10"/>
      <c r="P19" s="10"/>
      <c r="Q19" s="10"/>
      <c r="R19" s="10"/>
      <c r="S19" s="4"/>
    </row>
    <row r="20" spans="1:35" ht="15.75" customHeight="1" x14ac:dyDescent="0.2">
      <c r="A20" s="46">
        <f>DATE(YEAR(A24)-1,5,1)</f>
        <v>45413</v>
      </c>
      <c r="B20" s="67" t="str">
        <f>IF(TEXT(A16,"ggg")=TEXT(A20,"ggg"),"",TEXT(A20,"ggg"))</f>
        <v/>
      </c>
      <c r="C20" s="67"/>
      <c r="D20" s="70" t="str">
        <f>IF(TEXT(A20,"e")="1","元",TEXT(A20,"e"))</f>
        <v>6</v>
      </c>
      <c r="E20" s="71" t="str">
        <f>IF(TEXT(A16,"ggg")=TEXT(A20,"ggg"),"","年")</f>
        <v/>
      </c>
      <c r="F20" s="30"/>
      <c r="G20" s="54" t="s">
        <v>15</v>
      </c>
      <c r="H20" s="54"/>
      <c r="I20" s="33"/>
      <c r="J20" s="10">
        <v>106</v>
      </c>
      <c r="K20" s="10">
        <v>2</v>
      </c>
      <c r="L20" s="10">
        <v>3</v>
      </c>
      <c r="M20" s="10">
        <v>0</v>
      </c>
      <c r="N20" s="10">
        <v>0</v>
      </c>
      <c r="O20" s="10">
        <v>0</v>
      </c>
      <c r="P20" s="10">
        <v>2</v>
      </c>
      <c r="Q20" s="10">
        <v>3</v>
      </c>
      <c r="R20" s="10">
        <v>106</v>
      </c>
      <c r="S20" s="4"/>
    </row>
    <row r="21" spans="1:35" ht="15.75" customHeight="1" x14ac:dyDescent="0.2">
      <c r="A21" s="46"/>
      <c r="B21" s="67"/>
      <c r="C21" s="67"/>
      <c r="D21" s="70"/>
      <c r="E21" s="70"/>
      <c r="G21" s="55" t="s">
        <v>16</v>
      </c>
      <c r="H21" s="55"/>
      <c r="I21" s="33"/>
      <c r="J21" s="10">
        <v>99</v>
      </c>
      <c r="K21" s="10">
        <v>2</v>
      </c>
      <c r="L21" s="10">
        <v>3</v>
      </c>
      <c r="M21" s="10">
        <v>0</v>
      </c>
      <c r="N21" s="10">
        <v>0</v>
      </c>
      <c r="O21" s="10">
        <v>0</v>
      </c>
      <c r="P21" s="10">
        <v>1</v>
      </c>
      <c r="Q21" s="10">
        <v>3</v>
      </c>
      <c r="R21" s="10">
        <v>100</v>
      </c>
      <c r="S21" s="4"/>
    </row>
    <row r="22" spans="1:35" ht="15.75" customHeight="1" x14ac:dyDescent="0.2">
      <c r="A22" s="46"/>
      <c r="B22" s="67"/>
      <c r="C22" s="67"/>
      <c r="D22" s="70"/>
      <c r="E22" s="70"/>
      <c r="G22" s="55" t="s">
        <v>17</v>
      </c>
      <c r="H22" s="55"/>
      <c r="I22" s="33"/>
      <c r="J22" s="10">
        <v>7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1</v>
      </c>
      <c r="Q22" s="10">
        <v>0</v>
      </c>
      <c r="R22" s="10">
        <v>6</v>
      </c>
      <c r="S22" s="4"/>
    </row>
    <row r="23" spans="1:35" ht="15.75" customHeight="1" x14ac:dyDescent="0.2">
      <c r="A23" s="46"/>
      <c r="B23" s="17"/>
      <c r="C23" s="18"/>
      <c r="D23" s="18"/>
      <c r="E23" s="18"/>
      <c r="G23" s="32"/>
      <c r="H23" s="32"/>
      <c r="I23" s="33"/>
      <c r="J23" s="10"/>
      <c r="K23" s="10"/>
      <c r="L23" s="10"/>
      <c r="M23" s="10"/>
      <c r="N23" s="10"/>
      <c r="O23" s="10"/>
      <c r="P23" s="10"/>
      <c r="Q23" s="10"/>
      <c r="R23" s="10"/>
      <c r="S23" s="4"/>
    </row>
    <row r="24" spans="1:35" s="13" customFormat="1" ht="15.75" customHeight="1" x14ac:dyDescent="0.2">
      <c r="A24" s="49">
        <v>45778</v>
      </c>
      <c r="B24" s="68" t="str">
        <f>IF(TEXT(A20,"ggg")=TEXT(A24,"ggg"),"",TEXT(A24,"ggg"))</f>
        <v/>
      </c>
      <c r="C24" s="68"/>
      <c r="D24" s="69" t="str">
        <f>IF(TEXT(A24,"e")="1","元",TEXT(A24,"e"))</f>
        <v>7</v>
      </c>
      <c r="E24" s="69" t="str">
        <f>IF(TEXT(A20,"ggg")=TEXT(A24,"ggg"),"","年")</f>
        <v/>
      </c>
      <c r="F24" s="36"/>
      <c r="G24" s="52" t="s">
        <v>15</v>
      </c>
      <c r="H24" s="52"/>
      <c r="I24" s="37"/>
      <c r="J24" s="11">
        <v>106</v>
      </c>
      <c r="K24" s="11">
        <v>2</v>
      </c>
      <c r="L24" s="11">
        <v>2</v>
      </c>
      <c r="M24" s="11">
        <v>0</v>
      </c>
      <c r="N24" s="11">
        <v>1</v>
      </c>
      <c r="O24" s="11">
        <v>0</v>
      </c>
      <c r="P24" s="11">
        <v>2</v>
      </c>
      <c r="Q24" s="11">
        <v>2</v>
      </c>
      <c r="R24" s="11">
        <v>105</v>
      </c>
      <c r="S24" s="14"/>
    </row>
    <row r="25" spans="1:35" s="13" customFormat="1" ht="15.75" customHeight="1" x14ac:dyDescent="0.2">
      <c r="A25" s="46"/>
      <c r="B25" s="68"/>
      <c r="C25" s="68"/>
      <c r="D25" s="69"/>
      <c r="E25" s="69"/>
      <c r="F25" s="38"/>
      <c r="G25" s="53" t="s">
        <v>16</v>
      </c>
      <c r="H25" s="53"/>
      <c r="I25" s="37"/>
      <c r="J25" s="11">
        <v>100</v>
      </c>
      <c r="K25" s="11">
        <v>2</v>
      </c>
      <c r="L25" s="11">
        <v>2</v>
      </c>
      <c r="M25" s="11">
        <v>0</v>
      </c>
      <c r="N25" s="11">
        <v>1</v>
      </c>
      <c r="O25" s="11">
        <v>0</v>
      </c>
      <c r="P25" s="11">
        <v>2</v>
      </c>
      <c r="Q25" s="11">
        <v>2</v>
      </c>
      <c r="R25" s="11">
        <v>99</v>
      </c>
      <c r="S25" s="14"/>
    </row>
    <row r="26" spans="1:35" s="13" customFormat="1" ht="15.75" customHeight="1" x14ac:dyDescent="0.2">
      <c r="A26" s="46"/>
      <c r="B26" s="68"/>
      <c r="C26" s="68"/>
      <c r="D26" s="69"/>
      <c r="E26" s="69"/>
      <c r="F26" s="38"/>
      <c r="G26" s="53" t="s">
        <v>17</v>
      </c>
      <c r="H26" s="53"/>
      <c r="I26" s="37"/>
      <c r="J26" s="11">
        <v>6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6</v>
      </c>
      <c r="S26" s="14"/>
    </row>
    <row r="27" spans="1:35" ht="15.75" customHeight="1" x14ac:dyDescent="0.2">
      <c r="C27" s="35"/>
      <c r="E27" s="44"/>
      <c r="G27" s="32"/>
      <c r="H27" s="32"/>
      <c r="I27" s="33"/>
      <c r="J27" s="10"/>
      <c r="K27" s="10"/>
      <c r="L27" s="10"/>
      <c r="M27" s="10"/>
      <c r="N27" s="10"/>
      <c r="O27" s="10"/>
      <c r="P27" s="10"/>
      <c r="Q27" s="10"/>
      <c r="R27" s="10"/>
      <c r="S27" s="4"/>
    </row>
    <row r="28" spans="1:35" s="10" customFormat="1" ht="13.15" customHeight="1" x14ac:dyDescent="0.2">
      <c r="A28" s="6"/>
      <c r="B28" s="50" t="s">
        <v>19</v>
      </c>
      <c r="C28" s="50"/>
      <c r="D28" s="50"/>
      <c r="E28" s="51" t="s">
        <v>20</v>
      </c>
      <c r="F28" s="51"/>
      <c r="G28" s="6"/>
      <c r="H28" s="4" t="s">
        <v>2</v>
      </c>
      <c r="I28" s="9"/>
      <c r="J28" s="45">
        <v>1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1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0" customFormat="1" ht="13.15" customHeight="1" x14ac:dyDescent="0.2">
      <c r="A29" s="6"/>
      <c r="B29" s="50" t="s">
        <v>21</v>
      </c>
      <c r="C29" s="50"/>
      <c r="D29" s="50"/>
      <c r="E29" s="51" t="s">
        <v>20</v>
      </c>
      <c r="F29" s="51"/>
      <c r="G29" s="6"/>
      <c r="H29" s="4" t="s">
        <v>2</v>
      </c>
      <c r="I29" s="9"/>
      <c r="J29" s="45">
        <v>4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0" customFormat="1" ht="13.15" customHeight="1" x14ac:dyDescent="0.2">
      <c r="A30" s="6"/>
      <c r="B30" s="50" t="s">
        <v>22</v>
      </c>
      <c r="C30" s="50"/>
      <c r="D30" s="50"/>
      <c r="E30" s="51" t="s">
        <v>23</v>
      </c>
      <c r="F30" s="51"/>
      <c r="G30" s="6"/>
      <c r="H30" s="4" t="s">
        <v>0</v>
      </c>
      <c r="I30" s="9"/>
      <c r="J30" s="45">
        <v>47</v>
      </c>
      <c r="K30" s="10">
        <v>1</v>
      </c>
      <c r="L30" s="10">
        <v>1</v>
      </c>
      <c r="M30" s="10">
        <v>0</v>
      </c>
      <c r="N30" s="10">
        <v>1</v>
      </c>
      <c r="O30" s="10">
        <v>0</v>
      </c>
      <c r="P30" s="10">
        <v>0</v>
      </c>
      <c r="Q30" s="10">
        <v>0</v>
      </c>
      <c r="R30" s="10">
        <v>48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0" customFormat="1" ht="13.15" customHeight="1" x14ac:dyDescent="0.2">
      <c r="A31" s="6"/>
      <c r="B31" s="50"/>
      <c r="C31" s="50"/>
      <c r="D31" s="50"/>
      <c r="E31" s="51"/>
      <c r="F31" s="51"/>
      <c r="G31" s="6"/>
      <c r="H31" s="4" t="s">
        <v>1</v>
      </c>
      <c r="I31" s="9"/>
      <c r="J31" s="45">
        <v>2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2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0" customFormat="1" ht="13.15" customHeight="1" x14ac:dyDescent="0.2">
      <c r="A32" s="6"/>
      <c r="B32" s="50" t="s">
        <v>24</v>
      </c>
      <c r="C32" s="50"/>
      <c r="D32" s="50"/>
      <c r="E32" s="51" t="s">
        <v>23</v>
      </c>
      <c r="F32" s="51"/>
      <c r="G32" s="6"/>
      <c r="H32" s="4" t="s">
        <v>0</v>
      </c>
      <c r="I32" s="9"/>
      <c r="J32" s="45">
        <v>9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1</v>
      </c>
      <c r="Q32" s="10">
        <v>0</v>
      </c>
      <c r="R32" s="10">
        <v>8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0" customFormat="1" ht="13.15" customHeight="1" x14ac:dyDescent="0.2">
      <c r="A33" s="6"/>
      <c r="B33" s="50"/>
      <c r="C33" s="50"/>
      <c r="D33" s="50"/>
      <c r="E33" s="51"/>
      <c r="F33" s="51"/>
      <c r="G33" s="6"/>
      <c r="H33" s="4" t="s">
        <v>1</v>
      </c>
      <c r="I33" s="9"/>
      <c r="J33" s="45">
        <v>1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1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0" customFormat="1" ht="13.15" customHeight="1" x14ac:dyDescent="0.2">
      <c r="A34" s="6"/>
      <c r="B34" s="50" t="s">
        <v>25</v>
      </c>
      <c r="C34" s="50"/>
      <c r="D34" s="50"/>
      <c r="E34" s="51" t="s">
        <v>26</v>
      </c>
      <c r="F34" s="51"/>
      <c r="G34" s="6"/>
      <c r="H34" s="4" t="s">
        <v>2</v>
      </c>
      <c r="I34" s="9"/>
      <c r="J34" s="45">
        <v>0</v>
      </c>
      <c r="K34" s="10">
        <v>0</v>
      </c>
      <c r="L34" s="10">
        <v>1</v>
      </c>
      <c r="M34" s="10">
        <v>0</v>
      </c>
      <c r="N34" s="10">
        <v>0</v>
      </c>
      <c r="O34" s="10">
        <v>0</v>
      </c>
      <c r="P34" s="10">
        <v>1</v>
      </c>
      <c r="Q34" s="10">
        <v>0</v>
      </c>
      <c r="R34" s="10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0" customFormat="1" ht="13.15" customHeight="1" x14ac:dyDescent="0.2">
      <c r="A35" s="6"/>
      <c r="B35" s="50" t="s">
        <v>27</v>
      </c>
      <c r="C35" s="50"/>
      <c r="D35" s="50"/>
      <c r="E35" s="51" t="s">
        <v>23</v>
      </c>
      <c r="F35" s="51"/>
      <c r="G35" s="6"/>
      <c r="H35" s="4" t="s">
        <v>0</v>
      </c>
      <c r="I35" s="9"/>
      <c r="J35" s="45">
        <v>19</v>
      </c>
      <c r="K35" s="10">
        <v>1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20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0" customFormat="1" ht="13.15" customHeight="1" x14ac:dyDescent="0.2">
      <c r="A36" s="6"/>
      <c r="B36" s="50"/>
      <c r="C36" s="50"/>
      <c r="D36" s="50"/>
      <c r="E36" s="51"/>
      <c r="F36" s="51"/>
      <c r="G36" s="6"/>
      <c r="H36" s="4" t="s">
        <v>1</v>
      </c>
      <c r="I36" s="9"/>
      <c r="J36" s="45">
        <v>1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0" customFormat="1" ht="13.15" customHeight="1" x14ac:dyDescent="0.2">
      <c r="A37" s="6"/>
      <c r="B37" s="50" t="s">
        <v>28</v>
      </c>
      <c r="C37" s="50"/>
      <c r="D37" s="50"/>
      <c r="E37" s="51" t="s">
        <v>23</v>
      </c>
      <c r="F37" s="51"/>
      <c r="G37" s="6"/>
      <c r="H37" s="4" t="s">
        <v>2</v>
      </c>
      <c r="I37" s="9"/>
      <c r="J37" s="45">
        <v>5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1</v>
      </c>
      <c r="R37" s="10">
        <v>4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0" customFormat="1" ht="13.15" customHeight="1" x14ac:dyDescent="0.2">
      <c r="A38" s="6"/>
      <c r="B38" s="50" t="s">
        <v>29</v>
      </c>
      <c r="C38" s="50"/>
      <c r="D38" s="50"/>
      <c r="E38" s="51" t="s">
        <v>23</v>
      </c>
      <c r="F38" s="51"/>
      <c r="G38" s="6"/>
      <c r="H38" s="4" t="s">
        <v>0</v>
      </c>
      <c r="I38" s="9"/>
      <c r="J38" s="45">
        <v>15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1</v>
      </c>
      <c r="R38" s="10">
        <v>14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0" customFormat="1" ht="13.15" customHeight="1" x14ac:dyDescent="0.2">
      <c r="A39" s="6"/>
      <c r="B39" s="50"/>
      <c r="C39" s="50"/>
      <c r="D39" s="50"/>
      <c r="E39" s="51"/>
      <c r="F39" s="51"/>
      <c r="G39" s="6"/>
      <c r="H39" s="4" t="s">
        <v>1</v>
      </c>
      <c r="I39" s="9"/>
      <c r="J39" s="45">
        <v>2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2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ht="15.75" customHeight="1" x14ac:dyDescent="0.2">
      <c r="C40" s="20"/>
      <c r="D40" s="20"/>
      <c r="E40" s="44"/>
      <c r="F40" s="20"/>
      <c r="H40" s="21"/>
      <c r="I40" s="33"/>
      <c r="J40" s="10"/>
      <c r="K40" s="10"/>
      <c r="L40" s="10"/>
      <c r="M40" s="10"/>
      <c r="N40" s="10"/>
      <c r="O40" s="10"/>
      <c r="P40" s="10"/>
      <c r="Q40" s="10"/>
      <c r="R40" s="10"/>
      <c r="S40" s="4"/>
    </row>
    <row r="41" spans="1:35" s="12" customFormat="1" ht="5.15" customHeight="1" x14ac:dyDescent="0.2">
      <c r="A41" s="39"/>
      <c r="B41" s="39"/>
      <c r="C41" s="40"/>
      <c r="D41" s="40"/>
      <c r="E41" s="40"/>
      <c r="F41" s="40"/>
      <c r="G41" s="41"/>
      <c r="H41" s="41"/>
      <c r="I41" s="42"/>
    </row>
    <row r="42" spans="1:35" ht="5.15" customHeight="1" x14ac:dyDescent="0.2">
      <c r="G42" s="43"/>
      <c r="H42" s="43"/>
    </row>
    <row r="43" spans="1:35" ht="11" x14ac:dyDescent="0.2"/>
    <row r="44" spans="1:35" ht="11" x14ac:dyDescent="0.2"/>
    <row r="45" spans="1:35" ht="11" x14ac:dyDescent="0.2"/>
    <row r="46" spans="1:35" ht="11.25" customHeight="1" x14ac:dyDescent="0.2"/>
    <row r="47" spans="1:35" ht="11.25" customHeight="1" x14ac:dyDescent="0.2"/>
    <row r="48" spans="1:35" ht="11" x14ac:dyDescent="0.2"/>
    <row r="49" ht="11" x14ac:dyDescent="0.2"/>
    <row r="50" ht="11" x14ac:dyDescent="0.2"/>
    <row r="51" ht="11" x14ac:dyDescent="0.2"/>
    <row r="52" ht="11" x14ac:dyDescent="0.2"/>
    <row r="53" ht="11" x14ac:dyDescent="0.2"/>
    <row r="54" ht="11" x14ac:dyDescent="0.2"/>
    <row r="55" ht="11" x14ac:dyDescent="0.2"/>
    <row r="56" ht="11" x14ac:dyDescent="0.2"/>
    <row r="57" ht="11" x14ac:dyDescent="0.2"/>
    <row r="58" ht="11" x14ac:dyDescent="0.2"/>
    <row r="59" ht="11" x14ac:dyDescent="0.2"/>
    <row r="60" ht="11" x14ac:dyDescent="0.2"/>
    <row r="61" ht="11" x14ac:dyDescent="0.2"/>
    <row r="62" ht="11" x14ac:dyDescent="0.2"/>
    <row r="63" ht="11" x14ac:dyDescent="0.2"/>
    <row r="64" ht="11" x14ac:dyDescent="0.2"/>
    <row r="65" ht="11" x14ac:dyDescent="0.2"/>
    <row r="66" ht="11" x14ac:dyDescent="0.2"/>
    <row r="67" ht="11" x14ac:dyDescent="0.2"/>
    <row r="68" ht="11" x14ac:dyDescent="0.2"/>
    <row r="69" ht="10.9" customHeight="1" x14ac:dyDescent="0.2"/>
    <row r="70" ht="10.9" customHeight="1" x14ac:dyDescent="0.2"/>
    <row r="71" ht="10.9" customHeight="1" x14ac:dyDescent="0.2"/>
    <row r="72" ht="10.9" customHeight="1" x14ac:dyDescent="0.2"/>
    <row r="73" ht="10.9" customHeight="1" x14ac:dyDescent="0.2"/>
    <row r="74" ht="10.9" customHeight="1" x14ac:dyDescent="0.2"/>
    <row r="75" ht="10.9" customHeight="1" x14ac:dyDescent="0.2"/>
    <row r="76" ht="10.9" customHeight="1" x14ac:dyDescent="0.2"/>
    <row r="77" ht="10.9" customHeight="1" x14ac:dyDescent="0.2"/>
    <row r="78" ht="10.9" customHeight="1" x14ac:dyDescent="0.2"/>
    <row r="79" ht="10.9" customHeight="1" x14ac:dyDescent="0.2"/>
    <row r="80" ht="10.9" customHeight="1" x14ac:dyDescent="0.2"/>
    <row r="81" ht="10.9" customHeight="1" x14ac:dyDescent="0.2"/>
    <row r="82" ht="10.9" customHeight="1" x14ac:dyDescent="0.2"/>
    <row r="83" ht="10.9" customHeight="1" x14ac:dyDescent="0.2"/>
    <row r="84" ht="10.9" customHeight="1" x14ac:dyDescent="0.2"/>
    <row r="85" ht="10.9" customHeight="1" x14ac:dyDescent="0.2"/>
    <row r="86" ht="10.9" customHeight="1" x14ac:dyDescent="0.2"/>
    <row r="87" ht="10.9" customHeight="1" x14ac:dyDescent="0.2"/>
    <row r="88" ht="10.9" customHeight="1" x14ac:dyDescent="0.2"/>
    <row r="89" ht="10.9" customHeight="1" x14ac:dyDescent="0.2"/>
    <row r="90" ht="10.9" customHeight="1" x14ac:dyDescent="0.2"/>
    <row r="91" ht="10.9" customHeight="1" x14ac:dyDescent="0.2"/>
  </sheetData>
  <mergeCells count="53"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  <mergeCell ref="B20:C22"/>
    <mergeCell ref="D20:D22"/>
    <mergeCell ref="D16:D18"/>
    <mergeCell ref="E16:E18"/>
    <mergeCell ref="E20:E22"/>
    <mergeCell ref="A1:R1"/>
    <mergeCell ref="A2:R2"/>
    <mergeCell ref="B5:H6"/>
    <mergeCell ref="J5:J6"/>
    <mergeCell ref="K5:L5"/>
    <mergeCell ref="M5:Q5"/>
    <mergeCell ref="R5:R6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G18:H18"/>
    <mergeCell ref="G21:H21"/>
    <mergeCell ref="G22:H22"/>
    <mergeCell ref="B28:D28"/>
    <mergeCell ref="E28:F28"/>
    <mergeCell ref="B29:D29"/>
    <mergeCell ref="E29:F29"/>
    <mergeCell ref="B30:D31"/>
    <mergeCell ref="E30:F31"/>
    <mergeCell ref="B37:D37"/>
    <mergeCell ref="E37:F37"/>
    <mergeCell ref="B38:D39"/>
    <mergeCell ref="E38:F39"/>
    <mergeCell ref="B32:D33"/>
    <mergeCell ref="E32:F33"/>
    <mergeCell ref="B34:D34"/>
    <mergeCell ref="E34:F34"/>
    <mergeCell ref="B35:D36"/>
    <mergeCell ref="E35:F36"/>
  </mergeCells>
  <phoneticPr fontId="35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25-00-16</vt:lpstr>
      <vt:lpstr>'25-00-16'!Print_Area</vt:lpstr>
      <vt:lpstr>'25-00-16'!Print_Titles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2026-07-22T04:29:03Z</dcterms:created>
  <dcterms:modified xsi:type="dcterms:W3CDTF">2026-07-28T06:01:37Z</dcterms:modified>
  <cp:category/>
</cp:coreProperties>
</file>