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9" documentId="6_{3C220DCC-2153-4A6E-9681-7B91E1B67A08}" xr6:coauthVersionLast="47" xr6:coauthVersionMax="47" xr10:uidLastSave="{B208B7EA-4576-4156-A5B3-EDB02DE1DBCB}"/>
  <bookViews>
    <workbookView xWindow="-110" yWindow="-110" windowWidth="19420" windowHeight="11500" xr2:uid="{024B99F5-0038-4C65-93C5-FC99F637E133}"/>
  </bookViews>
  <sheets>
    <sheet name="25-00-21" sheetId="29" r:id="rId1"/>
  </sheets>
  <definedNames>
    <definedName name="b">#REF!</definedName>
    <definedName name="GOUKEI">#REF!</definedName>
    <definedName name="JK">#REF!</definedName>
    <definedName name="_xlnm.Print_Area" localSheetId="0">'25-00-21'!$A$1:$BU$29</definedName>
    <definedName name="_xlnm.Print_Titles" localSheetId="0">'25-00-21'!$4:$7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29" l="1"/>
  <c r="A21" i="29"/>
  <c r="B25" i="29" s="1"/>
  <c r="C21" i="29" l="1"/>
  <c r="D25" i="29"/>
  <c r="A17" i="29"/>
  <c r="B21" i="29" l="1"/>
  <c r="C17" i="29"/>
  <c r="A13" i="29"/>
  <c r="D21" i="29"/>
  <c r="B17" i="29" l="1"/>
  <c r="A9" i="29"/>
  <c r="D17" i="29"/>
  <c r="C13" i="29"/>
  <c r="D13" i="29" l="1"/>
  <c r="C9" i="29"/>
  <c r="B13" i="29"/>
  <c r="B9" i="29"/>
</calcChain>
</file>

<file path=xl/sharedStrings.xml><?xml version="1.0" encoding="utf-8"?>
<sst xmlns="http://schemas.openxmlformats.org/spreadsheetml/2006/main" count="118" uniqueCount="36">
  <si>
    <t>男</t>
  </si>
  <si>
    <t>女</t>
  </si>
  <si>
    <t>総数</t>
  </si>
  <si>
    <t>計</t>
    <rPh sb="0" eb="1">
      <t>ケイ</t>
    </rPh>
    <phoneticPr fontId="34"/>
  </si>
  <si>
    <t>刑</t>
    <phoneticPr fontId="34"/>
  </si>
  <si>
    <t>名</t>
    <rPh sb="0" eb="1">
      <t>メイ</t>
    </rPh>
    <phoneticPr fontId="34"/>
  </si>
  <si>
    <t>総数</t>
    <rPh sb="0" eb="2">
      <t>ソウスウ</t>
    </rPh>
    <phoneticPr fontId="34"/>
  </si>
  <si>
    <t>懲</t>
    <phoneticPr fontId="34"/>
  </si>
  <si>
    <t>役</t>
    <phoneticPr fontId="34"/>
  </si>
  <si>
    <t>禁</t>
    <phoneticPr fontId="34"/>
  </si>
  <si>
    <t>錮</t>
    <phoneticPr fontId="34"/>
  </si>
  <si>
    <t>短
長</t>
    <rPh sb="0" eb="1">
      <t>タン</t>
    </rPh>
    <phoneticPr fontId="34"/>
  </si>
  <si>
    <t>期</t>
    <rPh sb="0" eb="1">
      <t>キ</t>
    </rPh>
    <phoneticPr fontId="34"/>
  </si>
  <si>
    <t>3月以下</t>
    <rPh sb="1" eb="2">
      <t>ガツ</t>
    </rPh>
    <rPh sb="2" eb="4">
      <t>イカ</t>
    </rPh>
    <phoneticPr fontId="34"/>
  </si>
  <si>
    <t>6月以下</t>
    <rPh sb="1" eb="2">
      <t>ガツ</t>
    </rPh>
    <rPh sb="2" eb="4">
      <t>イカ</t>
    </rPh>
    <phoneticPr fontId="34"/>
  </si>
  <si>
    <t>1年以下</t>
    <rPh sb="1" eb="2">
      <t>ネン</t>
    </rPh>
    <rPh sb="2" eb="4">
      <t>イカ</t>
    </rPh>
    <phoneticPr fontId="34"/>
  </si>
  <si>
    <t>2年以下</t>
    <rPh sb="1" eb="2">
      <t>ネン</t>
    </rPh>
    <rPh sb="2" eb="4">
      <t>イカ</t>
    </rPh>
    <phoneticPr fontId="34"/>
  </si>
  <si>
    <t>3年以下</t>
    <rPh sb="1" eb="2">
      <t>ネン</t>
    </rPh>
    <rPh sb="2" eb="4">
      <t>イカ</t>
    </rPh>
    <phoneticPr fontId="34"/>
  </si>
  <si>
    <t>5年以下</t>
    <rPh sb="1" eb="2">
      <t>ネン</t>
    </rPh>
    <rPh sb="2" eb="4">
      <t>イカ</t>
    </rPh>
    <phoneticPr fontId="34"/>
  </si>
  <si>
    <t>罪 名</t>
    <rPh sb="0" eb="1">
      <t>ツミ</t>
    </rPh>
    <rPh sb="2" eb="3">
      <t>メイ</t>
    </rPh>
    <phoneticPr fontId="34"/>
  </si>
  <si>
    <t>７年以下</t>
    <rPh sb="1" eb="2">
      <t>ネン</t>
    </rPh>
    <rPh sb="2" eb="4">
      <t>イカ</t>
    </rPh>
    <phoneticPr fontId="34"/>
  </si>
  <si>
    <t>10年以下</t>
    <rPh sb="2" eb="3">
      <t>ネン</t>
    </rPh>
    <rPh sb="3" eb="5">
      <t>イカ</t>
    </rPh>
    <phoneticPr fontId="34"/>
  </si>
  <si>
    <t>年</t>
    <rPh sb="0" eb="1">
      <t>ネン</t>
    </rPh>
    <phoneticPr fontId="34"/>
  </si>
  <si>
    <t>7年以下</t>
    <rPh sb="1" eb="2">
      <t>ネン</t>
    </rPh>
    <rPh sb="2" eb="4">
      <t>イカ</t>
    </rPh>
    <phoneticPr fontId="34"/>
  </si>
  <si>
    <t>15年以下</t>
    <rPh sb="2" eb="3">
      <t>ネン</t>
    </rPh>
    <rPh sb="3" eb="5">
      <t>イカ</t>
    </rPh>
    <phoneticPr fontId="34"/>
  </si>
  <si>
    <t>1年を超える</t>
    <rPh sb="1" eb="2">
      <t>ネン</t>
    </rPh>
    <rPh sb="3" eb="4">
      <t>コ</t>
    </rPh>
    <phoneticPr fontId="34"/>
  </si>
  <si>
    <t>2年を超える</t>
    <rPh sb="1" eb="2">
      <t>ネン</t>
    </rPh>
    <rPh sb="3" eb="4">
      <t>コ</t>
    </rPh>
    <phoneticPr fontId="34"/>
  </si>
  <si>
    <t>3年を超える</t>
    <rPh sb="1" eb="2">
      <t>ネン</t>
    </rPh>
    <rPh sb="3" eb="4">
      <t>コ</t>
    </rPh>
    <phoneticPr fontId="34"/>
  </si>
  <si>
    <t>5年を超える</t>
    <rPh sb="1" eb="2">
      <t>ネン</t>
    </rPh>
    <rPh sb="3" eb="4">
      <t>コ</t>
    </rPh>
    <phoneticPr fontId="34"/>
  </si>
  <si>
    <t>7年を超える</t>
    <rPh sb="1" eb="2">
      <t>ネン</t>
    </rPh>
    <rPh sb="3" eb="4">
      <t>コ</t>
    </rPh>
    <phoneticPr fontId="34"/>
  </si>
  <si>
    <t>14年以下</t>
    <rPh sb="2" eb="3">
      <t>ネン</t>
    </rPh>
    <rPh sb="3" eb="5">
      <t>イカ</t>
    </rPh>
    <phoneticPr fontId="34"/>
  </si>
  <si>
    <t>７年を超える</t>
    <rPh sb="1" eb="2">
      <t>ネン</t>
    </rPh>
    <rPh sb="3" eb="4">
      <t>コ</t>
    </rPh>
    <phoneticPr fontId="34"/>
  </si>
  <si>
    <t>拘</t>
    <rPh sb="0" eb="1">
      <t>コウ</t>
    </rPh>
    <phoneticPr fontId="37"/>
  </si>
  <si>
    <t>禁</t>
    <rPh sb="0" eb="1">
      <t>キン</t>
    </rPh>
    <phoneticPr fontId="37"/>
  </si>
  <si>
    <t>刑</t>
    <rPh sb="0" eb="1">
      <t>ケイ</t>
    </rPh>
    <phoneticPr fontId="37"/>
  </si>
  <si>
    <t>21　新　受　刑　者　の　罪　名　別　　　刑　名　・　刑　期　（不定期刑）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</si>
</sst>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1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6" fillId="0" borderId="20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178" fontId="33" fillId="0" borderId="0" xfId="0" applyNumberFormat="1" applyFo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8" fillId="0" borderId="0" xfId="0" applyFont="1">
      <alignment vertical="center"/>
    </xf>
    <xf numFmtId="14" fontId="38" fillId="0" borderId="0" xfId="0" applyNumberFormat="1" applyFont="1">
      <alignment vertical="center"/>
    </xf>
    <xf numFmtId="0" fontId="0" fillId="0" borderId="14" xfId="0" applyBorder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0" fontId="33" fillId="0" borderId="0" xfId="0" applyFont="1" applyAlignment="1">
      <alignment horizontal="right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31" fillId="0" borderId="0" xfId="0" applyFont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18" fillId="0" borderId="14" xfId="0" applyFont="1" applyBorder="1" applyAlignment="1">
      <alignment horizontal="center" vertical="center" justifyLastLine="1"/>
    </xf>
    <xf numFmtId="0" fontId="0" fillId="0" borderId="20" xfId="0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18" fillId="0" borderId="21" xfId="0" applyFont="1" applyBorder="1" applyAlignment="1">
      <alignment horizontal="center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BB69DAB-17BA-417E-A039-717D071B8A1C}"/>
    <cellStyle name="Comma [0]_Full Year FY96" xfId="20" xr:uid="{4FB24B42-D3B8-4CAB-9D67-73CADD115F3F}"/>
    <cellStyle name="Comma_Full Year FY96" xfId="21" xr:uid="{76A1AAD3-E583-4D36-A7B3-9608EA29468E}"/>
    <cellStyle name="Currency [0]_CCOCPX" xfId="22" xr:uid="{06E65C73-0092-4E1C-89B5-3D034A384DA5}"/>
    <cellStyle name="Currency_CCOCPX" xfId="23" xr:uid="{45AD5788-BAA0-41F8-896F-A03DBC7CF756}"/>
    <cellStyle name="entry" xfId="24" xr:uid="{D8164D87-29D7-4688-A0A9-3FB0F78AD2B7}"/>
    <cellStyle name="Grey" xfId="25" xr:uid="{1CEBE7EC-0224-4188-A1C1-3322F1EF463A}"/>
    <cellStyle name="Header1" xfId="26" xr:uid="{CB4698F6-7C14-4D05-A849-92B646C5E0EF}"/>
    <cellStyle name="Header2" xfId="27" xr:uid="{9E72F768-9196-4C7E-AD96-6FF5B81FA9AE}"/>
    <cellStyle name="Input [yellow]" xfId="28" xr:uid="{31AFAAB7-4362-426E-B6C5-9BD09209834D}"/>
    <cellStyle name="Normal - Style1" xfId="29" xr:uid="{B0DB1656-7B84-4AB0-B8CA-CBE3142444A1}"/>
    <cellStyle name="Normal_#18-Internet" xfId="30" xr:uid="{003729A8-7A02-4FCE-A7E6-849A3FAEF8EC}"/>
    <cellStyle name="Percent [2]" xfId="31" xr:uid="{D9098CB8-2060-4C7D-B7AD-F3F2F0DFD880}"/>
    <cellStyle name="price" xfId="32" xr:uid="{E6172C88-C6E8-40AE-AD48-C1589315BC01}"/>
    <cellStyle name="revised" xfId="33" xr:uid="{1CFCBCB4-A9DE-43BE-8A77-3550A6F3252E}"/>
    <cellStyle name="section" xfId="34" xr:uid="{C16F3B3F-0E8A-4705-8967-23E4938FFA3B}"/>
    <cellStyle name="subhead" xfId="35" xr:uid="{389034CC-CF56-4FB7-9E9D-8E40907AD51F}"/>
    <cellStyle name="title" xfId="36" xr:uid="{19145AF0-B241-4D6B-8EFF-F420A43E01A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7B4916C-53BB-434D-BD69-3E5D55702E8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2C18185-FAB5-4D8A-935F-FDDADAF3BB83}"/>
    <cellStyle name="標準 3" xfId="61" xr:uid="{6BED0DF8-242E-4779-8252-87BA75218B23}"/>
    <cellStyle name="標準 4" xfId="62" xr:uid="{BD8F67EF-D8A0-40EB-A287-B78302C3EF99}"/>
    <cellStyle name="標準 5" xfId="63" xr:uid="{5E78C974-EB8C-490B-B4A9-3E9F5361195A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61" name="AutoShape 3">
          <a:extLst>
            <a:ext uri="{FF2B5EF4-FFF2-40B4-BE49-F238E27FC236}">
              <a16:creationId xmlns:a16="http://schemas.microsoft.com/office/drawing/2014/main" id="{9FF8FADA-D6A3-7A41-0CDF-A6A79736B8B1}"/>
            </a:ext>
          </a:extLst>
        </xdr:cNvPr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62" name="AutoShape 32">
          <a:extLst>
            <a:ext uri="{FF2B5EF4-FFF2-40B4-BE49-F238E27FC236}">
              <a16:creationId xmlns:a16="http://schemas.microsoft.com/office/drawing/2014/main" id="{38988108-97A4-2C29-D7A8-65AAACCFA9BC}"/>
            </a:ext>
          </a:extLst>
        </xdr:cNvPr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63" name="AutoShape 33">
          <a:extLst>
            <a:ext uri="{FF2B5EF4-FFF2-40B4-BE49-F238E27FC236}">
              <a16:creationId xmlns:a16="http://schemas.microsoft.com/office/drawing/2014/main" id="{7770684F-CDF3-8F82-9899-1C5027372AD9}"/>
            </a:ext>
          </a:extLst>
        </xdr:cNvPr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64" name="AutoShape 34">
          <a:extLst>
            <a:ext uri="{FF2B5EF4-FFF2-40B4-BE49-F238E27FC236}">
              <a16:creationId xmlns:a16="http://schemas.microsoft.com/office/drawing/2014/main" id="{4678C2A0-F571-131E-07B3-6DC9BE25761C}"/>
            </a:ext>
          </a:extLst>
        </xdr:cNvPr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65" name="AutoShape 35">
          <a:extLst>
            <a:ext uri="{FF2B5EF4-FFF2-40B4-BE49-F238E27FC236}">
              <a16:creationId xmlns:a16="http://schemas.microsoft.com/office/drawing/2014/main" id="{684F8C52-0C13-6786-DC2D-98010B330123}"/>
            </a:ext>
          </a:extLst>
        </xdr:cNvPr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66" name="Line 46">
          <a:extLst>
            <a:ext uri="{FF2B5EF4-FFF2-40B4-BE49-F238E27FC236}">
              <a16:creationId xmlns:a16="http://schemas.microsoft.com/office/drawing/2014/main" id="{DE616508-AF7E-9AAF-41CC-64C8425E2D69}"/>
            </a:ext>
          </a:extLst>
        </xdr:cNvPr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67" name="Line 47">
          <a:extLst>
            <a:ext uri="{FF2B5EF4-FFF2-40B4-BE49-F238E27FC236}">
              <a16:creationId xmlns:a16="http://schemas.microsoft.com/office/drawing/2014/main" id="{D371AC07-6604-98F2-C40B-6F3785FDF319}"/>
            </a:ext>
          </a:extLst>
        </xdr:cNvPr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68" name="Line 48">
          <a:extLst>
            <a:ext uri="{FF2B5EF4-FFF2-40B4-BE49-F238E27FC236}">
              <a16:creationId xmlns:a16="http://schemas.microsoft.com/office/drawing/2014/main" id="{DFE4D7D6-45E8-B249-4234-165CFDD972D0}"/>
            </a:ext>
          </a:extLst>
        </xdr:cNvPr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C372-4D8F-4ECE-8FFA-488826428B38}">
  <sheetPr codeName="Sheet1">
    <pageSetUpPr fitToPage="1"/>
  </sheetPr>
  <dimension ref="A1:BW122"/>
  <sheetViews>
    <sheetView showGridLines="0" tabSelected="1" view="pageBreakPreview" zoomScale="70" zoomScaleNormal="100" zoomScaleSheetLayoutView="70" workbookViewId="0">
      <selection activeCell="P15" sqref="P15"/>
    </sheetView>
  </sheetViews>
  <sheetFormatPr defaultColWidth="0" defaultRowHeight="11" zeroHeight="1" x14ac:dyDescent="0.2"/>
  <cols>
    <col min="1" max="1" width="3.109375" style="5" customWidth="1"/>
    <col min="2" max="2" width="6.77734375" style="5" customWidth="1"/>
    <col min="3" max="3" width="3.77734375" style="5" customWidth="1"/>
    <col min="4" max="4" width="5" style="5" customWidth="1"/>
    <col min="5" max="5" width="4.77734375" style="5" customWidth="1"/>
    <col min="6" max="6" width="4" style="5" bestFit="1" customWidth="1"/>
    <col min="7" max="7" width="2" style="5" customWidth="1"/>
    <col min="8" max="8" width="3.33203125" style="5" customWidth="1"/>
    <col min="9" max="9" width="4" style="5" bestFit="1" customWidth="1"/>
    <col min="10" max="10" width="7.33203125" style="5" customWidth="1"/>
    <col min="11" max="11" width="6.6640625" style="5" customWidth="1"/>
    <col min="12" max="13" width="6.33203125" style="5" customWidth="1"/>
    <col min="14" max="14" width="10.109375" style="5" customWidth="1"/>
    <col min="15" max="16" width="6.33203125" style="5" customWidth="1"/>
    <col min="17" max="17" width="10.109375" style="5" customWidth="1"/>
    <col min="18" max="19" width="6.33203125" style="5" customWidth="1"/>
    <col min="20" max="20" width="10.109375" style="5" customWidth="1"/>
    <col min="21" max="22" width="6.33203125" style="5" customWidth="1"/>
    <col min="23" max="23" width="10.109375" style="5" customWidth="1"/>
    <col min="24" max="25" width="6.33203125" style="5" customWidth="1"/>
    <col min="26" max="26" width="10.109375" style="5" customWidth="1"/>
    <col min="27" max="30" width="7.33203125" style="5" customWidth="1"/>
    <col min="31" max="31" width="9.33203125" style="5" customWidth="1"/>
    <col min="32" max="32" width="6.6640625" style="5" customWidth="1"/>
    <col min="33" max="34" width="6.33203125" style="5" customWidth="1"/>
    <col min="35" max="35" width="10.109375" style="5" customWidth="1"/>
    <col min="36" max="37" width="6.33203125" style="5" customWidth="1"/>
    <col min="38" max="38" width="10.109375" style="5" customWidth="1"/>
    <col min="39" max="40" width="6.33203125" style="5" customWidth="1"/>
    <col min="41" max="41" width="10.109375" style="5" customWidth="1"/>
    <col min="42" max="43" width="6.33203125" style="5" customWidth="1"/>
    <col min="44" max="44" width="10.109375" style="5" customWidth="1"/>
    <col min="45" max="46" width="6.33203125" style="5" customWidth="1"/>
    <col min="47" max="47" width="10.109375" style="5" customWidth="1"/>
    <col min="48" max="51" width="7.33203125" style="5" customWidth="1"/>
    <col min="52" max="52" width="9.33203125" style="5" customWidth="1"/>
    <col min="53" max="53" width="7.44140625" style="5" customWidth="1"/>
    <col min="54" max="55" width="7.33203125" style="5" customWidth="1"/>
    <col min="56" max="56" width="10.109375" style="5" customWidth="1"/>
    <col min="57" max="58" width="7.33203125" style="5" customWidth="1"/>
    <col min="59" max="59" width="10.109375" style="5" customWidth="1"/>
    <col min="60" max="61" width="7.33203125" style="5" customWidth="1"/>
    <col min="62" max="62" width="10.109375" style="5" customWidth="1"/>
    <col min="63" max="64" width="7.33203125" style="5" customWidth="1"/>
    <col min="65" max="65" width="10.109375" style="5" customWidth="1"/>
    <col min="66" max="67" width="7.33203125" style="5" customWidth="1"/>
    <col min="68" max="68" width="10.109375" style="5" customWidth="1"/>
    <col min="69" max="72" width="7.33203125" style="5" customWidth="1"/>
    <col min="73" max="74" width="9.33203125" style="5" customWidth="1"/>
    <col min="75" max="75" width="0" style="5" hidden="1" customWidth="1"/>
    <col min="76" max="16384" width="9.33203125" style="5" hidden="1"/>
  </cols>
  <sheetData>
    <row r="1" spans="1:74" s="6" customFormat="1" ht="12" customHeight="1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29"/>
      <c r="BT1" s="29"/>
      <c r="BU1" s="29"/>
    </row>
    <row r="2" spans="1:74" s="1" customFormat="1" ht="23.25" customHeight="1" x14ac:dyDescent="0.2">
      <c r="A2" s="59" t="s">
        <v>35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</row>
    <row r="3" spans="1:74" ht="10.5" customHeight="1" x14ac:dyDescent="0.2">
      <c r="A3" s="2"/>
      <c r="B3" s="2"/>
      <c r="C3" s="2"/>
      <c r="D3" s="2"/>
      <c r="E3" s="2"/>
      <c r="F3" s="2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F3" s="3"/>
      <c r="AG3" s="3"/>
      <c r="AH3" s="3"/>
      <c r="AI3" s="3"/>
      <c r="AJ3" s="4"/>
      <c r="AK3" s="3"/>
      <c r="AL3" s="3"/>
      <c r="AU3" s="2"/>
      <c r="BR3" s="2"/>
      <c r="BS3" s="2"/>
      <c r="BT3" s="2"/>
      <c r="BU3" s="2"/>
    </row>
    <row r="4" spans="1:74" ht="2.15" customHeight="1" x14ac:dyDescent="0.2">
      <c r="F4" s="19"/>
      <c r="G4" s="19"/>
      <c r="H4" s="19"/>
      <c r="J4" s="19"/>
      <c r="K4" s="20"/>
      <c r="L4" s="19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AA4" s="8"/>
      <c r="AB4" s="8"/>
      <c r="AC4" s="8"/>
      <c r="AD4" s="8"/>
      <c r="AE4" s="8"/>
      <c r="AF4" s="20"/>
      <c r="AG4" s="19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7"/>
      <c r="BP4" s="7"/>
      <c r="BQ4" s="7"/>
      <c r="BR4" s="7"/>
      <c r="BS4" s="7"/>
      <c r="BT4" s="7"/>
      <c r="BU4" s="7"/>
    </row>
    <row r="5" spans="1:74" ht="19.899999999999999" customHeight="1" x14ac:dyDescent="0.2">
      <c r="A5" s="8"/>
      <c r="B5" s="19"/>
      <c r="C5" s="19"/>
      <c r="D5" s="19"/>
      <c r="E5" s="19"/>
      <c r="F5" s="65" t="s">
        <v>4</v>
      </c>
      <c r="G5" s="65"/>
      <c r="H5" s="19" t="s">
        <v>5</v>
      </c>
      <c r="I5" s="9"/>
      <c r="J5" s="56" t="s">
        <v>6</v>
      </c>
      <c r="K5" s="60" t="s">
        <v>32</v>
      </c>
      <c r="L5" s="61"/>
      <c r="M5" s="61"/>
      <c r="N5" s="61"/>
      <c r="O5" s="61"/>
      <c r="P5" s="61"/>
      <c r="Q5" s="61"/>
      <c r="R5" s="61" t="s">
        <v>33</v>
      </c>
      <c r="S5" s="62"/>
      <c r="T5" s="62"/>
      <c r="U5" s="62"/>
      <c r="V5" s="62"/>
      <c r="W5" s="62"/>
      <c r="X5" s="62"/>
      <c r="Y5" s="61" t="s">
        <v>34</v>
      </c>
      <c r="Z5" s="62"/>
      <c r="AA5" s="62"/>
      <c r="AB5" s="62"/>
      <c r="AC5" s="62"/>
      <c r="AD5" s="62"/>
      <c r="AE5" s="68"/>
      <c r="AF5" s="18"/>
      <c r="AG5" s="50" t="s">
        <v>7</v>
      </c>
      <c r="AH5" s="50"/>
      <c r="AI5" s="50"/>
      <c r="AJ5" s="50"/>
      <c r="AK5" s="50"/>
      <c r="AL5" s="50"/>
      <c r="AM5" s="50"/>
      <c r="AN5" s="50"/>
      <c r="AO5" s="50"/>
      <c r="AP5" s="10"/>
      <c r="AQ5" s="10"/>
      <c r="AR5" s="10"/>
      <c r="AS5" s="10"/>
      <c r="AT5" s="10"/>
      <c r="AU5" s="10" t="s">
        <v>8</v>
      </c>
      <c r="AV5" s="10"/>
      <c r="AW5" s="10"/>
      <c r="AX5" s="10"/>
      <c r="AY5" s="10"/>
      <c r="AZ5" s="10"/>
      <c r="BA5" s="18"/>
      <c r="BB5" s="50" t="s">
        <v>9</v>
      </c>
      <c r="BC5" s="50"/>
      <c r="BD5" s="50"/>
      <c r="BE5" s="50"/>
      <c r="BF5" s="50"/>
      <c r="BG5" s="50"/>
      <c r="BH5" s="10"/>
      <c r="BI5" s="10"/>
      <c r="BJ5" s="10"/>
      <c r="BK5" s="10"/>
      <c r="BL5" s="10"/>
      <c r="BM5" s="10"/>
      <c r="BN5" s="50" t="s">
        <v>10</v>
      </c>
      <c r="BO5" s="50"/>
      <c r="BP5" s="50"/>
      <c r="BQ5" s="10"/>
      <c r="BR5" s="10"/>
      <c r="BS5" s="33"/>
      <c r="BT5" s="33"/>
      <c r="BU5" s="34"/>
    </row>
    <row r="6" spans="1:74" ht="19.899999999999999" customHeight="1" x14ac:dyDescent="0.2">
      <c r="B6" s="3"/>
      <c r="C6" s="3"/>
      <c r="D6" s="3"/>
      <c r="E6" s="3"/>
      <c r="F6" s="66" t="s">
        <v>11</v>
      </c>
      <c r="G6" s="66"/>
      <c r="H6" s="3" t="s">
        <v>12</v>
      </c>
      <c r="I6" s="12"/>
      <c r="J6" s="57"/>
      <c r="K6" s="53" t="s">
        <v>3</v>
      </c>
      <c r="L6" s="47" t="s">
        <v>13</v>
      </c>
      <c r="M6" s="48"/>
      <c r="N6" s="49"/>
      <c r="O6" s="47" t="s">
        <v>14</v>
      </c>
      <c r="P6" s="48"/>
      <c r="Q6" s="49"/>
      <c r="R6" s="47" t="s">
        <v>15</v>
      </c>
      <c r="S6" s="48"/>
      <c r="T6" s="49"/>
      <c r="U6" s="47" t="s">
        <v>16</v>
      </c>
      <c r="V6" s="48"/>
      <c r="W6" s="49"/>
      <c r="X6" s="47" t="s">
        <v>17</v>
      </c>
      <c r="Y6" s="48"/>
      <c r="Z6" s="49"/>
      <c r="AA6" s="48" t="s">
        <v>18</v>
      </c>
      <c r="AB6" s="49"/>
      <c r="AC6" s="52" t="s">
        <v>23</v>
      </c>
      <c r="AD6" s="49"/>
      <c r="AE6" s="32" t="s">
        <v>21</v>
      </c>
      <c r="AF6" s="53" t="s">
        <v>3</v>
      </c>
      <c r="AG6" s="47" t="s">
        <v>13</v>
      </c>
      <c r="AH6" s="48"/>
      <c r="AI6" s="49"/>
      <c r="AJ6" s="47" t="s">
        <v>14</v>
      </c>
      <c r="AK6" s="48"/>
      <c r="AL6" s="49"/>
      <c r="AM6" s="47" t="s">
        <v>15</v>
      </c>
      <c r="AN6" s="48"/>
      <c r="AO6" s="49"/>
      <c r="AP6" s="47" t="s">
        <v>16</v>
      </c>
      <c r="AQ6" s="48"/>
      <c r="AR6" s="49"/>
      <c r="AS6" s="47" t="s">
        <v>17</v>
      </c>
      <c r="AT6" s="48"/>
      <c r="AU6" s="49"/>
      <c r="AV6" s="48" t="s">
        <v>18</v>
      </c>
      <c r="AW6" s="49"/>
      <c r="AX6" s="52" t="s">
        <v>23</v>
      </c>
      <c r="AY6" s="49"/>
      <c r="AZ6" s="32" t="s">
        <v>21</v>
      </c>
      <c r="BA6" s="53" t="s">
        <v>3</v>
      </c>
      <c r="BB6" s="47" t="s">
        <v>13</v>
      </c>
      <c r="BC6" s="48"/>
      <c r="BD6" s="49"/>
      <c r="BE6" s="47" t="s">
        <v>14</v>
      </c>
      <c r="BF6" s="48"/>
      <c r="BG6" s="49"/>
      <c r="BH6" s="47" t="s">
        <v>15</v>
      </c>
      <c r="BI6" s="48"/>
      <c r="BJ6" s="49"/>
      <c r="BK6" s="47" t="s">
        <v>16</v>
      </c>
      <c r="BL6" s="48"/>
      <c r="BM6" s="49"/>
      <c r="BN6" s="47" t="s">
        <v>17</v>
      </c>
      <c r="BO6" s="48"/>
      <c r="BP6" s="49"/>
      <c r="BQ6" s="47" t="s">
        <v>18</v>
      </c>
      <c r="BR6" s="48"/>
      <c r="BS6" s="63" t="s">
        <v>23</v>
      </c>
      <c r="BT6" s="64"/>
      <c r="BU6" s="35" t="s">
        <v>21</v>
      </c>
    </row>
    <row r="7" spans="1:74" ht="19.899999999999999" customHeight="1" x14ac:dyDescent="0.2">
      <c r="A7" s="2"/>
      <c r="B7" s="21" t="s">
        <v>19</v>
      </c>
      <c r="C7" s="21"/>
      <c r="D7" s="22"/>
      <c r="E7" s="22"/>
      <c r="F7" s="67"/>
      <c r="G7" s="67"/>
      <c r="H7" s="23" t="s">
        <v>12</v>
      </c>
      <c r="I7" s="11"/>
      <c r="J7" s="58"/>
      <c r="K7" s="54"/>
      <c r="L7" s="24" t="s">
        <v>14</v>
      </c>
      <c r="M7" s="24" t="s">
        <v>15</v>
      </c>
      <c r="N7" s="24" t="s">
        <v>25</v>
      </c>
      <c r="O7" s="24" t="s">
        <v>15</v>
      </c>
      <c r="P7" s="24" t="s">
        <v>16</v>
      </c>
      <c r="Q7" s="24" t="s">
        <v>26</v>
      </c>
      <c r="R7" s="24" t="s">
        <v>16</v>
      </c>
      <c r="S7" s="24" t="s">
        <v>17</v>
      </c>
      <c r="T7" s="24" t="s">
        <v>27</v>
      </c>
      <c r="U7" s="24" t="s">
        <v>17</v>
      </c>
      <c r="V7" s="24" t="s">
        <v>18</v>
      </c>
      <c r="W7" s="24" t="s">
        <v>28</v>
      </c>
      <c r="X7" s="24" t="s">
        <v>18</v>
      </c>
      <c r="Y7" s="24" t="s">
        <v>20</v>
      </c>
      <c r="Z7" s="24" t="s">
        <v>29</v>
      </c>
      <c r="AA7" s="25" t="s">
        <v>20</v>
      </c>
      <c r="AB7" s="24" t="s">
        <v>21</v>
      </c>
      <c r="AC7" s="25" t="s">
        <v>21</v>
      </c>
      <c r="AD7" s="24" t="s">
        <v>30</v>
      </c>
      <c r="AE7" s="26" t="s">
        <v>24</v>
      </c>
      <c r="AF7" s="54"/>
      <c r="AG7" s="24" t="s">
        <v>14</v>
      </c>
      <c r="AH7" s="24" t="s">
        <v>15</v>
      </c>
      <c r="AI7" s="24" t="s">
        <v>25</v>
      </c>
      <c r="AJ7" s="24" t="s">
        <v>15</v>
      </c>
      <c r="AK7" s="24" t="s">
        <v>16</v>
      </c>
      <c r="AL7" s="24" t="s">
        <v>26</v>
      </c>
      <c r="AM7" s="24" t="s">
        <v>16</v>
      </c>
      <c r="AN7" s="24" t="s">
        <v>17</v>
      </c>
      <c r="AO7" s="24" t="s">
        <v>27</v>
      </c>
      <c r="AP7" s="24" t="s">
        <v>17</v>
      </c>
      <c r="AQ7" s="24" t="s">
        <v>18</v>
      </c>
      <c r="AR7" s="24" t="s">
        <v>28</v>
      </c>
      <c r="AS7" s="24" t="s">
        <v>18</v>
      </c>
      <c r="AT7" s="24" t="s">
        <v>20</v>
      </c>
      <c r="AU7" s="24" t="s">
        <v>29</v>
      </c>
      <c r="AV7" s="25" t="s">
        <v>20</v>
      </c>
      <c r="AW7" s="24" t="s">
        <v>21</v>
      </c>
      <c r="AX7" s="25" t="s">
        <v>21</v>
      </c>
      <c r="AY7" s="24" t="s">
        <v>30</v>
      </c>
      <c r="AZ7" s="26" t="s">
        <v>24</v>
      </c>
      <c r="BA7" s="54"/>
      <c r="BB7" s="24" t="s">
        <v>14</v>
      </c>
      <c r="BC7" s="24" t="s">
        <v>15</v>
      </c>
      <c r="BD7" s="24" t="s">
        <v>25</v>
      </c>
      <c r="BE7" s="24" t="s">
        <v>15</v>
      </c>
      <c r="BF7" s="24" t="s">
        <v>16</v>
      </c>
      <c r="BG7" s="24" t="s">
        <v>26</v>
      </c>
      <c r="BH7" s="24" t="s">
        <v>16</v>
      </c>
      <c r="BI7" s="24" t="s">
        <v>17</v>
      </c>
      <c r="BJ7" s="24" t="s">
        <v>27</v>
      </c>
      <c r="BK7" s="24" t="s">
        <v>17</v>
      </c>
      <c r="BL7" s="24" t="s">
        <v>18</v>
      </c>
      <c r="BM7" s="24" t="s">
        <v>28</v>
      </c>
      <c r="BN7" s="24" t="s">
        <v>18</v>
      </c>
      <c r="BO7" s="24" t="s">
        <v>20</v>
      </c>
      <c r="BP7" s="24" t="s">
        <v>31</v>
      </c>
      <c r="BQ7" s="24" t="s">
        <v>20</v>
      </c>
      <c r="BR7" s="26" t="s">
        <v>21</v>
      </c>
      <c r="BS7" s="24" t="s">
        <v>21</v>
      </c>
      <c r="BT7" s="24" t="s">
        <v>30</v>
      </c>
      <c r="BU7" s="26" t="s">
        <v>24</v>
      </c>
    </row>
    <row r="8" spans="1:74" ht="5.15" customHeight="1" x14ac:dyDescent="0.2">
      <c r="I8" s="12"/>
    </row>
    <row r="9" spans="1:74" ht="18.649999999999999" customHeight="1" x14ac:dyDescent="0.2">
      <c r="A9" s="31">
        <f>DATE(YEAR(A13)-1,5,1)</f>
        <v>44317</v>
      </c>
      <c r="B9" s="39" t="str">
        <f>TEXT(A9,"ggg")</f>
        <v>令和</v>
      </c>
      <c r="C9" s="40" t="str">
        <f>IF(TEXT(A9,"e")="1","元",TEXT(A9,"e"))</f>
        <v>3</v>
      </c>
      <c r="D9" s="40" t="s">
        <v>22</v>
      </c>
      <c r="F9" s="42" t="s">
        <v>2</v>
      </c>
      <c r="G9" s="42"/>
      <c r="H9" s="42"/>
      <c r="I9" s="12"/>
      <c r="J9" s="14">
        <v>16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4">
        <v>15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4</v>
      </c>
      <c r="AQ9" s="14">
        <v>0</v>
      </c>
      <c r="AR9" s="14">
        <v>0</v>
      </c>
      <c r="AS9" s="14">
        <v>2</v>
      </c>
      <c r="AT9" s="14">
        <v>1</v>
      </c>
      <c r="AU9" s="14">
        <v>0</v>
      </c>
      <c r="AV9" s="14">
        <v>3</v>
      </c>
      <c r="AW9" s="14">
        <v>1</v>
      </c>
      <c r="AX9" s="14">
        <v>2</v>
      </c>
      <c r="AY9" s="14">
        <v>2</v>
      </c>
      <c r="AZ9" s="14">
        <v>0</v>
      </c>
      <c r="BA9" s="14">
        <v>1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1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3"/>
    </row>
    <row r="10" spans="1:74" ht="18.649999999999999" customHeight="1" x14ac:dyDescent="0.2">
      <c r="A10" s="30"/>
      <c r="B10" s="39"/>
      <c r="C10" s="40"/>
      <c r="D10" s="41"/>
      <c r="F10" s="42" t="s">
        <v>0</v>
      </c>
      <c r="G10" s="42"/>
      <c r="H10" s="42"/>
      <c r="I10" s="12"/>
      <c r="J10" s="14">
        <v>16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4">
        <v>15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4</v>
      </c>
      <c r="AQ10" s="14">
        <v>0</v>
      </c>
      <c r="AR10" s="14">
        <v>0</v>
      </c>
      <c r="AS10" s="14">
        <v>2</v>
      </c>
      <c r="AT10" s="14">
        <v>1</v>
      </c>
      <c r="AU10" s="14">
        <v>0</v>
      </c>
      <c r="AV10" s="14">
        <v>3</v>
      </c>
      <c r="AW10" s="14">
        <v>1</v>
      </c>
      <c r="AX10" s="14">
        <v>2</v>
      </c>
      <c r="AY10" s="14">
        <v>2</v>
      </c>
      <c r="AZ10" s="14">
        <v>0</v>
      </c>
      <c r="BA10" s="14">
        <v>1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1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3"/>
    </row>
    <row r="11" spans="1:74" ht="18.649999999999999" customHeight="1" x14ac:dyDescent="0.2">
      <c r="A11" s="30"/>
      <c r="B11" s="39"/>
      <c r="C11" s="40"/>
      <c r="D11" s="41"/>
      <c r="F11" s="42" t="s">
        <v>1</v>
      </c>
      <c r="G11" s="42"/>
      <c r="H11" s="42"/>
      <c r="I11" s="12"/>
      <c r="J11" s="14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3"/>
    </row>
    <row r="12" spans="1:74" ht="18" customHeight="1" x14ac:dyDescent="0.2">
      <c r="A12" s="30"/>
      <c r="B12" s="37"/>
      <c r="C12" s="38"/>
      <c r="D12" s="3"/>
      <c r="F12" s="36"/>
      <c r="G12" s="36"/>
      <c r="H12" s="36"/>
      <c r="I12" s="12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3"/>
    </row>
    <row r="13" spans="1:74" ht="18.649999999999999" customHeight="1" x14ac:dyDescent="0.2">
      <c r="A13" s="30">
        <f>DATE(YEAR(A17)-1,5,1)</f>
        <v>44682</v>
      </c>
      <c r="B13" s="39" t="str">
        <f>IF(TEXT(A9,"ggg")=TEXT(A13,"ggg"),"",TEXT(A13,"ggg"))</f>
        <v/>
      </c>
      <c r="C13" s="40" t="str">
        <f>IF(TEXT(A13,"e")="1","元",TEXT(A13,"e"))</f>
        <v>4</v>
      </c>
      <c r="D13" s="40" t="str">
        <f>IF(TEXT(A9,"ggg")=TEXT(A13,"ggg"),"","年")</f>
        <v/>
      </c>
      <c r="F13" s="42" t="s">
        <v>2</v>
      </c>
      <c r="G13" s="42"/>
      <c r="H13" s="42"/>
      <c r="I13" s="12"/>
      <c r="J13" s="14">
        <v>11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4">
        <v>11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1</v>
      </c>
      <c r="AN13" s="14">
        <v>0</v>
      </c>
      <c r="AO13" s="14">
        <v>0</v>
      </c>
      <c r="AP13" s="14">
        <v>0</v>
      </c>
      <c r="AQ13" s="14">
        <v>1</v>
      </c>
      <c r="AR13" s="14">
        <v>0</v>
      </c>
      <c r="AS13" s="14">
        <v>3</v>
      </c>
      <c r="AT13" s="14">
        <v>1</v>
      </c>
      <c r="AU13" s="14">
        <v>0</v>
      </c>
      <c r="AV13" s="14">
        <v>0</v>
      </c>
      <c r="AW13" s="14">
        <v>1</v>
      </c>
      <c r="AX13" s="14">
        <v>2</v>
      </c>
      <c r="AY13" s="14">
        <v>0</v>
      </c>
      <c r="AZ13" s="14">
        <v>2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3"/>
    </row>
    <row r="14" spans="1:74" ht="18.649999999999999" customHeight="1" x14ac:dyDescent="0.2">
      <c r="A14" s="30"/>
      <c r="B14" s="39"/>
      <c r="C14" s="40"/>
      <c r="D14" s="41"/>
      <c r="F14" s="42" t="s">
        <v>0</v>
      </c>
      <c r="G14" s="42"/>
      <c r="H14" s="42"/>
      <c r="I14" s="12"/>
      <c r="J14" s="14">
        <v>11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4">
        <v>11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1</v>
      </c>
      <c r="AN14" s="14">
        <v>0</v>
      </c>
      <c r="AO14" s="14">
        <v>0</v>
      </c>
      <c r="AP14" s="14">
        <v>0</v>
      </c>
      <c r="AQ14" s="14">
        <v>1</v>
      </c>
      <c r="AR14" s="14">
        <v>0</v>
      </c>
      <c r="AS14" s="14">
        <v>3</v>
      </c>
      <c r="AT14" s="14">
        <v>1</v>
      </c>
      <c r="AU14" s="14">
        <v>0</v>
      </c>
      <c r="AV14" s="14">
        <v>0</v>
      </c>
      <c r="AW14" s="14">
        <v>1</v>
      </c>
      <c r="AX14" s="14">
        <v>2</v>
      </c>
      <c r="AY14" s="14">
        <v>0</v>
      </c>
      <c r="AZ14" s="14">
        <v>2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3"/>
    </row>
    <row r="15" spans="1:74" ht="18.649999999999999" customHeight="1" x14ac:dyDescent="0.2">
      <c r="A15" s="30"/>
      <c r="B15" s="39"/>
      <c r="C15" s="40"/>
      <c r="D15" s="41"/>
      <c r="F15" s="42" t="s">
        <v>1</v>
      </c>
      <c r="G15" s="42"/>
      <c r="H15" s="42"/>
      <c r="I15" s="12"/>
      <c r="J15" s="14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3"/>
    </row>
    <row r="16" spans="1:74" ht="18" customHeight="1" x14ac:dyDescent="0.2">
      <c r="A16" s="30"/>
      <c r="B16" s="37"/>
      <c r="C16" s="38"/>
      <c r="D16" s="3"/>
      <c r="F16" s="36"/>
      <c r="G16" s="36"/>
      <c r="H16" s="36"/>
      <c r="I16" s="12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3"/>
    </row>
    <row r="17" spans="1:74" ht="18.649999999999999" customHeight="1" x14ac:dyDescent="0.2">
      <c r="A17" s="30">
        <f>DATE(YEAR(A21)-1,5,1)</f>
        <v>45047</v>
      </c>
      <c r="B17" s="39" t="str">
        <f>IF(TEXT(A13,"ggg")=TEXT(A17,"ggg"),"",TEXT(A17,"ggg"))</f>
        <v/>
      </c>
      <c r="C17" s="40" t="str">
        <f>IF(TEXT(A17,"e")="1","元",TEXT(A17,"e"))</f>
        <v>5</v>
      </c>
      <c r="D17" s="40" t="str">
        <f>IF(TEXT(A13,"ggg")=TEXT(A17,"ggg"),"","年")</f>
        <v/>
      </c>
      <c r="F17" s="42" t="s">
        <v>2</v>
      </c>
      <c r="G17" s="42"/>
      <c r="H17" s="42"/>
      <c r="I17" s="12"/>
      <c r="J17" s="14">
        <v>4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1</v>
      </c>
      <c r="AT17" s="14">
        <v>0</v>
      </c>
      <c r="AU17" s="14">
        <v>0</v>
      </c>
      <c r="AV17" s="14">
        <v>0</v>
      </c>
      <c r="AW17" s="14">
        <v>0</v>
      </c>
      <c r="AX17" s="14">
        <v>2</v>
      </c>
      <c r="AY17" s="14">
        <v>0</v>
      </c>
      <c r="AZ17" s="14">
        <v>1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3"/>
    </row>
    <row r="18" spans="1:74" ht="18.649999999999999" customHeight="1" x14ac:dyDescent="0.2">
      <c r="A18" s="30"/>
      <c r="B18" s="39"/>
      <c r="C18" s="40"/>
      <c r="D18" s="41"/>
      <c r="F18" s="42" t="s">
        <v>0</v>
      </c>
      <c r="G18" s="42"/>
      <c r="H18" s="42"/>
      <c r="I18" s="12"/>
      <c r="J18" s="14">
        <v>4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1</v>
      </c>
      <c r="AT18" s="14">
        <v>0</v>
      </c>
      <c r="AU18" s="14">
        <v>0</v>
      </c>
      <c r="AV18" s="14">
        <v>0</v>
      </c>
      <c r="AW18" s="14">
        <v>0</v>
      </c>
      <c r="AX18" s="14">
        <v>2</v>
      </c>
      <c r="AY18" s="14">
        <v>0</v>
      </c>
      <c r="AZ18" s="14">
        <v>1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3"/>
    </row>
    <row r="19" spans="1:74" ht="18.649999999999999" customHeight="1" x14ac:dyDescent="0.2">
      <c r="A19" s="30"/>
      <c r="B19" s="39"/>
      <c r="C19" s="40"/>
      <c r="D19" s="41"/>
      <c r="F19" s="42" t="s">
        <v>1</v>
      </c>
      <c r="G19" s="42"/>
      <c r="H19" s="42"/>
      <c r="I19" s="12"/>
      <c r="J19" s="14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3"/>
    </row>
    <row r="20" spans="1:74" ht="18" customHeight="1" x14ac:dyDescent="0.2">
      <c r="A20" s="30"/>
      <c r="B20" s="37"/>
      <c r="C20" s="38"/>
      <c r="D20" s="3"/>
      <c r="F20" s="36"/>
      <c r="G20" s="36"/>
      <c r="H20" s="36"/>
      <c r="I20" s="12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3"/>
    </row>
    <row r="21" spans="1:74" ht="18.649999999999999" customHeight="1" x14ac:dyDescent="0.2">
      <c r="A21" s="30">
        <f>DATE(YEAR(A25)-1,5,1)</f>
        <v>45413</v>
      </c>
      <c r="B21" s="39" t="str">
        <f>IF(TEXT(A17,"ggg")=TEXT(A21,"ggg"),"",TEXT(A21,"ggg"))</f>
        <v/>
      </c>
      <c r="C21" s="40" t="str">
        <f>IF(TEXT(A21,"e")="1","元",TEXT(A21,"e"))</f>
        <v>6</v>
      </c>
      <c r="D21" s="40" t="str">
        <f>IF(TEXT(A17,"ggg")=TEXT(A21,"ggg"),"","年")</f>
        <v/>
      </c>
      <c r="F21" s="42" t="s">
        <v>2</v>
      </c>
      <c r="G21" s="42"/>
      <c r="H21" s="42"/>
      <c r="I21" s="12"/>
      <c r="J21" s="14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3"/>
    </row>
    <row r="22" spans="1:74" ht="18.649999999999999" customHeight="1" x14ac:dyDescent="0.2">
      <c r="A22" s="30"/>
      <c r="B22" s="39"/>
      <c r="C22" s="40"/>
      <c r="D22" s="41"/>
      <c r="F22" s="42" t="s">
        <v>0</v>
      </c>
      <c r="G22" s="42"/>
      <c r="H22" s="42"/>
      <c r="I22" s="12"/>
      <c r="J22" s="14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3"/>
    </row>
    <row r="23" spans="1:74" ht="18.649999999999999" customHeight="1" x14ac:dyDescent="0.2">
      <c r="A23" s="30"/>
      <c r="B23" s="39"/>
      <c r="C23" s="40"/>
      <c r="D23" s="41"/>
      <c r="F23" s="42" t="s">
        <v>1</v>
      </c>
      <c r="G23" s="42"/>
      <c r="H23" s="42"/>
      <c r="I23" s="12"/>
      <c r="J23" s="14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3"/>
    </row>
    <row r="24" spans="1:74" ht="18" customHeight="1" x14ac:dyDescent="0.2">
      <c r="A24" s="30"/>
      <c r="B24" s="37"/>
      <c r="C24" s="38"/>
      <c r="D24" s="3"/>
      <c r="F24" s="36"/>
      <c r="G24" s="36"/>
      <c r="H24" s="36"/>
      <c r="I24" s="12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3"/>
    </row>
    <row r="25" spans="1:74" s="15" customFormat="1" ht="18.649999999999999" customHeight="1" x14ac:dyDescent="0.2">
      <c r="A25" s="31">
        <v>45778</v>
      </c>
      <c r="B25" s="43" t="str">
        <f>IF(TEXT(A21,"ggg")=TEXT(A25,"ggg"),"",TEXT(A25,"ggg"))</f>
        <v/>
      </c>
      <c r="C25" s="44" t="str">
        <f>IF(TEXT(A25,"e")="1","元",TEXT(A25,"e"))</f>
        <v>7</v>
      </c>
      <c r="D25" s="44" t="str">
        <f>IF(TEXT(A21,"ggg")=TEXT(A25,"ggg"),"","年")</f>
        <v/>
      </c>
      <c r="F25" s="43" t="s">
        <v>2</v>
      </c>
      <c r="G25" s="43"/>
      <c r="H25" s="43"/>
      <c r="I25" s="16"/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  <c r="BI25" s="17">
        <v>0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0</v>
      </c>
      <c r="BR25" s="17">
        <v>0</v>
      </c>
      <c r="BS25" s="17">
        <v>0</v>
      </c>
      <c r="BT25" s="17">
        <v>0</v>
      </c>
      <c r="BU25" s="17">
        <v>0</v>
      </c>
      <c r="BV25" s="27"/>
    </row>
    <row r="26" spans="1:74" s="15" customFormat="1" ht="18.649999999999999" customHeight="1" x14ac:dyDescent="0.2">
      <c r="A26" s="30"/>
      <c r="B26" s="43"/>
      <c r="C26" s="44"/>
      <c r="D26" s="44"/>
      <c r="F26" s="43" t="s">
        <v>0</v>
      </c>
      <c r="G26" s="43"/>
      <c r="H26" s="43"/>
      <c r="I26" s="16"/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0</v>
      </c>
      <c r="BM26" s="17">
        <v>0</v>
      </c>
      <c r="BN26" s="17">
        <v>0</v>
      </c>
      <c r="BO26" s="17">
        <v>0</v>
      </c>
      <c r="BP26" s="17">
        <v>0</v>
      </c>
      <c r="BQ26" s="17">
        <v>0</v>
      </c>
      <c r="BR26" s="17">
        <v>0</v>
      </c>
      <c r="BS26" s="17">
        <v>0</v>
      </c>
      <c r="BT26" s="17">
        <v>0</v>
      </c>
      <c r="BU26" s="17">
        <v>0</v>
      </c>
      <c r="BV26" s="27"/>
    </row>
    <row r="27" spans="1:74" s="15" customFormat="1" ht="18.649999999999999" customHeight="1" x14ac:dyDescent="0.2">
      <c r="A27" s="30"/>
      <c r="B27" s="43"/>
      <c r="C27" s="44"/>
      <c r="D27" s="44"/>
      <c r="F27" s="43" t="s">
        <v>1</v>
      </c>
      <c r="G27" s="43"/>
      <c r="H27" s="43"/>
      <c r="I27" s="16"/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  <c r="BI27" s="17">
        <v>0</v>
      </c>
      <c r="BJ27" s="17">
        <v>0</v>
      </c>
      <c r="BK27" s="17">
        <v>0</v>
      </c>
      <c r="BL27" s="17">
        <v>0</v>
      </c>
      <c r="BM27" s="17">
        <v>0</v>
      </c>
      <c r="BN27" s="17">
        <v>0</v>
      </c>
      <c r="BO27" s="17">
        <v>0</v>
      </c>
      <c r="BP27" s="17">
        <v>0</v>
      </c>
      <c r="BQ27" s="17">
        <v>0</v>
      </c>
      <c r="BR27" s="17">
        <v>0</v>
      </c>
      <c r="BS27" s="17">
        <v>0</v>
      </c>
      <c r="BT27" s="17">
        <v>0</v>
      </c>
      <c r="BU27" s="17">
        <v>0</v>
      </c>
      <c r="BV27" s="27"/>
    </row>
    <row r="28" spans="1:74" ht="17.25" customHeight="1" x14ac:dyDescent="0.2">
      <c r="A28" s="2"/>
      <c r="B28" s="45"/>
      <c r="C28" s="45"/>
      <c r="D28" s="46"/>
      <c r="E28" s="46"/>
      <c r="F28" s="46"/>
      <c r="G28" s="2"/>
      <c r="H28" s="22"/>
      <c r="I28" s="11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13"/>
    </row>
    <row r="29" spans="1:74" x14ac:dyDescent="0.2"/>
    <row r="30" spans="1:74" ht="11.25" hidden="1" customHeight="1" x14ac:dyDescent="0.2"/>
    <row r="68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</sheetData>
  <mergeCells count="67">
    <mergeCell ref="F27:H27"/>
    <mergeCell ref="F25:H25"/>
    <mergeCell ref="F26:H26"/>
    <mergeCell ref="Y5:AE5"/>
    <mergeCell ref="F11:H11"/>
    <mergeCell ref="F5:G5"/>
    <mergeCell ref="F6:G7"/>
    <mergeCell ref="AX6:AY6"/>
    <mergeCell ref="BB6:BD6"/>
    <mergeCell ref="BN6:BP6"/>
    <mergeCell ref="BB5:BG5"/>
    <mergeCell ref="R6:T6"/>
    <mergeCell ref="U6:W6"/>
    <mergeCell ref="K5:Q5"/>
    <mergeCell ref="R5:X5"/>
    <mergeCell ref="BS6:BT6"/>
    <mergeCell ref="BQ6:BR6"/>
    <mergeCell ref="BN5:BP5"/>
    <mergeCell ref="BK6:BM6"/>
    <mergeCell ref="AV1:BR1"/>
    <mergeCell ref="C9:C11"/>
    <mergeCell ref="X6:Z6"/>
    <mergeCell ref="AA6:AB6"/>
    <mergeCell ref="AC6:AD6"/>
    <mergeCell ref="BA6:BA7"/>
    <mergeCell ref="AV6:AW6"/>
    <mergeCell ref="A1:AU1"/>
    <mergeCell ref="AG6:AI6"/>
    <mergeCell ref="J5:J7"/>
    <mergeCell ref="AF6:AF7"/>
    <mergeCell ref="D9:D11"/>
    <mergeCell ref="A2:BU2"/>
    <mergeCell ref="K6:K7"/>
    <mergeCell ref="L6:N6"/>
    <mergeCell ref="O6:Q6"/>
    <mergeCell ref="B28:F28"/>
    <mergeCell ref="BH6:BJ6"/>
    <mergeCell ref="AP6:AR6"/>
    <mergeCell ref="AG5:AO5"/>
    <mergeCell ref="AS6:AU6"/>
    <mergeCell ref="BE6:BG6"/>
    <mergeCell ref="F22:H22"/>
    <mergeCell ref="F9:H9"/>
    <mergeCell ref="F13:H13"/>
    <mergeCell ref="F19:H19"/>
    <mergeCell ref="B13:B15"/>
    <mergeCell ref="C13:C15"/>
    <mergeCell ref="D13:D15"/>
    <mergeCell ref="AM6:AO6"/>
    <mergeCell ref="AJ6:AL6"/>
    <mergeCell ref="B9:B11"/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  <mergeCell ref="F14:H14"/>
    <mergeCell ref="F15:H15"/>
    <mergeCell ref="F17:H17"/>
    <mergeCell ref="F23:H23"/>
    <mergeCell ref="F18:H18"/>
    <mergeCell ref="F21:H21"/>
  </mergeCells>
  <phoneticPr fontId="34"/>
  <pageMargins left="0.62992125984251968" right="0.62992125984251968" top="0.39370078740157483" bottom="0.55118110236220474" header="0.43307086614173229" footer="0.51181102362204722"/>
  <pageSetup paperSize="9" scale="30" pageOrder="overThenDown" orientation="landscape" horizontalDpi="1200" verticalDpi="1200" r:id="rId1"/>
  <headerFooter alignWithMargins="0"/>
  <colBreaks count="1" manualBreakCount="1">
    <brk id="4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25-00-21</vt:lpstr>
      <vt:lpstr>'25-00-21'!Print_Area</vt:lpstr>
      <vt:lpstr>'25-00-21'!Print_Titles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2026-07-22T04:40:08Z</dcterms:created>
  <dcterms:modified xsi:type="dcterms:W3CDTF">2026-07-28T06:04:17Z</dcterms:modified>
  <cp:category/>
</cp:coreProperties>
</file>