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5" documentId="8_{5D596677-BF12-42B5-8C07-42FF1E8D20FE}" xr6:coauthVersionLast="47" xr6:coauthVersionMax="47" xr10:uidLastSave="{406D82C7-F301-4EB5-84BA-62A4FBCE08B2}"/>
  <bookViews>
    <workbookView xWindow="-110" yWindow="-110" windowWidth="19420" windowHeight="11500" xr2:uid="{59D4D583-B1C3-41E2-B732-48F198B2FD22}"/>
  </bookViews>
  <sheets>
    <sheet name="25-00-28" sheetId="30" r:id="rId1"/>
  </sheets>
  <definedNames>
    <definedName name="_xlnm._FilterDatabase" localSheetId="0" hidden="1">'25-00-28'!#REF!</definedName>
    <definedName name="b">#REF!</definedName>
    <definedName name="GOUKEI">#REF!</definedName>
    <definedName name="JK">#REF!</definedName>
    <definedName name="_xlnm.Print_Area" localSheetId="0">'25-00-28'!$A$1:$U$116</definedName>
    <definedName name="_xlnm.Print_Titles" localSheetId="0">'25-00-28'!$5:$5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3" i="30" l="1"/>
  <c r="A19" i="30"/>
  <c r="B23" i="30" s="1"/>
  <c r="A15" i="30"/>
  <c r="E19" i="30" s="1"/>
  <c r="D15" i="30"/>
  <c r="D19" i="30"/>
  <c r="E23" i="30" l="1"/>
  <c r="B19" i="30"/>
  <c r="A11" i="30"/>
  <c r="D11" i="30" l="1"/>
  <c r="E15" i="30"/>
  <c r="B15" i="30"/>
  <c r="A7" i="30"/>
  <c r="E11" i="30" l="1"/>
  <c r="D7" i="30"/>
  <c r="B7" i="30"/>
  <c r="B11" i="30"/>
</calcChain>
</file>

<file path=xl/sharedStrings.xml><?xml version="1.0" encoding="utf-8"?>
<sst xmlns="http://schemas.openxmlformats.org/spreadsheetml/2006/main" count="158" uniqueCount="69">
  <si>
    <t>男</t>
  </si>
  <si>
    <t>女</t>
  </si>
  <si>
    <t>（ 男</t>
  </si>
  <si>
    <t>総数</t>
  </si>
  <si>
    <t>総数</t>
    <rPh sb="0" eb="2">
      <t>ソウスウ</t>
    </rPh>
    <phoneticPr fontId="34"/>
  </si>
  <si>
    <t>28　新 受 刑 者 の 罪 名 別　犯 時 の 身 上</t>
    <rPh sb="3" eb="4">
      <t>シン</t>
    </rPh>
    <rPh sb="5" eb="6">
      <t>ウケ</t>
    </rPh>
    <rPh sb="7" eb="8">
      <t>ケイ</t>
    </rPh>
    <rPh sb="9" eb="10">
      <t>シャ</t>
    </rPh>
    <rPh sb="13" eb="14">
      <t>ツミ</t>
    </rPh>
    <rPh sb="15" eb="16">
      <t>メイ</t>
    </rPh>
    <rPh sb="17" eb="18">
      <t>ベツ</t>
    </rPh>
    <rPh sb="19" eb="20">
      <t>ハン</t>
    </rPh>
    <rPh sb="21" eb="22">
      <t>ジ</t>
    </rPh>
    <rPh sb="25" eb="26">
      <t>ミ</t>
    </rPh>
    <rPh sb="27" eb="28">
      <t>ジョウ</t>
    </rPh>
    <phoneticPr fontId="34"/>
  </si>
  <si>
    <t>罪名</t>
    <rPh sb="0" eb="2">
      <t>ザイメイ</t>
    </rPh>
    <phoneticPr fontId="34"/>
  </si>
  <si>
    <t>少 年 院
仮退院中</t>
    <rPh sb="0" eb="1">
      <t>ショウ</t>
    </rPh>
    <rPh sb="2" eb="3">
      <t>トシ</t>
    </rPh>
    <rPh sb="4" eb="5">
      <t>イン</t>
    </rPh>
    <rPh sb="7" eb="8">
      <t>カリ</t>
    </rPh>
    <rPh sb="8" eb="10">
      <t>タイイン</t>
    </rPh>
    <rPh sb="10" eb="11">
      <t>チュウ</t>
    </rPh>
    <phoneticPr fontId="34"/>
  </si>
  <si>
    <t>観察付
猶予中</t>
    <rPh sb="0" eb="2">
      <t>カンサツ</t>
    </rPh>
    <rPh sb="2" eb="3">
      <t>ツキ</t>
    </rPh>
    <rPh sb="5" eb="7">
      <t>ユウヨ</t>
    </rPh>
    <rPh sb="7" eb="8">
      <t>チュウ</t>
    </rPh>
    <phoneticPr fontId="34"/>
  </si>
  <si>
    <t>単　  純
猶予中</t>
    <rPh sb="0" eb="1">
      <t>タン</t>
    </rPh>
    <rPh sb="4" eb="5">
      <t>ジュン</t>
    </rPh>
    <rPh sb="7" eb="9">
      <t>ユウヨ</t>
    </rPh>
    <rPh sb="9" eb="10">
      <t>チュウ</t>
    </rPh>
    <phoneticPr fontId="34"/>
  </si>
  <si>
    <t>その他</t>
    <rPh sb="2" eb="3">
      <t>タ</t>
    </rPh>
    <phoneticPr fontId="34"/>
  </si>
  <si>
    <t>仮釈放中
(一部猶
予あり)</t>
    <rPh sb="0" eb="4">
      <t>カリシャクホウチュウ</t>
    </rPh>
    <rPh sb="6" eb="8">
      <t>イチブ</t>
    </rPh>
    <rPh sb="8" eb="9">
      <t>ユ</t>
    </rPh>
    <rPh sb="10" eb="11">
      <t>ヨ</t>
    </rPh>
    <phoneticPr fontId="34"/>
  </si>
  <si>
    <t>観 察 付
一部猶予中</t>
    <rPh sb="0" eb="1">
      <t>ミ</t>
    </rPh>
    <rPh sb="2" eb="3">
      <t>サッ</t>
    </rPh>
    <rPh sb="4" eb="5">
      <t>ツキ</t>
    </rPh>
    <rPh sb="7" eb="9">
      <t>イチブ</t>
    </rPh>
    <rPh sb="9" eb="10">
      <t>ナオ</t>
    </rPh>
    <rPh sb="10" eb="11">
      <t>ヨ</t>
    </rPh>
    <rPh sb="11" eb="12">
      <t>チュウ</t>
    </rPh>
    <phoneticPr fontId="34"/>
  </si>
  <si>
    <t>一部猶予中
(観察なし)</t>
    <rPh sb="0" eb="2">
      <t>イチブ</t>
    </rPh>
    <rPh sb="2" eb="3">
      <t>ナオ</t>
    </rPh>
    <rPh sb="3" eb="4">
      <t>ヨ</t>
    </rPh>
    <rPh sb="4" eb="5">
      <t>チュウ</t>
    </rPh>
    <rPh sb="8" eb="10">
      <t>カンサツ</t>
    </rPh>
    <phoneticPr fontId="34"/>
  </si>
  <si>
    <t>仮釈放中
(一部猶
予なし)</t>
    <rPh sb="0" eb="4">
      <t>カリシャクホウチュウ</t>
    </rPh>
    <phoneticPr fontId="34"/>
  </si>
  <si>
    <t>年</t>
    <rPh sb="0" eb="1">
      <t>ネン</t>
    </rPh>
    <phoneticPr fontId="34"/>
  </si>
  <si>
    <t>保護観察中
(特定少年・64条1項1号)</t>
    <rPh sb="0" eb="2">
      <t>ホゴ</t>
    </rPh>
    <rPh sb="2" eb="4">
      <t>カンサツ</t>
    </rPh>
    <rPh sb="4" eb="5">
      <t>チュウ</t>
    </rPh>
    <rPh sb="7" eb="9">
      <t>トクテイ</t>
    </rPh>
    <rPh sb="9" eb="11">
      <t>ショウネン</t>
    </rPh>
    <rPh sb="14" eb="15">
      <t>ジョウ</t>
    </rPh>
    <rPh sb="16" eb="17">
      <t>コウ</t>
    </rPh>
    <rPh sb="18" eb="19">
      <t>ゴウ</t>
    </rPh>
    <phoneticPr fontId="34"/>
  </si>
  <si>
    <t>保護観察中
(特定少年・64条1項2号)</t>
    <rPh sb="0" eb="2">
      <t>ホゴ</t>
    </rPh>
    <rPh sb="2" eb="4">
      <t>カンサツ</t>
    </rPh>
    <rPh sb="4" eb="5">
      <t>チュウ</t>
    </rPh>
    <rPh sb="7" eb="9">
      <t>トクテイ</t>
    </rPh>
    <rPh sb="9" eb="11">
      <t>ショウネン</t>
    </rPh>
    <rPh sb="14" eb="15">
      <t>ジョウ</t>
    </rPh>
    <rPh sb="16" eb="17">
      <t>コウ</t>
    </rPh>
    <rPh sb="18" eb="19">
      <t>ゴウ</t>
    </rPh>
    <phoneticPr fontId="34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</si>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</sst>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>
      <alignment vertical="center"/>
    </xf>
    <xf numFmtId="0" fontId="18" fillId="0" borderId="0" xfId="0" applyFont="1" applyAlignment="1">
      <alignment horizontal="right"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wrapText="1" justifyLastLine="1"/>
    </xf>
    <xf numFmtId="0" fontId="18" fillId="0" borderId="18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0" fontId="33" fillId="0" borderId="0" xfId="0" applyFont="1">
      <alignment vertical="center"/>
    </xf>
    <xf numFmtId="0" fontId="33" fillId="0" borderId="18" xfId="0" applyFont="1" applyBorder="1">
      <alignment vertical="center"/>
    </xf>
    <xf numFmtId="178" fontId="33" fillId="0" borderId="0" xfId="0" applyNumberFormat="1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distributed" vertical="center"/>
    </xf>
    <xf numFmtId="0" fontId="31" fillId="0" borderId="0" xfId="0" applyFont="1">
      <alignment vertical="center"/>
    </xf>
    <xf numFmtId="0" fontId="32" fillId="0" borderId="0" xfId="0" applyFont="1">
      <alignment vertical="center"/>
    </xf>
    <xf numFmtId="0" fontId="18" fillId="0" borderId="0" xfId="0" applyFont="1" applyAlignment="1">
      <alignment horizontal="center" vertical="center"/>
    </xf>
    <xf numFmtId="0" fontId="18" fillId="0" borderId="19" xfId="0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19" xfId="0" applyFont="1" applyBorder="1">
      <alignment vertical="center"/>
    </xf>
    <xf numFmtId="0" fontId="18" fillId="0" borderId="20" xfId="0" applyFont="1" applyBorder="1">
      <alignment vertical="center"/>
    </xf>
    <xf numFmtId="0" fontId="18" fillId="0" borderId="21" xfId="0" applyFont="1" applyBorder="1" applyAlignment="1">
      <alignment horizontal="distributed" vertical="center" justifyLastLine="1"/>
    </xf>
    <xf numFmtId="0" fontId="0" fillId="0" borderId="17" xfId="0" applyBorder="1" applyAlignment="1">
      <alignment horizontal="distributed" vertical="center" wrapText="1" justifyLastLine="1"/>
    </xf>
    <xf numFmtId="0" fontId="18" fillId="0" borderId="0" xfId="0" applyFont="1" applyAlignment="1">
      <alignment horizontal="distributed" vertical="center"/>
    </xf>
    <xf numFmtId="14" fontId="35" fillId="0" borderId="0" xfId="0" applyNumberFormat="1" applyFont="1">
      <alignment vertical="center"/>
    </xf>
    <xf numFmtId="0" fontId="35" fillId="0" borderId="0" xfId="0" applyFont="1">
      <alignment vertical="center"/>
    </xf>
    <xf numFmtId="0" fontId="31" fillId="0" borderId="0" xfId="0" applyFont="1">
      <alignment vertical="center"/>
    </xf>
    <xf numFmtId="0" fontId="32" fillId="0" borderId="0" xfId="0" applyFont="1" applyAlignment="1">
      <alignment horizontal="center" vertical="center"/>
    </xf>
    <xf numFmtId="0" fontId="0" fillId="0" borderId="0" xfId="0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33" fillId="0" borderId="0" xfId="0" applyFont="1" applyAlignment="1">
      <alignment horizontal="distributed"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6" fillId="0" borderId="0" xfId="0" applyFont="1" applyAlignment="1">
      <alignment horizontal="distributed" vertical="center"/>
    </xf>
    <xf numFmtId="0" fontId="33" fillId="0" borderId="0" xfId="0" applyFont="1" applyAlignment="1">
      <alignment horizontal="right" vertical="center"/>
    </xf>
    <xf numFmtId="0" fontId="38" fillId="0" borderId="0" xfId="0" applyFont="1" applyAlignment="1">
      <alignment horizontal="distributed" vertical="center"/>
    </xf>
    <xf numFmtId="0" fontId="37" fillId="0" borderId="0" xfId="0" applyFont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EDDC6A19-942F-4356-83DA-05B0E1A5DEC3}"/>
    <cellStyle name="Comma [0]_Full Year FY96" xfId="20" xr:uid="{5059AA06-C0EE-442F-8345-F5C7129EEE0D}"/>
    <cellStyle name="Comma_Full Year FY96" xfId="21" xr:uid="{9D0527F6-F614-40C5-8376-E841868D3B76}"/>
    <cellStyle name="Currency [0]_CCOCPX" xfId="22" xr:uid="{F99DB03D-2165-4E94-9169-314B0DB9F163}"/>
    <cellStyle name="Currency_CCOCPX" xfId="23" xr:uid="{2F3D8791-8FB1-4464-863B-80C52FF5F3C0}"/>
    <cellStyle name="entry" xfId="24" xr:uid="{16058D3D-A9C5-4EBB-967E-87A12FC13FC2}"/>
    <cellStyle name="Grey" xfId="25" xr:uid="{46D4CBE8-83C5-43DF-B799-A602F46E2F85}"/>
    <cellStyle name="Header1" xfId="26" xr:uid="{A9FE1E02-0F18-4411-B072-A7D60DE344E5}"/>
    <cellStyle name="Header2" xfId="27" xr:uid="{8A808F9B-E876-4E6C-B312-F140FB2ACA3D}"/>
    <cellStyle name="Input [yellow]" xfId="28" xr:uid="{F875B402-C2F3-4F18-9DDF-46A42ADAF9E7}"/>
    <cellStyle name="Normal - Style1" xfId="29" xr:uid="{C4FEDF7D-1869-4D5F-B3C3-D4E4EA321676}"/>
    <cellStyle name="Normal_#18-Internet" xfId="30" xr:uid="{A13EDCD2-85F5-48EE-A55B-6697FF2287C0}"/>
    <cellStyle name="Percent [2]" xfId="31" xr:uid="{2E862EB0-71E3-4094-B6A2-D853C99B5C03}"/>
    <cellStyle name="price" xfId="32" xr:uid="{A1557A25-F87B-40D5-846A-AEFC173B863F}"/>
    <cellStyle name="revised" xfId="33" xr:uid="{9DFC6BFB-EFCE-4ADB-ACAC-660BF1B85678}"/>
    <cellStyle name="section" xfId="34" xr:uid="{E992EB53-A3F3-42FC-AF3F-2746E8AFDD28}"/>
    <cellStyle name="subhead" xfId="35" xr:uid="{59AEE75A-C33D-4D21-95D6-568A5008E550}"/>
    <cellStyle name="title" xfId="36" xr:uid="{2885CE96-FD20-4587-B8FF-6B1E710AC47F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DBD18F47-14B2-4CF9-A674-C99DA234507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916D2405-1F91-4662-9939-9C7C260F2C84}"/>
    <cellStyle name="標準 3" xfId="61" xr:uid="{16417155-123F-4B69-9BDC-9E1404E1E886}"/>
    <cellStyle name="標準 4" xfId="62" xr:uid="{61AC6E1F-71B2-4ACE-A069-53EE9E4C6196}"/>
    <cellStyle name="標準 5" xfId="63" xr:uid="{8C9DD5DF-3A66-416B-AAD8-D329892602F3}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6</xdr:row>
      <xdr:rowOff>47625</xdr:rowOff>
    </xdr:from>
    <xdr:to>
      <xdr:col>5</xdr:col>
      <xdr:colOff>85725</xdr:colOff>
      <xdr:row>8</xdr:row>
      <xdr:rowOff>123825</xdr:rowOff>
    </xdr:to>
    <xdr:sp macro="" textlink="">
      <xdr:nvSpPr>
        <xdr:cNvPr id="19534" name="AutoShape 1">
          <a:extLst>
            <a:ext uri="{FF2B5EF4-FFF2-40B4-BE49-F238E27FC236}">
              <a16:creationId xmlns:a16="http://schemas.microsoft.com/office/drawing/2014/main" id="{887AE61F-75FA-C9FD-2A2A-AE54545A9F28}"/>
            </a:ext>
          </a:extLst>
        </xdr:cNvPr>
        <xdr:cNvSpPr>
          <a:spLocks/>
        </xdr:cNvSpPr>
      </xdr:nvSpPr>
      <xdr:spPr bwMode="auto">
        <a:xfrm>
          <a:off x="990600" y="1581150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</xdr:row>
      <xdr:rowOff>47625</xdr:rowOff>
    </xdr:from>
    <xdr:to>
      <xdr:col>5</xdr:col>
      <xdr:colOff>85725</xdr:colOff>
      <xdr:row>12</xdr:row>
      <xdr:rowOff>123825</xdr:rowOff>
    </xdr:to>
    <xdr:sp macro="" textlink="">
      <xdr:nvSpPr>
        <xdr:cNvPr id="19535" name="AutoShape 2">
          <a:extLst>
            <a:ext uri="{FF2B5EF4-FFF2-40B4-BE49-F238E27FC236}">
              <a16:creationId xmlns:a16="http://schemas.microsoft.com/office/drawing/2014/main" id="{D9118935-DBA5-9F54-10F6-813A37E8D375}"/>
            </a:ext>
          </a:extLst>
        </xdr:cNvPr>
        <xdr:cNvSpPr>
          <a:spLocks/>
        </xdr:cNvSpPr>
      </xdr:nvSpPr>
      <xdr:spPr bwMode="auto">
        <a:xfrm>
          <a:off x="990600" y="2066925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</xdr:row>
      <xdr:rowOff>47625</xdr:rowOff>
    </xdr:from>
    <xdr:to>
      <xdr:col>5</xdr:col>
      <xdr:colOff>85725</xdr:colOff>
      <xdr:row>16</xdr:row>
      <xdr:rowOff>123825</xdr:rowOff>
    </xdr:to>
    <xdr:sp macro="" textlink="">
      <xdr:nvSpPr>
        <xdr:cNvPr id="19536" name="AutoShape 3">
          <a:extLst>
            <a:ext uri="{FF2B5EF4-FFF2-40B4-BE49-F238E27FC236}">
              <a16:creationId xmlns:a16="http://schemas.microsoft.com/office/drawing/2014/main" id="{5C02EE7F-30DF-C2D9-BAF5-64D6AE7A2BED}"/>
            </a:ext>
          </a:extLst>
        </xdr:cNvPr>
        <xdr:cNvSpPr>
          <a:spLocks/>
        </xdr:cNvSpPr>
      </xdr:nvSpPr>
      <xdr:spPr bwMode="auto">
        <a:xfrm>
          <a:off x="990600" y="2552700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18</xdr:row>
      <xdr:rowOff>47625</xdr:rowOff>
    </xdr:from>
    <xdr:to>
      <xdr:col>5</xdr:col>
      <xdr:colOff>85725</xdr:colOff>
      <xdr:row>20</xdr:row>
      <xdr:rowOff>123825</xdr:rowOff>
    </xdr:to>
    <xdr:sp macro="" textlink="">
      <xdr:nvSpPr>
        <xdr:cNvPr id="19537" name="AutoShape 4">
          <a:extLst>
            <a:ext uri="{FF2B5EF4-FFF2-40B4-BE49-F238E27FC236}">
              <a16:creationId xmlns:a16="http://schemas.microsoft.com/office/drawing/2014/main" id="{232C4DA9-CE6F-42A3-EE10-DB9517E994DC}"/>
            </a:ext>
          </a:extLst>
        </xdr:cNvPr>
        <xdr:cNvSpPr>
          <a:spLocks/>
        </xdr:cNvSpPr>
      </xdr:nvSpPr>
      <xdr:spPr bwMode="auto">
        <a:xfrm>
          <a:off x="990600" y="3038475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22</xdr:row>
      <xdr:rowOff>47625</xdr:rowOff>
    </xdr:from>
    <xdr:to>
      <xdr:col>5</xdr:col>
      <xdr:colOff>85725</xdr:colOff>
      <xdr:row>24</xdr:row>
      <xdr:rowOff>123825</xdr:rowOff>
    </xdr:to>
    <xdr:sp macro="" textlink="">
      <xdr:nvSpPr>
        <xdr:cNvPr id="19538" name="AutoShape 5">
          <a:extLst>
            <a:ext uri="{FF2B5EF4-FFF2-40B4-BE49-F238E27FC236}">
              <a16:creationId xmlns:a16="http://schemas.microsoft.com/office/drawing/2014/main" id="{716CDA89-1748-1877-6D13-279868D44A48}"/>
            </a:ext>
          </a:extLst>
        </xdr:cNvPr>
        <xdr:cNvSpPr>
          <a:spLocks/>
        </xdr:cNvSpPr>
      </xdr:nvSpPr>
      <xdr:spPr bwMode="auto">
        <a:xfrm>
          <a:off x="990600" y="3524250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26</xdr:row>
      <xdr:rowOff>66675</xdr:rowOff>
    </xdr:from>
    <xdr:to>
      <xdr:col>8</xdr:col>
      <xdr:colOff>28575</xdr:colOff>
      <xdr:row>27</xdr:row>
      <xdr:rowOff>133350</xdr:rowOff>
    </xdr:to>
    <xdr:sp macro="" textlink="">
      <xdr:nvSpPr>
        <xdr:cNvPr id="2" name="AutoShape 46">
          <a:extLst>
            <a:ext uri="{FF2B5EF4-FFF2-40B4-BE49-F238E27FC236}">
              <a16:creationId xmlns:a16="http://schemas.microsoft.com/office/drawing/2014/main" id="{40FF002F-FB6C-4C88-8DC7-817AD8976D4E}"/>
            </a:ext>
          </a:extLst>
        </xdr:cNvPr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29</xdr:row>
      <xdr:rowOff>66675</xdr:rowOff>
    </xdr:from>
    <xdr:to>
      <xdr:col>8</xdr:col>
      <xdr:colOff>28575</xdr:colOff>
      <xdr:row>30</xdr:row>
      <xdr:rowOff>133350</xdr:rowOff>
    </xdr:to>
    <xdr:sp macro="" textlink="">
      <xdr:nvSpPr>
        <xdr:cNvPr id="3" name="AutoShape 46">
          <a:extLst>
            <a:ext uri="{FF2B5EF4-FFF2-40B4-BE49-F238E27FC236}">
              <a16:creationId xmlns:a16="http://schemas.microsoft.com/office/drawing/2014/main" id="{1A4C88E7-3AEE-4C04-98DF-7BFFD7B22AA0}"/>
            </a:ext>
          </a:extLst>
        </xdr:cNvPr>
        <xdr:cNvSpPr>
          <a:spLocks/>
        </xdr:cNvSpPr>
      </xdr:nvSpPr>
      <xdr:spPr bwMode="auto">
        <a:xfrm>
          <a:off x="1628775" y="5000625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32</xdr:row>
      <xdr:rowOff>66675</xdr:rowOff>
    </xdr:from>
    <xdr:to>
      <xdr:col>8</xdr:col>
      <xdr:colOff>28575</xdr:colOff>
      <xdr:row>33</xdr:row>
      <xdr:rowOff>133350</xdr:rowOff>
    </xdr:to>
    <xdr:sp macro="" textlink="">
      <xdr:nvSpPr>
        <xdr:cNvPr id="4" name="AutoShape 46">
          <a:extLst>
            <a:ext uri="{FF2B5EF4-FFF2-40B4-BE49-F238E27FC236}">
              <a16:creationId xmlns:a16="http://schemas.microsoft.com/office/drawing/2014/main" id="{0623EEFB-ED48-4DB0-A75E-1649C53B3F1C}"/>
            </a:ext>
          </a:extLst>
        </xdr:cNvPr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37</xdr:row>
      <xdr:rowOff>66675</xdr:rowOff>
    </xdr:from>
    <xdr:to>
      <xdr:col>8</xdr:col>
      <xdr:colOff>28575</xdr:colOff>
      <xdr:row>38</xdr:row>
      <xdr:rowOff>133350</xdr:rowOff>
    </xdr:to>
    <xdr:sp macro="" textlink="">
      <xdr:nvSpPr>
        <xdr:cNvPr id="5" name="AutoShape 46">
          <a:extLst>
            <a:ext uri="{FF2B5EF4-FFF2-40B4-BE49-F238E27FC236}">
              <a16:creationId xmlns:a16="http://schemas.microsoft.com/office/drawing/2014/main" id="{9C58E137-87DB-43A6-BD3A-B6547E191437}"/>
            </a:ext>
          </a:extLst>
        </xdr:cNvPr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41</xdr:row>
      <xdr:rowOff>66675</xdr:rowOff>
    </xdr:from>
    <xdr:to>
      <xdr:col>8</xdr:col>
      <xdr:colOff>28575</xdr:colOff>
      <xdr:row>42</xdr:row>
      <xdr:rowOff>133350</xdr:rowOff>
    </xdr:to>
    <xdr:sp macro="" textlink="">
      <xdr:nvSpPr>
        <xdr:cNvPr id="6" name="AutoShape 46">
          <a:extLst>
            <a:ext uri="{FF2B5EF4-FFF2-40B4-BE49-F238E27FC236}">
              <a16:creationId xmlns:a16="http://schemas.microsoft.com/office/drawing/2014/main" id="{0F8359E8-FAE0-42F9-B96D-C91E0CE30714}"/>
            </a:ext>
          </a:extLst>
        </xdr:cNvPr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45</xdr:row>
      <xdr:rowOff>66675</xdr:rowOff>
    </xdr:from>
    <xdr:to>
      <xdr:col>8</xdr:col>
      <xdr:colOff>28575</xdr:colOff>
      <xdr:row>46</xdr:row>
      <xdr:rowOff>133350</xdr:rowOff>
    </xdr:to>
    <xdr:sp macro="" textlink="">
      <xdr:nvSpPr>
        <xdr:cNvPr id="7" name="AutoShape 46">
          <a:extLst>
            <a:ext uri="{FF2B5EF4-FFF2-40B4-BE49-F238E27FC236}">
              <a16:creationId xmlns:a16="http://schemas.microsoft.com/office/drawing/2014/main" id="{72F62FF6-5D3B-4527-BB55-0F72FFAD7CED}"/>
            </a:ext>
          </a:extLst>
        </xdr:cNvPr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47</xdr:row>
      <xdr:rowOff>66675</xdr:rowOff>
    </xdr:from>
    <xdr:to>
      <xdr:col>8</xdr:col>
      <xdr:colOff>28575</xdr:colOff>
      <xdr:row>48</xdr:row>
      <xdr:rowOff>133350</xdr:rowOff>
    </xdr:to>
    <xdr:sp macro="" textlink="">
      <xdr:nvSpPr>
        <xdr:cNvPr id="8" name="AutoShape 46">
          <a:extLst>
            <a:ext uri="{FF2B5EF4-FFF2-40B4-BE49-F238E27FC236}">
              <a16:creationId xmlns:a16="http://schemas.microsoft.com/office/drawing/2014/main" id="{3F74C438-B7C7-4EB3-BAC2-539481A059BB}"/>
            </a:ext>
          </a:extLst>
        </xdr:cNvPr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49</xdr:row>
      <xdr:rowOff>66675</xdr:rowOff>
    </xdr:from>
    <xdr:to>
      <xdr:col>8</xdr:col>
      <xdr:colOff>28575</xdr:colOff>
      <xdr:row>50</xdr:row>
      <xdr:rowOff>133350</xdr:rowOff>
    </xdr:to>
    <xdr:sp macro="" textlink="">
      <xdr:nvSpPr>
        <xdr:cNvPr id="9" name="AutoShape 46">
          <a:extLst>
            <a:ext uri="{FF2B5EF4-FFF2-40B4-BE49-F238E27FC236}">
              <a16:creationId xmlns:a16="http://schemas.microsoft.com/office/drawing/2014/main" id="{C8EE017C-283F-4932-8478-7DBBF210EB31}"/>
            </a:ext>
          </a:extLst>
        </xdr:cNvPr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66675</xdr:rowOff>
    </xdr:from>
    <xdr:to>
      <xdr:col>8</xdr:col>
      <xdr:colOff>28575</xdr:colOff>
      <xdr:row>53</xdr:row>
      <xdr:rowOff>133350</xdr:rowOff>
    </xdr:to>
    <xdr:sp macro="" textlink="">
      <xdr:nvSpPr>
        <xdr:cNvPr id="10" name="AutoShape 46">
          <a:extLst>
            <a:ext uri="{FF2B5EF4-FFF2-40B4-BE49-F238E27FC236}">
              <a16:creationId xmlns:a16="http://schemas.microsoft.com/office/drawing/2014/main" id="{834E8E0F-36AB-4B7A-A4A3-CEDBBB0D3AD1}"/>
            </a:ext>
          </a:extLst>
        </xdr:cNvPr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54</xdr:row>
      <xdr:rowOff>66675</xdr:rowOff>
    </xdr:from>
    <xdr:to>
      <xdr:col>8</xdr:col>
      <xdr:colOff>28575</xdr:colOff>
      <xdr:row>55</xdr:row>
      <xdr:rowOff>133350</xdr:rowOff>
    </xdr:to>
    <xdr:sp macro="" textlink="">
      <xdr:nvSpPr>
        <xdr:cNvPr id="11" name="AutoShape 46">
          <a:extLst>
            <a:ext uri="{FF2B5EF4-FFF2-40B4-BE49-F238E27FC236}">
              <a16:creationId xmlns:a16="http://schemas.microsoft.com/office/drawing/2014/main" id="{05E1EC7D-0CD4-4B15-8CAC-F2B5F009484B}"/>
            </a:ext>
          </a:extLst>
        </xdr:cNvPr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66675</xdr:rowOff>
    </xdr:from>
    <xdr:to>
      <xdr:col>8</xdr:col>
      <xdr:colOff>28575</xdr:colOff>
      <xdr:row>57</xdr:row>
      <xdr:rowOff>133350</xdr:rowOff>
    </xdr:to>
    <xdr:sp macro="" textlink="">
      <xdr:nvSpPr>
        <xdr:cNvPr id="12" name="AutoShape 46">
          <a:extLst>
            <a:ext uri="{FF2B5EF4-FFF2-40B4-BE49-F238E27FC236}">
              <a16:creationId xmlns:a16="http://schemas.microsoft.com/office/drawing/2014/main" id="{ADA3EE5A-DE7D-44EA-886D-34F6A91A0A57}"/>
            </a:ext>
          </a:extLst>
        </xdr:cNvPr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66675</xdr:rowOff>
    </xdr:from>
    <xdr:to>
      <xdr:col>8</xdr:col>
      <xdr:colOff>28575</xdr:colOff>
      <xdr:row>59</xdr:row>
      <xdr:rowOff>133350</xdr:rowOff>
    </xdr:to>
    <xdr:sp macro="" textlink="">
      <xdr:nvSpPr>
        <xdr:cNvPr id="13" name="AutoShape 46">
          <a:extLst>
            <a:ext uri="{FF2B5EF4-FFF2-40B4-BE49-F238E27FC236}">
              <a16:creationId xmlns:a16="http://schemas.microsoft.com/office/drawing/2014/main" id="{6FF68EC2-7DAB-4A3C-A572-F099B4876755}"/>
            </a:ext>
          </a:extLst>
        </xdr:cNvPr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60</xdr:row>
      <xdr:rowOff>66675</xdr:rowOff>
    </xdr:from>
    <xdr:to>
      <xdr:col>8</xdr:col>
      <xdr:colOff>28575</xdr:colOff>
      <xdr:row>61</xdr:row>
      <xdr:rowOff>133350</xdr:rowOff>
    </xdr:to>
    <xdr:sp macro="" textlink="">
      <xdr:nvSpPr>
        <xdr:cNvPr id="14" name="AutoShape 46">
          <a:extLst>
            <a:ext uri="{FF2B5EF4-FFF2-40B4-BE49-F238E27FC236}">
              <a16:creationId xmlns:a16="http://schemas.microsoft.com/office/drawing/2014/main" id="{D40E3202-D340-4B1F-98FC-5D7CCB847148}"/>
            </a:ext>
          </a:extLst>
        </xdr:cNvPr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64</xdr:row>
      <xdr:rowOff>66675</xdr:rowOff>
    </xdr:from>
    <xdr:to>
      <xdr:col>8</xdr:col>
      <xdr:colOff>28575</xdr:colOff>
      <xdr:row>65</xdr:row>
      <xdr:rowOff>133350</xdr:rowOff>
    </xdr:to>
    <xdr:sp macro="" textlink="">
      <xdr:nvSpPr>
        <xdr:cNvPr id="15" name="AutoShape 46">
          <a:extLst>
            <a:ext uri="{FF2B5EF4-FFF2-40B4-BE49-F238E27FC236}">
              <a16:creationId xmlns:a16="http://schemas.microsoft.com/office/drawing/2014/main" id="{2AADE820-13E9-4FDB-9F2B-077B97F93306}"/>
            </a:ext>
          </a:extLst>
        </xdr:cNvPr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66</xdr:row>
      <xdr:rowOff>66675</xdr:rowOff>
    </xdr:from>
    <xdr:to>
      <xdr:col>8</xdr:col>
      <xdr:colOff>28575</xdr:colOff>
      <xdr:row>67</xdr:row>
      <xdr:rowOff>133350</xdr:rowOff>
    </xdr:to>
    <xdr:sp macro="" textlink="">
      <xdr:nvSpPr>
        <xdr:cNvPr id="16" name="AutoShape 46">
          <a:extLst>
            <a:ext uri="{FF2B5EF4-FFF2-40B4-BE49-F238E27FC236}">
              <a16:creationId xmlns:a16="http://schemas.microsoft.com/office/drawing/2014/main" id="{6B0F1764-0DEA-4FB2-8756-8B5D3BEE625D}"/>
            </a:ext>
          </a:extLst>
        </xdr:cNvPr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68</xdr:row>
      <xdr:rowOff>66675</xdr:rowOff>
    </xdr:from>
    <xdr:to>
      <xdr:col>8</xdr:col>
      <xdr:colOff>28575</xdr:colOff>
      <xdr:row>69</xdr:row>
      <xdr:rowOff>133350</xdr:rowOff>
    </xdr:to>
    <xdr:sp macro="" textlink="">
      <xdr:nvSpPr>
        <xdr:cNvPr id="17" name="AutoShape 46">
          <a:extLst>
            <a:ext uri="{FF2B5EF4-FFF2-40B4-BE49-F238E27FC236}">
              <a16:creationId xmlns:a16="http://schemas.microsoft.com/office/drawing/2014/main" id="{B72BD115-ED71-4ED8-BBB7-C1A252F3B27B}"/>
            </a:ext>
          </a:extLst>
        </xdr:cNvPr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70</xdr:row>
      <xdr:rowOff>66675</xdr:rowOff>
    </xdr:from>
    <xdr:to>
      <xdr:col>8</xdr:col>
      <xdr:colOff>28575</xdr:colOff>
      <xdr:row>71</xdr:row>
      <xdr:rowOff>133350</xdr:rowOff>
    </xdr:to>
    <xdr:sp macro="" textlink="">
      <xdr:nvSpPr>
        <xdr:cNvPr id="18" name="AutoShape 46">
          <a:extLst>
            <a:ext uri="{FF2B5EF4-FFF2-40B4-BE49-F238E27FC236}">
              <a16:creationId xmlns:a16="http://schemas.microsoft.com/office/drawing/2014/main" id="{13446C03-9BF1-453F-B4B3-BAE98EDC809B}"/>
            </a:ext>
          </a:extLst>
        </xdr:cNvPr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72</xdr:row>
      <xdr:rowOff>66675</xdr:rowOff>
    </xdr:from>
    <xdr:to>
      <xdr:col>8</xdr:col>
      <xdr:colOff>28575</xdr:colOff>
      <xdr:row>73</xdr:row>
      <xdr:rowOff>133350</xdr:rowOff>
    </xdr:to>
    <xdr:sp macro="" textlink="">
      <xdr:nvSpPr>
        <xdr:cNvPr id="19" name="AutoShape 46">
          <a:extLst>
            <a:ext uri="{FF2B5EF4-FFF2-40B4-BE49-F238E27FC236}">
              <a16:creationId xmlns:a16="http://schemas.microsoft.com/office/drawing/2014/main" id="{88F9DCD7-6304-40C1-B6D7-2C1AFD7BBAFE}"/>
            </a:ext>
          </a:extLst>
        </xdr:cNvPr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74</xdr:row>
      <xdr:rowOff>66675</xdr:rowOff>
    </xdr:from>
    <xdr:to>
      <xdr:col>8</xdr:col>
      <xdr:colOff>28575</xdr:colOff>
      <xdr:row>75</xdr:row>
      <xdr:rowOff>133350</xdr:rowOff>
    </xdr:to>
    <xdr:sp macro="" textlink="">
      <xdr:nvSpPr>
        <xdr:cNvPr id="20" name="AutoShape 46">
          <a:extLst>
            <a:ext uri="{FF2B5EF4-FFF2-40B4-BE49-F238E27FC236}">
              <a16:creationId xmlns:a16="http://schemas.microsoft.com/office/drawing/2014/main" id="{380C9AA5-5B97-42FA-B56D-4AB5B8E90B44}"/>
            </a:ext>
          </a:extLst>
        </xdr:cNvPr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77</xdr:row>
      <xdr:rowOff>66675</xdr:rowOff>
    </xdr:from>
    <xdr:to>
      <xdr:col>8</xdr:col>
      <xdr:colOff>28575</xdr:colOff>
      <xdr:row>78</xdr:row>
      <xdr:rowOff>133350</xdr:rowOff>
    </xdr:to>
    <xdr:sp macro="" textlink="">
      <xdr:nvSpPr>
        <xdr:cNvPr id="21" name="AutoShape 46">
          <a:extLst>
            <a:ext uri="{FF2B5EF4-FFF2-40B4-BE49-F238E27FC236}">
              <a16:creationId xmlns:a16="http://schemas.microsoft.com/office/drawing/2014/main" id="{CF582476-1174-499A-B533-631440159F40}"/>
            </a:ext>
          </a:extLst>
        </xdr:cNvPr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79</xdr:row>
      <xdr:rowOff>66675</xdr:rowOff>
    </xdr:from>
    <xdr:to>
      <xdr:col>8</xdr:col>
      <xdr:colOff>28575</xdr:colOff>
      <xdr:row>80</xdr:row>
      <xdr:rowOff>133350</xdr:rowOff>
    </xdr:to>
    <xdr:sp macro="" textlink="">
      <xdr:nvSpPr>
        <xdr:cNvPr id="22" name="AutoShape 46">
          <a:extLst>
            <a:ext uri="{FF2B5EF4-FFF2-40B4-BE49-F238E27FC236}">
              <a16:creationId xmlns:a16="http://schemas.microsoft.com/office/drawing/2014/main" id="{EA176AAC-5807-401A-8B88-C224A099577D}"/>
            </a:ext>
          </a:extLst>
        </xdr:cNvPr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81</xdr:row>
      <xdr:rowOff>66675</xdr:rowOff>
    </xdr:from>
    <xdr:to>
      <xdr:col>8</xdr:col>
      <xdr:colOff>28575</xdr:colOff>
      <xdr:row>82</xdr:row>
      <xdr:rowOff>133350</xdr:rowOff>
    </xdr:to>
    <xdr:sp macro="" textlink="">
      <xdr:nvSpPr>
        <xdr:cNvPr id="23" name="AutoShape 46">
          <a:extLst>
            <a:ext uri="{FF2B5EF4-FFF2-40B4-BE49-F238E27FC236}">
              <a16:creationId xmlns:a16="http://schemas.microsoft.com/office/drawing/2014/main" id="{3207485C-C91E-4B8B-BC9A-7F3F6D6D5AF4}"/>
            </a:ext>
          </a:extLst>
        </xdr:cNvPr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86</xdr:row>
      <xdr:rowOff>66675</xdr:rowOff>
    </xdr:from>
    <xdr:to>
      <xdr:col>8</xdr:col>
      <xdr:colOff>28575</xdr:colOff>
      <xdr:row>87</xdr:row>
      <xdr:rowOff>133350</xdr:rowOff>
    </xdr:to>
    <xdr:sp macro="" textlink="">
      <xdr:nvSpPr>
        <xdr:cNvPr id="24" name="AutoShape 46">
          <a:extLst>
            <a:ext uri="{FF2B5EF4-FFF2-40B4-BE49-F238E27FC236}">
              <a16:creationId xmlns:a16="http://schemas.microsoft.com/office/drawing/2014/main" id="{662D4351-E9E8-442A-BE43-D08B3146794E}"/>
            </a:ext>
          </a:extLst>
        </xdr:cNvPr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88</xdr:row>
      <xdr:rowOff>66675</xdr:rowOff>
    </xdr:from>
    <xdr:to>
      <xdr:col>8</xdr:col>
      <xdr:colOff>28575</xdr:colOff>
      <xdr:row>89</xdr:row>
      <xdr:rowOff>133350</xdr:rowOff>
    </xdr:to>
    <xdr:sp macro="" textlink="">
      <xdr:nvSpPr>
        <xdr:cNvPr id="25" name="AutoShape 46">
          <a:extLst>
            <a:ext uri="{FF2B5EF4-FFF2-40B4-BE49-F238E27FC236}">
              <a16:creationId xmlns:a16="http://schemas.microsoft.com/office/drawing/2014/main" id="{BDC63431-ECC6-4D13-AAB6-7D5AB9675A60}"/>
            </a:ext>
          </a:extLst>
        </xdr:cNvPr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91</xdr:row>
      <xdr:rowOff>66675</xdr:rowOff>
    </xdr:from>
    <xdr:to>
      <xdr:col>8</xdr:col>
      <xdr:colOff>28575</xdr:colOff>
      <xdr:row>92</xdr:row>
      <xdr:rowOff>133350</xdr:rowOff>
    </xdr:to>
    <xdr:sp macro="" textlink="">
      <xdr:nvSpPr>
        <xdr:cNvPr id="26" name="AutoShape 46">
          <a:extLst>
            <a:ext uri="{FF2B5EF4-FFF2-40B4-BE49-F238E27FC236}">
              <a16:creationId xmlns:a16="http://schemas.microsoft.com/office/drawing/2014/main" id="{B8DE3469-7BA9-45AC-8F1B-19731EEBB1F5}"/>
            </a:ext>
          </a:extLst>
        </xdr:cNvPr>
        <xdr:cNvSpPr>
          <a:spLocks/>
        </xdr:cNvSpPr>
      </xdr:nvSpPr>
      <xdr:spPr bwMode="auto">
        <a:xfrm>
          <a:off x="1628775" y="5000625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96</xdr:row>
      <xdr:rowOff>66675</xdr:rowOff>
    </xdr:from>
    <xdr:to>
      <xdr:col>8</xdr:col>
      <xdr:colOff>28575</xdr:colOff>
      <xdr:row>97</xdr:row>
      <xdr:rowOff>133350</xdr:rowOff>
    </xdr:to>
    <xdr:sp macro="" textlink="">
      <xdr:nvSpPr>
        <xdr:cNvPr id="27" name="AutoShape 46">
          <a:extLst>
            <a:ext uri="{FF2B5EF4-FFF2-40B4-BE49-F238E27FC236}">
              <a16:creationId xmlns:a16="http://schemas.microsoft.com/office/drawing/2014/main" id="{47BB3073-B8D4-40CB-90A1-4BEDDAD6736A}"/>
            </a:ext>
          </a:extLst>
        </xdr:cNvPr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98</xdr:row>
      <xdr:rowOff>66675</xdr:rowOff>
    </xdr:from>
    <xdr:to>
      <xdr:col>8</xdr:col>
      <xdr:colOff>28575</xdr:colOff>
      <xdr:row>99</xdr:row>
      <xdr:rowOff>133350</xdr:rowOff>
    </xdr:to>
    <xdr:sp macro="" textlink="">
      <xdr:nvSpPr>
        <xdr:cNvPr id="28" name="AutoShape 46">
          <a:extLst>
            <a:ext uri="{FF2B5EF4-FFF2-40B4-BE49-F238E27FC236}">
              <a16:creationId xmlns:a16="http://schemas.microsoft.com/office/drawing/2014/main" id="{6C3CA6AA-A6E4-44B7-9127-20D48FEE9CE9}"/>
            </a:ext>
          </a:extLst>
        </xdr:cNvPr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101</xdr:row>
      <xdr:rowOff>66675</xdr:rowOff>
    </xdr:from>
    <xdr:to>
      <xdr:col>8</xdr:col>
      <xdr:colOff>28575</xdr:colOff>
      <xdr:row>102</xdr:row>
      <xdr:rowOff>133350</xdr:rowOff>
    </xdr:to>
    <xdr:sp macro="" textlink="">
      <xdr:nvSpPr>
        <xdr:cNvPr id="29" name="AutoShape 46">
          <a:extLst>
            <a:ext uri="{FF2B5EF4-FFF2-40B4-BE49-F238E27FC236}">
              <a16:creationId xmlns:a16="http://schemas.microsoft.com/office/drawing/2014/main" id="{D168C8FC-8D7A-45C3-8F67-0363196A20B7}"/>
            </a:ext>
          </a:extLst>
        </xdr:cNvPr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103</xdr:row>
      <xdr:rowOff>66675</xdr:rowOff>
    </xdr:from>
    <xdr:to>
      <xdr:col>8</xdr:col>
      <xdr:colOff>28575</xdr:colOff>
      <xdr:row>104</xdr:row>
      <xdr:rowOff>133350</xdr:rowOff>
    </xdr:to>
    <xdr:sp macro="" textlink="">
      <xdr:nvSpPr>
        <xdr:cNvPr id="30" name="AutoShape 46">
          <a:extLst>
            <a:ext uri="{FF2B5EF4-FFF2-40B4-BE49-F238E27FC236}">
              <a16:creationId xmlns:a16="http://schemas.microsoft.com/office/drawing/2014/main" id="{14EEC4EF-F12D-4A2E-8927-3F986CD1AF82}"/>
            </a:ext>
          </a:extLst>
        </xdr:cNvPr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105</xdr:row>
      <xdr:rowOff>66675</xdr:rowOff>
    </xdr:from>
    <xdr:to>
      <xdr:col>8</xdr:col>
      <xdr:colOff>28575</xdr:colOff>
      <xdr:row>106</xdr:row>
      <xdr:rowOff>133350</xdr:rowOff>
    </xdr:to>
    <xdr:sp macro="" textlink="">
      <xdr:nvSpPr>
        <xdr:cNvPr id="31" name="AutoShape 46">
          <a:extLst>
            <a:ext uri="{FF2B5EF4-FFF2-40B4-BE49-F238E27FC236}">
              <a16:creationId xmlns:a16="http://schemas.microsoft.com/office/drawing/2014/main" id="{1026F4EC-35D3-4F61-AF0A-23A05611317F}"/>
            </a:ext>
          </a:extLst>
        </xdr:cNvPr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108</xdr:row>
      <xdr:rowOff>66675</xdr:rowOff>
    </xdr:from>
    <xdr:to>
      <xdr:col>8</xdr:col>
      <xdr:colOff>28575</xdr:colOff>
      <xdr:row>109</xdr:row>
      <xdr:rowOff>133350</xdr:rowOff>
    </xdr:to>
    <xdr:sp macro="" textlink="">
      <xdr:nvSpPr>
        <xdr:cNvPr id="32" name="AutoShape 46">
          <a:extLst>
            <a:ext uri="{FF2B5EF4-FFF2-40B4-BE49-F238E27FC236}">
              <a16:creationId xmlns:a16="http://schemas.microsoft.com/office/drawing/2014/main" id="{725B2AA6-7C5E-4E1F-AC55-320A134BCF0D}"/>
            </a:ext>
          </a:extLst>
        </xdr:cNvPr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110</xdr:row>
      <xdr:rowOff>66675</xdr:rowOff>
    </xdr:from>
    <xdr:to>
      <xdr:col>8</xdr:col>
      <xdr:colOff>28575</xdr:colOff>
      <xdr:row>111</xdr:row>
      <xdr:rowOff>133350</xdr:rowOff>
    </xdr:to>
    <xdr:sp macro="" textlink="">
      <xdr:nvSpPr>
        <xdr:cNvPr id="33" name="AutoShape 46">
          <a:extLst>
            <a:ext uri="{FF2B5EF4-FFF2-40B4-BE49-F238E27FC236}">
              <a16:creationId xmlns:a16="http://schemas.microsoft.com/office/drawing/2014/main" id="{490A2A14-CAAE-488F-89FF-EC237D05D23C}"/>
            </a:ext>
          </a:extLst>
        </xdr:cNvPr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112</xdr:row>
      <xdr:rowOff>66675</xdr:rowOff>
    </xdr:from>
    <xdr:to>
      <xdr:col>8</xdr:col>
      <xdr:colOff>28575</xdr:colOff>
      <xdr:row>113</xdr:row>
      <xdr:rowOff>133350</xdr:rowOff>
    </xdr:to>
    <xdr:sp macro="" textlink="">
      <xdr:nvSpPr>
        <xdr:cNvPr id="34" name="AutoShape 46">
          <a:extLst>
            <a:ext uri="{FF2B5EF4-FFF2-40B4-BE49-F238E27FC236}">
              <a16:creationId xmlns:a16="http://schemas.microsoft.com/office/drawing/2014/main" id="{0F844E52-92C6-4FBC-95E4-62CB5B0F28A3}"/>
            </a:ext>
          </a:extLst>
        </xdr:cNvPr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75EEC-0EDA-4D8A-ACD8-9B98C9F01759}">
  <sheetPr codeName="Sheet1">
    <pageSetUpPr fitToPage="1"/>
  </sheetPr>
  <dimension ref="A1:U236"/>
  <sheetViews>
    <sheetView showGridLines="0" tabSelected="1" view="pageBreakPreview" topLeftCell="A3" zoomScaleNormal="110" zoomScaleSheetLayoutView="100" workbookViewId="0">
      <selection activeCell="A66" sqref="A66:XFD66"/>
    </sheetView>
  </sheetViews>
  <sheetFormatPr defaultColWidth="0" defaultRowHeight="15" customHeight="1" zeroHeight="1" x14ac:dyDescent="0.2"/>
  <cols>
    <col min="1" max="1" width="2.44140625" style="4" customWidth="1"/>
    <col min="2" max="2" width="2.33203125" style="4" customWidth="1"/>
    <col min="3" max="3" width="4.44140625" style="4" customWidth="1"/>
    <col min="4" max="5" width="3.77734375" style="4" customWidth="1"/>
    <col min="6" max="6" width="4" style="4" bestFit="1" customWidth="1"/>
    <col min="7" max="7" width="6.109375" style="4" customWidth="1"/>
    <col min="8" max="8" width="4" style="4" bestFit="1" customWidth="1"/>
    <col min="9" max="9" width="3.77734375" style="4" customWidth="1"/>
    <col min="10" max="10" width="4" style="4" bestFit="1" customWidth="1"/>
    <col min="11" max="21" width="12.6640625" style="4" customWidth="1"/>
    <col min="22" max="22" width="7.6640625" style="4" customWidth="1"/>
    <col min="23" max="16384" width="0" style="4" hidden="1"/>
  </cols>
  <sheetData>
    <row r="1" spans="1:21" s="16" customFormat="1" ht="16.5" x14ac:dyDescent="0.2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</row>
    <row r="2" spans="1:21" s="17" customFormat="1" ht="27" customHeight="1" x14ac:dyDescent="0.2">
      <c r="A2" s="29" t="s">
        <v>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</row>
    <row r="3" spans="1:21" ht="10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5"/>
      <c r="L3" s="5"/>
      <c r="M3" s="5"/>
      <c r="N3" s="5"/>
      <c r="O3" s="5"/>
      <c r="P3" s="5"/>
      <c r="Q3" s="5"/>
      <c r="R3" s="5"/>
      <c r="S3" s="5"/>
      <c r="T3" s="5"/>
      <c r="U3" s="18"/>
    </row>
    <row r="4" spans="1:21" ht="2.15" customHeight="1" x14ac:dyDescent="0.2">
      <c r="K4" s="19"/>
      <c r="L4" s="19"/>
      <c r="M4" s="20"/>
      <c r="N4" s="19"/>
      <c r="O4" s="21"/>
      <c r="P4" s="21"/>
      <c r="Q4" s="21"/>
      <c r="R4" s="21"/>
      <c r="S4" s="21"/>
      <c r="T4" s="21"/>
      <c r="U4" s="21"/>
    </row>
    <row r="5" spans="1:21" ht="60" customHeight="1" x14ac:dyDescent="0.2">
      <c r="A5" s="21"/>
      <c r="B5" s="33" t="s">
        <v>6</v>
      </c>
      <c r="C5" s="33"/>
      <c r="D5" s="33"/>
      <c r="E5" s="33"/>
      <c r="F5" s="33"/>
      <c r="G5" s="33"/>
      <c r="H5" s="33"/>
      <c r="I5" s="33"/>
      <c r="J5" s="22"/>
      <c r="K5" s="7" t="s">
        <v>4</v>
      </c>
      <c r="L5" s="24" t="s">
        <v>14</v>
      </c>
      <c r="M5" s="8" t="s">
        <v>7</v>
      </c>
      <c r="N5" s="8" t="s">
        <v>8</v>
      </c>
      <c r="O5" s="8" t="s">
        <v>9</v>
      </c>
      <c r="P5" s="24" t="s">
        <v>11</v>
      </c>
      <c r="Q5" s="24" t="s">
        <v>12</v>
      </c>
      <c r="R5" s="24" t="s">
        <v>13</v>
      </c>
      <c r="S5" s="24" t="s">
        <v>16</v>
      </c>
      <c r="T5" s="24" t="s">
        <v>17</v>
      </c>
      <c r="U5" s="23" t="s">
        <v>10</v>
      </c>
    </row>
    <row r="6" spans="1:21" ht="5.15" customHeight="1" x14ac:dyDescent="0.2">
      <c r="A6" s="2"/>
      <c r="B6" s="2"/>
      <c r="C6" s="2"/>
      <c r="D6" s="2"/>
      <c r="E6" s="2"/>
      <c r="F6" s="2"/>
      <c r="G6" s="2"/>
      <c r="H6" s="2"/>
      <c r="I6" s="2"/>
      <c r="J6" s="3"/>
    </row>
    <row r="7" spans="1:21" s="5" customFormat="1" ht="13.4" customHeight="1" x14ac:dyDescent="0.2">
      <c r="A7" s="26">
        <f>DATE(YEAR(A11)-1,5,1)</f>
        <v>44317</v>
      </c>
      <c r="B7" s="30" t="str">
        <f>TEXT(A7,"ggg")</f>
        <v>令和</v>
      </c>
      <c r="C7" s="31"/>
      <c r="D7" s="34" t="str">
        <f>IF(TEXT(A7,"e")="1","元",TEXT(A7,"e"))</f>
        <v>3</v>
      </c>
      <c r="E7" s="35" t="s">
        <v>15</v>
      </c>
      <c r="F7" s="4"/>
      <c r="G7" s="31" t="s">
        <v>3</v>
      </c>
      <c r="H7" s="31"/>
      <c r="I7" s="31"/>
      <c r="J7" s="9"/>
      <c r="K7" s="10">
        <v>16152</v>
      </c>
      <c r="L7" s="10">
        <v>96</v>
      </c>
      <c r="M7" s="10">
        <v>0</v>
      </c>
      <c r="N7" s="10">
        <v>457</v>
      </c>
      <c r="O7" s="10">
        <v>2954</v>
      </c>
      <c r="P7" s="10">
        <v>15</v>
      </c>
      <c r="Q7" s="10">
        <v>272</v>
      </c>
      <c r="R7" s="10">
        <v>0</v>
      </c>
      <c r="S7" s="10">
        <v>0</v>
      </c>
      <c r="T7" s="10">
        <v>0</v>
      </c>
      <c r="U7" s="10">
        <v>12358</v>
      </c>
    </row>
    <row r="8" spans="1:21" s="5" customFormat="1" ht="13.4" customHeight="1" x14ac:dyDescent="0.2">
      <c r="A8" s="27"/>
      <c r="B8" s="31"/>
      <c r="C8" s="31"/>
      <c r="D8" s="34"/>
      <c r="E8" s="34"/>
      <c r="F8" s="4"/>
      <c r="G8" s="31" t="s">
        <v>0</v>
      </c>
      <c r="H8" s="31"/>
      <c r="I8" s="31"/>
      <c r="J8" s="9"/>
      <c r="K8" s="10">
        <v>14486</v>
      </c>
      <c r="L8" s="10">
        <v>87</v>
      </c>
      <c r="M8" s="10">
        <v>0</v>
      </c>
      <c r="N8" s="10">
        <v>396</v>
      </c>
      <c r="O8" s="10">
        <v>2574</v>
      </c>
      <c r="P8" s="10">
        <v>10</v>
      </c>
      <c r="Q8" s="10">
        <v>246</v>
      </c>
      <c r="R8" s="10">
        <v>0</v>
      </c>
      <c r="S8" s="10">
        <v>0</v>
      </c>
      <c r="T8" s="10">
        <v>0</v>
      </c>
      <c r="U8" s="10">
        <v>11173</v>
      </c>
    </row>
    <row r="9" spans="1:21" s="5" customFormat="1" ht="13.4" customHeight="1" x14ac:dyDescent="0.2">
      <c r="A9" s="27"/>
      <c r="B9" s="31"/>
      <c r="C9" s="31"/>
      <c r="D9" s="34"/>
      <c r="E9" s="34"/>
      <c r="F9" s="4"/>
      <c r="G9" s="31" t="s">
        <v>1</v>
      </c>
      <c r="H9" s="31"/>
      <c r="I9" s="31"/>
      <c r="J9" s="9"/>
      <c r="K9" s="10">
        <v>1666</v>
      </c>
      <c r="L9" s="10">
        <v>9</v>
      </c>
      <c r="M9" s="10">
        <v>0</v>
      </c>
      <c r="N9" s="10">
        <v>61</v>
      </c>
      <c r="O9" s="10">
        <v>380</v>
      </c>
      <c r="P9" s="10">
        <v>5</v>
      </c>
      <c r="Q9" s="10">
        <v>26</v>
      </c>
      <c r="R9" s="10">
        <v>0</v>
      </c>
      <c r="S9" s="10">
        <v>0</v>
      </c>
      <c r="T9" s="10">
        <v>0</v>
      </c>
      <c r="U9" s="10">
        <v>1185</v>
      </c>
    </row>
    <row r="10" spans="1:21" s="5" customFormat="1" ht="13" customHeight="1" x14ac:dyDescent="0.2">
      <c r="A10" s="27"/>
      <c r="B10" s="25"/>
      <c r="C10" s="25"/>
      <c r="F10" s="4"/>
      <c r="G10" s="25"/>
      <c r="H10" s="25"/>
      <c r="I10" s="25"/>
      <c r="J10" s="9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</row>
    <row r="11" spans="1:21" s="5" customFormat="1" ht="13.4" customHeight="1" x14ac:dyDescent="0.2">
      <c r="A11" s="27">
        <f>DATE(YEAR(A15)-1,5,1)</f>
        <v>44682</v>
      </c>
      <c r="B11" s="30" t="str">
        <f>IF(TEXT(A7,"ggg")=TEXT(A11,"ggg"),"",TEXT(A11,"ggg"))</f>
        <v/>
      </c>
      <c r="C11" s="31"/>
      <c r="D11" s="34" t="str">
        <f>IF(TEXT(A11,"e")="1","元",TEXT(A11,"e"))</f>
        <v>4</v>
      </c>
      <c r="E11" s="35" t="str">
        <f>IF(TEXT(A7,"ggg")=TEXT(A11,"ggg"),"","年")</f>
        <v/>
      </c>
      <c r="F11" s="4"/>
      <c r="G11" s="31" t="s">
        <v>3</v>
      </c>
      <c r="H11" s="31"/>
      <c r="I11" s="31"/>
      <c r="J11" s="9"/>
      <c r="K11" s="10">
        <v>14460</v>
      </c>
      <c r="L11" s="10">
        <v>111</v>
      </c>
      <c r="M11" s="10">
        <v>1</v>
      </c>
      <c r="N11" s="10">
        <v>436</v>
      </c>
      <c r="O11" s="10">
        <v>2592</v>
      </c>
      <c r="P11" s="10">
        <v>16</v>
      </c>
      <c r="Q11" s="10">
        <v>236</v>
      </c>
      <c r="R11" s="10">
        <v>0</v>
      </c>
      <c r="S11" s="10">
        <v>0</v>
      </c>
      <c r="T11" s="10">
        <v>0</v>
      </c>
      <c r="U11" s="10">
        <v>11068</v>
      </c>
    </row>
    <row r="12" spans="1:21" s="5" customFormat="1" ht="13.4" customHeight="1" x14ac:dyDescent="0.2">
      <c r="A12" s="27"/>
      <c r="B12" s="31"/>
      <c r="C12" s="31"/>
      <c r="D12" s="34"/>
      <c r="E12" s="34"/>
      <c r="F12" s="4"/>
      <c r="G12" s="31" t="s">
        <v>0</v>
      </c>
      <c r="H12" s="31"/>
      <c r="I12" s="31"/>
      <c r="J12" s="9"/>
      <c r="K12" s="10">
        <v>12906</v>
      </c>
      <c r="L12" s="10">
        <v>94</v>
      </c>
      <c r="M12" s="10">
        <v>1</v>
      </c>
      <c r="N12" s="10">
        <v>370</v>
      </c>
      <c r="O12" s="10">
        <v>2266</v>
      </c>
      <c r="P12" s="10">
        <v>11</v>
      </c>
      <c r="Q12" s="10">
        <v>214</v>
      </c>
      <c r="R12" s="10">
        <v>0</v>
      </c>
      <c r="S12" s="10">
        <v>0</v>
      </c>
      <c r="T12" s="10">
        <v>0</v>
      </c>
      <c r="U12" s="10">
        <v>9950</v>
      </c>
    </row>
    <row r="13" spans="1:21" s="5" customFormat="1" ht="13.4" customHeight="1" x14ac:dyDescent="0.2">
      <c r="A13" s="27"/>
      <c r="B13" s="31"/>
      <c r="C13" s="31"/>
      <c r="D13" s="34"/>
      <c r="E13" s="34"/>
      <c r="F13" s="4"/>
      <c r="G13" s="31" t="s">
        <v>1</v>
      </c>
      <c r="H13" s="31"/>
      <c r="I13" s="31"/>
      <c r="J13" s="9"/>
      <c r="K13" s="10">
        <v>1554</v>
      </c>
      <c r="L13" s="10">
        <v>17</v>
      </c>
      <c r="M13" s="10">
        <v>0</v>
      </c>
      <c r="N13" s="10">
        <v>66</v>
      </c>
      <c r="O13" s="10">
        <v>326</v>
      </c>
      <c r="P13" s="10">
        <v>5</v>
      </c>
      <c r="Q13" s="10">
        <v>22</v>
      </c>
      <c r="R13" s="10">
        <v>0</v>
      </c>
      <c r="S13" s="10">
        <v>0</v>
      </c>
      <c r="T13" s="10">
        <v>0</v>
      </c>
      <c r="U13" s="10">
        <v>1118</v>
      </c>
    </row>
    <row r="14" spans="1:21" s="5" customFormat="1" ht="13" customHeight="1" x14ac:dyDescent="0.2">
      <c r="A14" s="27"/>
      <c r="B14" s="25"/>
      <c r="C14" s="25"/>
      <c r="F14" s="4"/>
      <c r="G14" s="25"/>
      <c r="H14" s="25"/>
      <c r="I14" s="25"/>
      <c r="J14" s="9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</row>
    <row r="15" spans="1:21" s="5" customFormat="1" ht="13.4" customHeight="1" x14ac:dyDescent="0.2">
      <c r="A15" s="27">
        <f>DATE(YEAR(A19)-1,5,1)</f>
        <v>45047</v>
      </c>
      <c r="B15" s="30" t="str">
        <f>IF(TEXT(A11,"ggg")=TEXT(A15,"ggg"),"",TEXT(A15,"ggg"))</f>
        <v/>
      </c>
      <c r="C15" s="31"/>
      <c r="D15" s="34" t="str">
        <f>IF(TEXT(A15,"e")="1","元",TEXT(A15,"e"))</f>
        <v>5</v>
      </c>
      <c r="E15" s="35" t="str">
        <f>IF(TEXT(A11,"ggg")=TEXT(A15,"ggg"),"","年")</f>
        <v/>
      </c>
      <c r="F15" s="4"/>
      <c r="G15" s="31" t="s">
        <v>3</v>
      </c>
      <c r="H15" s="31"/>
      <c r="I15" s="31"/>
      <c r="J15" s="9"/>
      <c r="K15" s="10">
        <v>14085</v>
      </c>
      <c r="L15" s="10">
        <v>115</v>
      </c>
      <c r="M15" s="10">
        <v>2</v>
      </c>
      <c r="N15" s="10">
        <v>398</v>
      </c>
      <c r="O15" s="10">
        <v>2668</v>
      </c>
      <c r="P15" s="10">
        <v>7</v>
      </c>
      <c r="Q15" s="10">
        <v>175</v>
      </c>
      <c r="R15" s="10">
        <v>2</v>
      </c>
      <c r="S15" s="10">
        <v>0</v>
      </c>
      <c r="T15" s="10">
        <v>0</v>
      </c>
      <c r="U15" s="10">
        <v>10718</v>
      </c>
    </row>
    <row r="16" spans="1:21" s="5" customFormat="1" ht="13.4" customHeight="1" x14ac:dyDescent="0.2">
      <c r="A16" s="27"/>
      <c r="B16" s="31"/>
      <c r="C16" s="31"/>
      <c r="D16" s="34"/>
      <c r="E16" s="34"/>
      <c r="F16" s="4"/>
      <c r="G16" s="31" t="s">
        <v>0</v>
      </c>
      <c r="H16" s="31"/>
      <c r="I16" s="31"/>
      <c r="J16" s="9"/>
      <c r="K16" s="10">
        <v>12599</v>
      </c>
      <c r="L16" s="10">
        <v>101</v>
      </c>
      <c r="M16" s="10">
        <v>2</v>
      </c>
      <c r="N16" s="10">
        <v>335</v>
      </c>
      <c r="O16" s="10">
        <v>2278</v>
      </c>
      <c r="P16" s="10">
        <v>7</v>
      </c>
      <c r="Q16" s="10">
        <v>154</v>
      </c>
      <c r="R16" s="10">
        <v>2</v>
      </c>
      <c r="S16" s="10">
        <v>0</v>
      </c>
      <c r="T16" s="10">
        <v>0</v>
      </c>
      <c r="U16" s="10">
        <v>9720</v>
      </c>
    </row>
    <row r="17" spans="1:21" s="5" customFormat="1" ht="13.4" customHeight="1" x14ac:dyDescent="0.2">
      <c r="A17" s="27"/>
      <c r="B17" s="31"/>
      <c r="C17" s="31"/>
      <c r="D17" s="34"/>
      <c r="E17" s="34"/>
      <c r="F17" s="4"/>
      <c r="G17" s="31" t="s">
        <v>1</v>
      </c>
      <c r="H17" s="31"/>
      <c r="I17" s="31"/>
      <c r="J17" s="9"/>
      <c r="K17" s="10">
        <v>1486</v>
      </c>
      <c r="L17" s="10">
        <v>14</v>
      </c>
      <c r="M17" s="10">
        <v>0</v>
      </c>
      <c r="N17" s="10">
        <v>63</v>
      </c>
      <c r="O17" s="10">
        <v>390</v>
      </c>
      <c r="P17" s="10">
        <v>0</v>
      </c>
      <c r="Q17" s="10">
        <v>21</v>
      </c>
      <c r="R17" s="10">
        <v>0</v>
      </c>
      <c r="S17" s="10">
        <v>0</v>
      </c>
      <c r="T17" s="10">
        <v>0</v>
      </c>
      <c r="U17" s="10">
        <v>998</v>
      </c>
    </row>
    <row r="18" spans="1:21" s="5" customFormat="1" ht="13" customHeight="1" x14ac:dyDescent="0.2">
      <c r="A18" s="27"/>
      <c r="B18" s="25"/>
      <c r="C18" s="25"/>
      <c r="F18" s="4"/>
      <c r="G18" s="25"/>
      <c r="H18" s="25"/>
      <c r="I18" s="25"/>
      <c r="J18" s="9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</row>
    <row r="19" spans="1:21" s="5" customFormat="1" ht="13.4" customHeight="1" x14ac:dyDescent="0.2">
      <c r="A19" s="27">
        <f>DATE(YEAR(A23)-1,5,1)</f>
        <v>45413</v>
      </c>
      <c r="B19" s="30" t="str">
        <f>IF(TEXT(A15,"ggg")=TEXT(A19,"ggg"),"",TEXT(A19,"ggg"))</f>
        <v/>
      </c>
      <c r="C19" s="31"/>
      <c r="D19" s="34" t="str">
        <f>IF(TEXT(A19,"e")="1","元",TEXT(A19,"e"))</f>
        <v>6</v>
      </c>
      <c r="E19" s="35" t="str">
        <f>IF(TEXT(A15,"ggg")=TEXT(A19,"ggg"),"","年")</f>
        <v/>
      </c>
      <c r="F19" s="4"/>
      <c r="G19" s="31" t="s">
        <v>3</v>
      </c>
      <c r="H19" s="31"/>
      <c r="I19" s="31"/>
      <c r="J19" s="9"/>
      <c r="K19" s="10">
        <v>14822</v>
      </c>
      <c r="L19" s="10">
        <v>108</v>
      </c>
      <c r="M19" s="10">
        <v>0</v>
      </c>
      <c r="N19" s="10">
        <v>372</v>
      </c>
      <c r="O19" s="10">
        <v>2798</v>
      </c>
      <c r="P19" s="10">
        <v>8</v>
      </c>
      <c r="Q19" s="10">
        <v>131</v>
      </c>
      <c r="R19" s="10">
        <v>0</v>
      </c>
      <c r="S19" s="10">
        <v>0</v>
      </c>
      <c r="T19" s="10">
        <v>0</v>
      </c>
      <c r="U19" s="10">
        <v>11405</v>
      </c>
    </row>
    <row r="20" spans="1:21" s="5" customFormat="1" ht="13.4" customHeight="1" x14ac:dyDescent="0.2">
      <c r="A20" s="27"/>
      <c r="B20" s="31"/>
      <c r="C20" s="31"/>
      <c r="D20" s="34"/>
      <c r="E20" s="34"/>
      <c r="F20" s="4"/>
      <c r="G20" s="31" t="s">
        <v>0</v>
      </c>
      <c r="H20" s="31"/>
      <c r="I20" s="31"/>
      <c r="J20" s="9"/>
      <c r="K20" s="10">
        <v>13265</v>
      </c>
      <c r="L20" s="10">
        <v>100</v>
      </c>
      <c r="M20" s="10">
        <v>0</v>
      </c>
      <c r="N20" s="10">
        <v>307</v>
      </c>
      <c r="O20" s="10">
        <v>2425</v>
      </c>
      <c r="P20" s="10">
        <v>8</v>
      </c>
      <c r="Q20" s="10">
        <v>115</v>
      </c>
      <c r="R20" s="10">
        <v>0</v>
      </c>
      <c r="S20" s="10">
        <v>0</v>
      </c>
      <c r="T20" s="10">
        <v>0</v>
      </c>
      <c r="U20" s="10">
        <v>10310</v>
      </c>
    </row>
    <row r="21" spans="1:21" s="5" customFormat="1" ht="13.4" customHeight="1" x14ac:dyDescent="0.2">
      <c r="A21" s="27"/>
      <c r="B21" s="31"/>
      <c r="C21" s="31"/>
      <c r="D21" s="34"/>
      <c r="E21" s="34"/>
      <c r="F21" s="4"/>
      <c r="G21" s="31" t="s">
        <v>1</v>
      </c>
      <c r="H21" s="31"/>
      <c r="I21" s="31"/>
      <c r="J21" s="9"/>
      <c r="K21" s="10">
        <v>1557</v>
      </c>
      <c r="L21" s="10">
        <v>8</v>
      </c>
      <c r="M21" s="10">
        <v>0</v>
      </c>
      <c r="N21" s="10">
        <v>65</v>
      </c>
      <c r="O21" s="10">
        <v>373</v>
      </c>
      <c r="P21" s="10">
        <v>0</v>
      </c>
      <c r="Q21" s="10">
        <v>16</v>
      </c>
      <c r="R21" s="10">
        <v>0</v>
      </c>
      <c r="S21" s="10">
        <v>0</v>
      </c>
      <c r="T21" s="10">
        <v>0</v>
      </c>
      <c r="U21" s="10">
        <v>1095</v>
      </c>
    </row>
    <row r="22" spans="1:21" s="5" customFormat="1" ht="13" customHeight="1" x14ac:dyDescent="0.2">
      <c r="A22" s="27"/>
      <c r="B22" s="25"/>
      <c r="C22" s="25"/>
      <c r="F22" s="4"/>
      <c r="G22" s="25"/>
      <c r="H22" s="25"/>
      <c r="I22" s="25"/>
      <c r="J22" s="9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</row>
    <row r="23" spans="1:21" s="5" customFormat="1" ht="13.4" customHeight="1" x14ac:dyDescent="0.2">
      <c r="A23" s="26">
        <v>45778</v>
      </c>
      <c r="B23" s="32" t="str">
        <f>IF(TEXT(A19,"ggg")=TEXT(A23,"ggg"),"",TEXT(A23,"ggg"))</f>
        <v/>
      </c>
      <c r="C23" s="32"/>
      <c r="D23" s="37" t="str">
        <f>IF(TEXT(A23,"e")="1","元",TEXT(A23,"e"))</f>
        <v>7</v>
      </c>
      <c r="E23" s="37" t="str">
        <f>IF(TEXT(A19,"ggg")=TEXT(A23,"ggg"),"","年")</f>
        <v/>
      </c>
      <c r="F23" s="11"/>
      <c r="G23" s="32" t="s">
        <v>3</v>
      </c>
      <c r="H23" s="32"/>
      <c r="I23" s="32"/>
      <c r="J23" s="12"/>
      <c r="K23" s="13">
        <v>15001</v>
      </c>
      <c r="L23" s="13">
        <v>103</v>
      </c>
      <c r="M23" s="13">
        <v>0</v>
      </c>
      <c r="N23" s="13">
        <v>343</v>
      </c>
      <c r="O23" s="13">
        <v>2979</v>
      </c>
      <c r="P23" s="13">
        <v>10</v>
      </c>
      <c r="Q23" s="13">
        <v>106</v>
      </c>
      <c r="R23" s="13">
        <v>2</v>
      </c>
      <c r="S23" s="13">
        <v>0</v>
      </c>
      <c r="T23" s="13">
        <v>0</v>
      </c>
      <c r="U23" s="13">
        <v>11458</v>
      </c>
    </row>
    <row r="24" spans="1:21" s="5" customFormat="1" ht="13.4" customHeight="1" x14ac:dyDescent="0.2">
      <c r="A24" s="27"/>
      <c r="B24" s="32"/>
      <c r="C24" s="32"/>
      <c r="D24" s="37"/>
      <c r="E24" s="37"/>
      <c r="F24" s="11"/>
      <c r="G24" s="32" t="s">
        <v>0</v>
      </c>
      <c r="H24" s="32"/>
      <c r="I24" s="32"/>
      <c r="J24" s="12"/>
      <c r="K24" s="13">
        <v>13407</v>
      </c>
      <c r="L24" s="13">
        <v>92</v>
      </c>
      <c r="M24" s="13">
        <v>0</v>
      </c>
      <c r="N24" s="13">
        <v>277</v>
      </c>
      <c r="O24" s="13">
        <v>2578</v>
      </c>
      <c r="P24" s="13">
        <v>6</v>
      </c>
      <c r="Q24" s="13">
        <v>92</v>
      </c>
      <c r="R24" s="13">
        <v>2</v>
      </c>
      <c r="S24" s="13">
        <v>0</v>
      </c>
      <c r="T24" s="13">
        <v>0</v>
      </c>
      <c r="U24" s="13">
        <v>10360</v>
      </c>
    </row>
    <row r="25" spans="1:21" s="5" customFormat="1" ht="13.4" customHeight="1" x14ac:dyDescent="0.2">
      <c r="A25" s="27"/>
      <c r="B25" s="32"/>
      <c r="C25" s="32"/>
      <c r="D25" s="37"/>
      <c r="E25" s="37"/>
      <c r="F25" s="11"/>
      <c r="G25" s="32" t="s">
        <v>1</v>
      </c>
      <c r="H25" s="32"/>
      <c r="I25" s="32"/>
      <c r="J25" s="12"/>
      <c r="K25" s="13">
        <v>1594</v>
      </c>
      <c r="L25" s="13">
        <v>11</v>
      </c>
      <c r="M25" s="13">
        <v>0</v>
      </c>
      <c r="N25" s="13">
        <v>66</v>
      </c>
      <c r="O25" s="13">
        <v>401</v>
      </c>
      <c r="P25" s="13">
        <v>4</v>
      </c>
      <c r="Q25" s="13">
        <v>14</v>
      </c>
      <c r="R25" s="13">
        <v>0</v>
      </c>
      <c r="S25" s="13">
        <v>0</v>
      </c>
      <c r="T25" s="13">
        <v>0</v>
      </c>
      <c r="U25" s="13">
        <v>1098</v>
      </c>
    </row>
    <row r="26" spans="1:21" s="5" customFormat="1" ht="13" customHeight="1" x14ac:dyDescent="0.2">
      <c r="A26" s="27"/>
      <c r="B26" s="15"/>
      <c r="C26" s="15"/>
      <c r="D26" s="14"/>
      <c r="E26" s="14"/>
      <c r="F26" s="11"/>
      <c r="G26" s="15"/>
      <c r="H26" s="15"/>
      <c r="I26" s="15"/>
      <c r="J26" s="12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</row>
    <row r="27" spans="1:21" ht="13.5" customHeight="1" x14ac:dyDescent="0.2">
      <c r="B27" s="36" t="s">
        <v>18</v>
      </c>
      <c r="C27" s="31"/>
      <c r="D27" s="31"/>
      <c r="E27" s="31"/>
      <c r="F27" s="31"/>
      <c r="G27" s="31"/>
      <c r="I27" s="5" t="s">
        <v>0</v>
      </c>
      <c r="J27" s="9"/>
      <c r="K27" s="10">
        <v>31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10">
        <v>31</v>
      </c>
    </row>
    <row r="28" spans="1:21" ht="13.5" customHeight="1" x14ac:dyDescent="0.2">
      <c r="B28" s="31"/>
      <c r="C28" s="31"/>
      <c r="D28" s="31"/>
      <c r="E28" s="31"/>
      <c r="F28" s="31"/>
      <c r="G28" s="31"/>
      <c r="I28" s="5" t="s">
        <v>1</v>
      </c>
      <c r="J28" s="9"/>
      <c r="K28" s="10">
        <v>1</v>
      </c>
      <c r="L28" s="10">
        <v>0</v>
      </c>
      <c r="M28" s="10">
        <v>0</v>
      </c>
      <c r="N28" s="10">
        <v>0</v>
      </c>
      <c r="O28" s="10">
        <v>0</v>
      </c>
      <c r="P28" s="10">
        <v>0</v>
      </c>
      <c r="Q28" s="10">
        <v>0</v>
      </c>
      <c r="R28" s="10">
        <v>0</v>
      </c>
      <c r="S28" s="10">
        <v>0</v>
      </c>
      <c r="T28" s="10">
        <v>0</v>
      </c>
      <c r="U28" s="10">
        <v>1</v>
      </c>
    </row>
    <row r="29" spans="1:21" ht="13" customHeight="1" x14ac:dyDescent="0.2">
      <c r="B29" s="25"/>
      <c r="C29" s="25"/>
      <c r="D29" s="25"/>
      <c r="E29" s="25"/>
      <c r="F29" s="25"/>
      <c r="G29" s="25"/>
      <c r="I29" s="5"/>
      <c r="J29" s="9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</row>
    <row r="30" spans="1:21" ht="13.5" customHeight="1" x14ac:dyDescent="0.2">
      <c r="B30" s="32" t="s">
        <v>19</v>
      </c>
      <c r="C30" s="32"/>
      <c r="D30" s="32"/>
      <c r="E30" s="32"/>
      <c r="F30" s="32"/>
      <c r="G30" s="32"/>
      <c r="H30" s="11"/>
      <c r="I30" s="14" t="s">
        <v>0</v>
      </c>
      <c r="J30" s="9"/>
      <c r="K30" s="13">
        <v>8779</v>
      </c>
      <c r="L30" s="13">
        <v>61</v>
      </c>
      <c r="M30" s="13">
        <v>0</v>
      </c>
      <c r="N30" s="13">
        <v>206</v>
      </c>
      <c r="O30" s="13">
        <v>1692</v>
      </c>
      <c r="P30" s="13">
        <v>3</v>
      </c>
      <c r="Q30" s="13">
        <v>12</v>
      </c>
      <c r="R30" s="13">
        <v>0</v>
      </c>
      <c r="S30" s="13">
        <v>0</v>
      </c>
      <c r="T30" s="13">
        <v>0</v>
      </c>
      <c r="U30" s="13">
        <v>6805</v>
      </c>
    </row>
    <row r="31" spans="1:21" ht="13.5" customHeight="1" x14ac:dyDescent="0.2">
      <c r="B31" s="32"/>
      <c r="C31" s="32"/>
      <c r="D31" s="32"/>
      <c r="E31" s="32"/>
      <c r="F31" s="32"/>
      <c r="G31" s="32"/>
      <c r="H31" s="11"/>
      <c r="I31" s="14" t="s">
        <v>1</v>
      </c>
      <c r="J31" s="9"/>
      <c r="K31" s="13">
        <v>1086</v>
      </c>
      <c r="L31" s="13">
        <v>6</v>
      </c>
      <c r="M31" s="13">
        <v>0</v>
      </c>
      <c r="N31" s="13">
        <v>54</v>
      </c>
      <c r="O31" s="13">
        <v>289</v>
      </c>
      <c r="P31" s="13">
        <v>1</v>
      </c>
      <c r="Q31" s="13">
        <v>1</v>
      </c>
      <c r="R31" s="13">
        <v>0</v>
      </c>
      <c r="S31" s="13">
        <v>0</v>
      </c>
      <c r="T31" s="13">
        <v>0</v>
      </c>
      <c r="U31" s="13">
        <v>735</v>
      </c>
    </row>
    <row r="32" spans="1:21" ht="13" customHeight="1" x14ac:dyDescent="0.2">
      <c r="B32" s="15"/>
      <c r="C32" s="15"/>
      <c r="D32" s="15"/>
      <c r="E32" s="15"/>
      <c r="F32" s="15"/>
      <c r="G32" s="15"/>
      <c r="H32" s="11"/>
      <c r="I32" s="14"/>
      <c r="J32" s="9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</row>
    <row r="33" spans="1:21" ht="13.5" customHeight="1" x14ac:dyDescent="0.2">
      <c r="B33" s="31" t="s">
        <v>20</v>
      </c>
      <c r="C33" s="31"/>
      <c r="D33" s="31"/>
      <c r="E33" s="31"/>
      <c r="F33" s="31"/>
      <c r="G33" s="31"/>
      <c r="I33" s="5" t="s">
        <v>0</v>
      </c>
      <c r="J33" s="9"/>
      <c r="K33" s="10">
        <v>56</v>
      </c>
      <c r="L33" s="10">
        <v>1</v>
      </c>
      <c r="M33" s="10">
        <v>0</v>
      </c>
      <c r="N33" s="10">
        <v>2</v>
      </c>
      <c r="O33" s="10">
        <v>6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10">
        <v>47</v>
      </c>
    </row>
    <row r="34" spans="1:21" ht="13.5" customHeight="1" x14ac:dyDescent="0.2">
      <c r="B34" s="31"/>
      <c r="C34" s="31"/>
      <c r="D34" s="31"/>
      <c r="E34" s="31"/>
      <c r="F34" s="31"/>
      <c r="G34" s="31"/>
      <c r="I34" s="5" t="s">
        <v>1</v>
      </c>
      <c r="J34" s="9"/>
      <c r="K34" s="10">
        <v>1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1</v>
      </c>
    </row>
    <row r="35" spans="1:21" s="5" customFormat="1" ht="13.4" customHeight="1" x14ac:dyDescent="0.2">
      <c r="A35" s="11"/>
      <c r="B35" s="31" t="s">
        <v>21</v>
      </c>
      <c r="C35" s="31"/>
      <c r="D35" s="31"/>
      <c r="E35" s="31"/>
      <c r="F35" s="31"/>
      <c r="G35" s="31"/>
      <c r="J35" s="12"/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</row>
    <row r="36" spans="1:21" s="5" customFormat="1" ht="13.4" customHeight="1" x14ac:dyDescent="0.2">
      <c r="A36" s="4"/>
      <c r="B36" s="31" t="s">
        <v>22</v>
      </c>
      <c r="C36" s="31"/>
      <c r="D36" s="31"/>
      <c r="E36" s="31"/>
      <c r="F36" s="31"/>
      <c r="G36" s="31"/>
      <c r="H36" s="4"/>
      <c r="I36" s="5" t="s">
        <v>2</v>
      </c>
      <c r="J36" s="9"/>
      <c r="K36" s="10">
        <v>3</v>
      </c>
      <c r="L36" s="10">
        <v>0</v>
      </c>
      <c r="M36" s="10">
        <v>0</v>
      </c>
      <c r="N36" s="10">
        <v>0</v>
      </c>
      <c r="O36" s="10">
        <v>1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2</v>
      </c>
    </row>
    <row r="37" spans="1:21" s="5" customFormat="1" ht="13.4" customHeight="1" x14ac:dyDescent="0.2">
      <c r="A37" s="11"/>
      <c r="B37" s="31" t="s">
        <v>23</v>
      </c>
      <c r="C37" s="31"/>
      <c r="D37" s="31"/>
      <c r="E37" s="31"/>
      <c r="F37" s="31"/>
      <c r="G37" s="31"/>
      <c r="J37" s="12"/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</row>
    <row r="38" spans="1:21" ht="13.5" customHeight="1" x14ac:dyDescent="0.2">
      <c r="B38" s="31" t="s">
        <v>24</v>
      </c>
      <c r="C38" s="31"/>
      <c r="D38" s="31"/>
      <c r="E38" s="31"/>
      <c r="F38" s="31"/>
      <c r="G38" s="31"/>
      <c r="I38" s="5" t="s">
        <v>0</v>
      </c>
      <c r="J38" s="9"/>
      <c r="K38" s="10">
        <v>72</v>
      </c>
      <c r="L38" s="10">
        <v>0</v>
      </c>
      <c r="M38" s="10">
        <v>0</v>
      </c>
      <c r="N38" s="10">
        <v>1</v>
      </c>
      <c r="O38" s="10">
        <v>3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10">
        <v>68</v>
      </c>
    </row>
    <row r="39" spans="1:21" ht="13.5" customHeight="1" x14ac:dyDescent="0.2">
      <c r="B39" s="31"/>
      <c r="C39" s="31"/>
      <c r="D39" s="31"/>
      <c r="E39" s="31"/>
      <c r="F39" s="31"/>
      <c r="G39" s="31"/>
      <c r="I39" s="5" t="s">
        <v>1</v>
      </c>
      <c r="J39" s="9"/>
      <c r="K39" s="10">
        <v>14</v>
      </c>
      <c r="L39" s="10">
        <v>0</v>
      </c>
      <c r="M39" s="10">
        <v>0</v>
      </c>
      <c r="N39" s="10">
        <v>1</v>
      </c>
      <c r="O39" s="10">
        <v>0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10">
        <v>13</v>
      </c>
    </row>
    <row r="40" spans="1:21" s="5" customFormat="1" ht="13.4" customHeight="1" x14ac:dyDescent="0.2">
      <c r="A40" s="4"/>
      <c r="B40" s="31" t="s">
        <v>25</v>
      </c>
      <c r="C40" s="31"/>
      <c r="D40" s="31"/>
      <c r="E40" s="31"/>
      <c r="F40" s="31"/>
      <c r="G40" s="31"/>
      <c r="H40" s="4"/>
      <c r="I40" s="5" t="s">
        <v>2</v>
      </c>
      <c r="J40" s="9"/>
      <c r="K40" s="10">
        <v>281</v>
      </c>
      <c r="L40" s="10">
        <v>2</v>
      </c>
      <c r="M40" s="10">
        <v>0</v>
      </c>
      <c r="N40" s="10">
        <v>17</v>
      </c>
      <c r="O40" s="10">
        <v>44</v>
      </c>
      <c r="P40" s="10">
        <v>0</v>
      </c>
      <c r="Q40" s="10">
        <v>1</v>
      </c>
      <c r="R40" s="10">
        <v>0</v>
      </c>
      <c r="S40" s="10">
        <v>0</v>
      </c>
      <c r="T40" s="10">
        <v>0</v>
      </c>
      <c r="U40" s="10">
        <v>217</v>
      </c>
    </row>
    <row r="41" spans="1:21" s="5" customFormat="1" ht="13.4" customHeight="1" x14ac:dyDescent="0.2">
      <c r="A41" s="11"/>
      <c r="B41" s="31" t="s">
        <v>26</v>
      </c>
      <c r="C41" s="31"/>
      <c r="D41" s="31"/>
      <c r="E41" s="31"/>
      <c r="F41" s="31"/>
      <c r="G41" s="31"/>
      <c r="J41" s="12"/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</row>
    <row r="42" spans="1:21" ht="13.5" customHeight="1" x14ac:dyDescent="0.2">
      <c r="B42" s="31" t="s">
        <v>27</v>
      </c>
      <c r="C42" s="31"/>
      <c r="D42" s="31"/>
      <c r="E42" s="31"/>
      <c r="F42" s="31"/>
      <c r="G42" s="31"/>
      <c r="I42" s="5" t="s">
        <v>0</v>
      </c>
      <c r="J42" s="9"/>
      <c r="K42" s="10">
        <v>44</v>
      </c>
      <c r="L42" s="10">
        <v>0</v>
      </c>
      <c r="M42" s="10">
        <v>0</v>
      </c>
      <c r="N42" s="10">
        <v>0</v>
      </c>
      <c r="O42" s="10">
        <v>10</v>
      </c>
      <c r="P42" s="10">
        <v>0</v>
      </c>
      <c r="Q42" s="10">
        <v>1</v>
      </c>
      <c r="R42" s="10">
        <v>0</v>
      </c>
      <c r="S42" s="10">
        <v>0</v>
      </c>
      <c r="T42" s="10">
        <v>0</v>
      </c>
      <c r="U42" s="10">
        <v>33</v>
      </c>
    </row>
    <row r="43" spans="1:21" ht="13.5" customHeight="1" x14ac:dyDescent="0.2">
      <c r="B43" s="31"/>
      <c r="C43" s="31"/>
      <c r="D43" s="31"/>
      <c r="E43" s="31"/>
      <c r="F43" s="31"/>
      <c r="G43" s="31"/>
      <c r="I43" s="5" t="s">
        <v>1</v>
      </c>
      <c r="J43" s="9"/>
      <c r="K43" s="10">
        <v>2</v>
      </c>
      <c r="L43" s="10">
        <v>0</v>
      </c>
      <c r="M43" s="10">
        <v>0</v>
      </c>
      <c r="N43" s="10">
        <v>0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2</v>
      </c>
    </row>
    <row r="44" spans="1:21" s="5" customFormat="1" ht="13.4" customHeight="1" x14ac:dyDescent="0.2">
      <c r="A44" s="4"/>
      <c r="B44" s="31" t="s">
        <v>28</v>
      </c>
      <c r="C44" s="31"/>
      <c r="D44" s="31"/>
      <c r="E44" s="31"/>
      <c r="F44" s="31"/>
      <c r="G44" s="31"/>
      <c r="H44" s="4"/>
      <c r="I44" s="5" t="s">
        <v>2</v>
      </c>
      <c r="J44" s="9"/>
      <c r="K44" s="10">
        <v>2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2</v>
      </c>
    </row>
    <row r="45" spans="1:21" s="5" customFormat="1" ht="13.4" customHeight="1" x14ac:dyDescent="0.2">
      <c r="A45" s="4"/>
      <c r="B45" s="38" t="s">
        <v>29</v>
      </c>
      <c r="C45" s="31"/>
      <c r="D45" s="31"/>
      <c r="E45" s="31"/>
      <c r="F45" s="31"/>
      <c r="G45" s="31"/>
      <c r="H45" s="4"/>
      <c r="I45" s="5" t="s">
        <v>2</v>
      </c>
      <c r="J45" s="9"/>
      <c r="K45" s="10">
        <v>59</v>
      </c>
      <c r="L45" s="10">
        <v>0</v>
      </c>
      <c r="M45" s="10">
        <v>0</v>
      </c>
      <c r="N45" s="10">
        <v>2</v>
      </c>
      <c r="O45" s="10">
        <v>13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44</v>
      </c>
    </row>
    <row r="46" spans="1:21" ht="13.5" customHeight="1" x14ac:dyDescent="0.2">
      <c r="B46" s="39" t="s">
        <v>30</v>
      </c>
      <c r="C46" s="31"/>
      <c r="D46" s="31"/>
      <c r="E46" s="31"/>
      <c r="F46" s="31"/>
      <c r="G46" s="31"/>
      <c r="I46" s="5" t="s">
        <v>0</v>
      </c>
      <c r="J46" s="9"/>
      <c r="K46" s="10">
        <v>141</v>
      </c>
      <c r="L46" s="10">
        <v>2</v>
      </c>
      <c r="M46" s="10">
        <v>0</v>
      </c>
      <c r="N46" s="10">
        <v>9</v>
      </c>
      <c r="O46" s="10">
        <v>12</v>
      </c>
      <c r="P46" s="10">
        <v>0</v>
      </c>
      <c r="Q46" s="10">
        <v>0</v>
      </c>
      <c r="R46" s="10">
        <v>0</v>
      </c>
      <c r="S46" s="10">
        <v>0</v>
      </c>
      <c r="T46" s="10">
        <v>0</v>
      </c>
      <c r="U46" s="10">
        <v>118</v>
      </c>
    </row>
    <row r="47" spans="1:21" ht="13.5" customHeight="1" x14ac:dyDescent="0.2">
      <c r="B47" s="31"/>
      <c r="C47" s="31"/>
      <c r="D47" s="31"/>
      <c r="E47" s="31"/>
      <c r="F47" s="31"/>
      <c r="G47" s="31"/>
      <c r="I47" s="5" t="s">
        <v>1</v>
      </c>
      <c r="J47" s="9"/>
      <c r="K47" s="10">
        <v>1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  <c r="S47" s="10">
        <v>0</v>
      </c>
      <c r="T47" s="10">
        <v>0</v>
      </c>
      <c r="U47" s="10">
        <v>1</v>
      </c>
    </row>
    <row r="48" spans="1:21" ht="13.5" customHeight="1" x14ac:dyDescent="0.2">
      <c r="B48" s="36" t="s">
        <v>31</v>
      </c>
      <c r="C48" s="31"/>
      <c r="D48" s="31"/>
      <c r="E48" s="31"/>
      <c r="F48" s="31"/>
      <c r="G48" s="31"/>
      <c r="I48" s="5" t="s">
        <v>0</v>
      </c>
      <c r="J48" s="9"/>
      <c r="K48" s="10">
        <v>333</v>
      </c>
      <c r="L48" s="10">
        <v>0</v>
      </c>
      <c r="M48" s="10">
        <v>0</v>
      </c>
      <c r="N48" s="10">
        <v>2</v>
      </c>
      <c r="O48" s="10">
        <v>6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10">
        <v>325</v>
      </c>
    </row>
    <row r="49" spans="1:21" ht="13.5" customHeight="1" x14ac:dyDescent="0.2">
      <c r="B49" s="31"/>
      <c r="C49" s="31"/>
      <c r="D49" s="31"/>
      <c r="E49" s="31"/>
      <c r="F49" s="31"/>
      <c r="G49" s="31"/>
      <c r="I49" s="5" t="s">
        <v>1</v>
      </c>
      <c r="J49" s="9"/>
      <c r="K49" s="10">
        <v>3</v>
      </c>
      <c r="L49" s="10">
        <v>0</v>
      </c>
      <c r="M49" s="10">
        <v>0</v>
      </c>
      <c r="N49" s="10">
        <v>0</v>
      </c>
      <c r="O49" s="10">
        <v>0</v>
      </c>
      <c r="P49" s="10">
        <v>0</v>
      </c>
      <c r="Q49" s="10">
        <v>0</v>
      </c>
      <c r="R49" s="10">
        <v>0</v>
      </c>
      <c r="S49" s="10">
        <v>0</v>
      </c>
      <c r="T49" s="10">
        <v>0</v>
      </c>
      <c r="U49" s="10">
        <v>3</v>
      </c>
    </row>
    <row r="50" spans="1:21" ht="13.5" customHeight="1" x14ac:dyDescent="0.2">
      <c r="B50" s="31" t="s">
        <v>32</v>
      </c>
      <c r="C50" s="31"/>
      <c r="D50" s="31"/>
      <c r="E50" s="31"/>
      <c r="F50" s="31"/>
      <c r="G50" s="31"/>
      <c r="I50" s="5" t="s">
        <v>0</v>
      </c>
      <c r="J50" s="9"/>
      <c r="K50" s="10">
        <v>8</v>
      </c>
      <c r="L50" s="10">
        <v>0</v>
      </c>
      <c r="M50" s="10">
        <v>0</v>
      </c>
      <c r="N50" s="10">
        <v>0</v>
      </c>
      <c r="O50" s="10">
        <v>2</v>
      </c>
      <c r="P50" s="10">
        <v>0</v>
      </c>
      <c r="Q50" s="10">
        <v>0</v>
      </c>
      <c r="R50" s="10">
        <v>0</v>
      </c>
      <c r="S50" s="10">
        <v>0</v>
      </c>
      <c r="T50" s="10">
        <v>0</v>
      </c>
      <c r="U50" s="10">
        <v>6</v>
      </c>
    </row>
    <row r="51" spans="1:21" ht="13.5" customHeight="1" x14ac:dyDescent="0.2">
      <c r="B51" s="31"/>
      <c r="C51" s="31"/>
      <c r="D51" s="31"/>
      <c r="E51" s="31"/>
      <c r="F51" s="31"/>
      <c r="G51" s="31"/>
      <c r="I51" s="5" t="s">
        <v>1</v>
      </c>
      <c r="J51" s="9"/>
      <c r="K51" s="10">
        <v>1</v>
      </c>
      <c r="L51" s="10">
        <v>0</v>
      </c>
      <c r="M51" s="10">
        <v>0</v>
      </c>
      <c r="N51" s="10">
        <v>0</v>
      </c>
      <c r="O51" s="10">
        <v>0</v>
      </c>
      <c r="P51" s="10">
        <v>0</v>
      </c>
      <c r="Q51" s="10">
        <v>0</v>
      </c>
      <c r="R51" s="10">
        <v>0</v>
      </c>
      <c r="S51" s="10">
        <v>0</v>
      </c>
      <c r="T51" s="10">
        <v>0</v>
      </c>
      <c r="U51" s="10">
        <v>1</v>
      </c>
    </row>
    <row r="52" spans="1:21" s="5" customFormat="1" ht="13.4" customHeight="1" x14ac:dyDescent="0.2">
      <c r="A52" s="11"/>
      <c r="B52" s="31" t="s">
        <v>33</v>
      </c>
      <c r="C52" s="31"/>
      <c r="D52" s="31"/>
      <c r="E52" s="31"/>
      <c r="F52" s="31"/>
      <c r="G52" s="31"/>
      <c r="J52" s="12"/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0</v>
      </c>
      <c r="T52" s="10">
        <v>0</v>
      </c>
      <c r="U52" s="10">
        <v>0</v>
      </c>
    </row>
    <row r="53" spans="1:21" ht="13.5" customHeight="1" x14ac:dyDescent="0.2">
      <c r="B53" s="31" t="s">
        <v>34</v>
      </c>
      <c r="C53" s="31"/>
      <c r="D53" s="31"/>
      <c r="E53" s="31"/>
      <c r="F53" s="31"/>
      <c r="G53" s="31"/>
      <c r="I53" s="5" t="s">
        <v>0</v>
      </c>
      <c r="J53" s="9"/>
      <c r="K53" s="10">
        <v>133</v>
      </c>
      <c r="L53" s="10">
        <v>0</v>
      </c>
      <c r="M53" s="10">
        <v>0</v>
      </c>
      <c r="N53" s="10">
        <v>2</v>
      </c>
      <c r="O53" s="10">
        <v>4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127</v>
      </c>
    </row>
    <row r="54" spans="1:21" ht="13.5" customHeight="1" x14ac:dyDescent="0.2">
      <c r="B54" s="31"/>
      <c r="C54" s="31"/>
      <c r="D54" s="31"/>
      <c r="E54" s="31"/>
      <c r="F54" s="31"/>
      <c r="G54" s="31"/>
      <c r="I54" s="5" t="s">
        <v>1</v>
      </c>
      <c r="J54" s="9"/>
      <c r="K54" s="10">
        <v>26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0</v>
      </c>
      <c r="U54" s="10">
        <v>26</v>
      </c>
    </row>
    <row r="55" spans="1:21" ht="13.5" customHeight="1" x14ac:dyDescent="0.2">
      <c r="B55" s="31" t="s">
        <v>35</v>
      </c>
      <c r="C55" s="31"/>
      <c r="D55" s="31"/>
      <c r="E55" s="31"/>
      <c r="F55" s="31"/>
      <c r="G55" s="31"/>
      <c r="I55" s="5" t="s">
        <v>0</v>
      </c>
      <c r="J55" s="9"/>
      <c r="K55" s="10">
        <v>435</v>
      </c>
      <c r="L55" s="10">
        <v>3</v>
      </c>
      <c r="M55" s="10">
        <v>0</v>
      </c>
      <c r="N55" s="10">
        <v>12</v>
      </c>
      <c r="O55" s="10">
        <v>87</v>
      </c>
      <c r="P55" s="10">
        <v>1</v>
      </c>
      <c r="Q55" s="10">
        <v>3</v>
      </c>
      <c r="R55" s="10">
        <v>0</v>
      </c>
      <c r="S55" s="10">
        <v>0</v>
      </c>
      <c r="T55" s="10">
        <v>0</v>
      </c>
      <c r="U55" s="10">
        <v>329</v>
      </c>
    </row>
    <row r="56" spans="1:21" ht="13.5" customHeight="1" x14ac:dyDescent="0.2">
      <c r="B56" s="31"/>
      <c r="C56" s="31"/>
      <c r="D56" s="31"/>
      <c r="E56" s="31"/>
      <c r="F56" s="31"/>
      <c r="G56" s="31"/>
      <c r="I56" s="5" t="s">
        <v>1</v>
      </c>
      <c r="J56" s="9"/>
      <c r="K56" s="10">
        <v>11</v>
      </c>
      <c r="L56" s="10">
        <v>0</v>
      </c>
      <c r="M56" s="10">
        <v>0</v>
      </c>
      <c r="N56" s="10">
        <v>0</v>
      </c>
      <c r="O56" s="10">
        <v>2</v>
      </c>
      <c r="P56" s="10">
        <v>1</v>
      </c>
      <c r="Q56" s="10">
        <v>0</v>
      </c>
      <c r="R56" s="10">
        <v>0</v>
      </c>
      <c r="S56" s="10">
        <v>0</v>
      </c>
      <c r="T56" s="10">
        <v>0</v>
      </c>
      <c r="U56" s="10">
        <v>8</v>
      </c>
    </row>
    <row r="57" spans="1:21" ht="13.5" customHeight="1" x14ac:dyDescent="0.2">
      <c r="B57" s="31" t="s">
        <v>36</v>
      </c>
      <c r="C57" s="31"/>
      <c r="D57" s="31"/>
      <c r="E57" s="31"/>
      <c r="F57" s="31"/>
      <c r="G57" s="31"/>
      <c r="I57" s="5" t="s">
        <v>0</v>
      </c>
      <c r="J57" s="9"/>
      <c r="K57" s="10">
        <v>44</v>
      </c>
      <c r="L57" s="10">
        <v>0</v>
      </c>
      <c r="M57" s="10">
        <v>0</v>
      </c>
      <c r="N57" s="10">
        <v>0</v>
      </c>
      <c r="O57" s="10">
        <v>2</v>
      </c>
      <c r="P57" s="10">
        <v>0</v>
      </c>
      <c r="Q57" s="10">
        <v>0</v>
      </c>
      <c r="R57" s="10">
        <v>0</v>
      </c>
      <c r="S57" s="10">
        <v>0</v>
      </c>
      <c r="T57" s="10">
        <v>0</v>
      </c>
      <c r="U57" s="10">
        <v>42</v>
      </c>
    </row>
    <row r="58" spans="1:21" ht="13.5" customHeight="1" x14ac:dyDescent="0.2">
      <c r="B58" s="31"/>
      <c r="C58" s="31"/>
      <c r="D58" s="31"/>
      <c r="E58" s="31"/>
      <c r="F58" s="31"/>
      <c r="G58" s="31"/>
      <c r="I58" s="5" t="s">
        <v>1</v>
      </c>
      <c r="J58" s="9"/>
      <c r="K58" s="10">
        <v>6</v>
      </c>
      <c r="L58" s="10">
        <v>0</v>
      </c>
      <c r="M58" s="10">
        <v>0</v>
      </c>
      <c r="N58" s="10">
        <v>0</v>
      </c>
      <c r="O58" s="10">
        <v>0</v>
      </c>
      <c r="P58" s="10">
        <v>0</v>
      </c>
      <c r="Q58" s="10">
        <v>0</v>
      </c>
      <c r="R58" s="10">
        <v>0</v>
      </c>
      <c r="S58" s="10">
        <v>0</v>
      </c>
      <c r="T58" s="10">
        <v>0</v>
      </c>
      <c r="U58" s="10">
        <v>6</v>
      </c>
    </row>
    <row r="59" spans="1:21" ht="13.5" customHeight="1" x14ac:dyDescent="0.2">
      <c r="B59" s="31" t="s">
        <v>37</v>
      </c>
      <c r="C59" s="31"/>
      <c r="D59" s="31"/>
      <c r="E59" s="31"/>
      <c r="F59" s="31"/>
      <c r="G59" s="31"/>
      <c r="I59" s="5" t="s">
        <v>0</v>
      </c>
      <c r="J59" s="9"/>
      <c r="K59" s="10">
        <v>80</v>
      </c>
      <c r="L59" s="10">
        <v>1</v>
      </c>
      <c r="M59" s="10">
        <v>0</v>
      </c>
      <c r="N59" s="10">
        <v>2</v>
      </c>
      <c r="O59" s="10">
        <v>21</v>
      </c>
      <c r="P59" s="10">
        <v>0</v>
      </c>
      <c r="Q59" s="10">
        <v>0</v>
      </c>
      <c r="R59" s="10">
        <v>0</v>
      </c>
      <c r="S59" s="10">
        <v>0</v>
      </c>
      <c r="T59" s="10">
        <v>0</v>
      </c>
      <c r="U59" s="10">
        <v>56</v>
      </c>
    </row>
    <row r="60" spans="1:21" ht="13.5" customHeight="1" x14ac:dyDescent="0.2">
      <c r="B60" s="31"/>
      <c r="C60" s="31"/>
      <c r="D60" s="31"/>
      <c r="E60" s="31"/>
      <c r="F60" s="31"/>
      <c r="G60" s="31"/>
      <c r="I60" s="5" t="s">
        <v>1</v>
      </c>
      <c r="J60" s="9"/>
      <c r="K60" s="10">
        <v>3</v>
      </c>
      <c r="L60" s="10">
        <v>0</v>
      </c>
      <c r="M60" s="10">
        <v>0</v>
      </c>
      <c r="N60" s="10">
        <v>0</v>
      </c>
      <c r="O60" s="10">
        <v>2</v>
      </c>
      <c r="P60" s="10">
        <v>0</v>
      </c>
      <c r="Q60" s="10">
        <v>0</v>
      </c>
      <c r="R60" s="10">
        <v>0</v>
      </c>
      <c r="S60" s="10">
        <v>0</v>
      </c>
      <c r="T60" s="10">
        <v>0</v>
      </c>
      <c r="U60" s="10">
        <v>1</v>
      </c>
    </row>
    <row r="61" spans="1:21" ht="13.5" customHeight="1" x14ac:dyDescent="0.2">
      <c r="B61" s="31" t="s">
        <v>38</v>
      </c>
      <c r="C61" s="31"/>
      <c r="D61" s="31"/>
      <c r="E61" s="31"/>
      <c r="F61" s="31"/>
      <c r="G61" s="31"/>
      <c r="I61" s="5" t="s">
        <v>0</v>
      </c>
      <c r="J61" s="9"/>
      <c r="K61" s="10">
        <v>51</v>
      </c>
      <c r="L61" s="10">
        <v>0</v>
      </c>
      <c r="M61" s="10">
        <v>0</v>
      </c>
      <c r="N61" s="10">
        <v>0</v>
      </c>
      <c r="O61" s="10">
        <v>4</v>
      </c>
      <c r="P61" s="10">
        <v>0</v>
      </c>
      <c r="Q61" s="10">
        <v>0</v>
      </c>
      <c r="R61" s="10">
        <v>0</v>
      </c>
      <c r="S61" s="10">
        <v>0</v>
      </c>
      <c r="T61" s="10">
        <v>0</v>
      </c>
      <c r="U61" s="10">
        <v>47</v>
      </c>
    </row>
    <row r="62" spans="1:21" ht="13.5" customHeight="1" x14ac:dyDescent="0.2">
      <c r="B62" s="31"/>
      <c r="C62" s="31"/>
      <c r="D62" s="31"/>
      <c r="E62" s="31"/>
      <c r="F62" s="31"/>
      <c r="G62" s="31"/>
      <c r="I62" s="5" t="s">
        <v>1</v>
      </c>
      <c r="J62" s="9"/>
      <c r="K62" s="10">
        <v>2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0</v>
      </c>
      <c r="R62" s="10">
        <v>0</v>
      </c>
      <c r="S62" s="10">
        <v>0</v>
      </c>
      <c r="T62" s="10">
        <v>0</v>
      </c>
      <c r="U62" s="10">
        <v>2</v>
      </c>
    </row>
    <row r="63" spans="1:21" s="5" customFormat="1" ht="13.4" customHeight="1" x14ac:dyDescent="0.2">
      <c r="A63" s="4"/>
      <c r="B63" s="31" t="s">
        <v>39</v>
      </c>
      <c r="C63" s="31"/>
      <c r="D63" s="31"/>
      <c r="E63" s="31"/>
      <c r="F63" s="31"/>
      <c r="G63" s="31"/>
      <c r="H63" s="4"/>
      <c r="I63" s="5" t="s">
        <v>2</v>
      </c>
      <c r="J63" s="9"/>
      <c r="K63" s="10">
        <v>1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0</v>
      </c>
      <c r="S63" s="10">
        <v>0</v>
      </c>
      <c r="T63" s="10">
        <v>0</v>
      </c>
      <c r="U63" s="10">
        <v>1</v>
      </c>
    </row>
    <row r="64" spans="1:21" s="5" customFormat="1" ht="13.4" customHeight="1" x14ac:dyDescent="0.2">
      <c r="A64" s="4"/>
      <c r="B64" s="31" t="s">
        <v>40</v>
      </c>
      <c r="C64" s="31"/>
      <c r="D64" s="31"/>
      <c r="E64" s="31"/>
      <c r="F64" s="31"/>
      <c r="G64" s="31"/>
      <c r="H64" s="4"/>
      <c r="I64" s="5" t="s">
        <v>2</v>
      </c>
      <c r="J64" s="9"/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0</v>
      </c>
      <c r="R64" s="10">
        <v>0</v>
      </c>
      <c r="S64" s="10">
        <v>0</v>
      </c>
      <c r="T64" s="10">
        <v>0</v>
      </c>
      <c r="U64" s="10">
        <v>1</v>
      </c>
    </row>
    <row r="65" spans="1:21" ht="13.5" customHeight="1" x14ac:dyDescent="0.2">
      <c r="B65" s="31" t="s">
        <v>41</v>
      </c>
      <c r="C65" s="31"/>
      <c r="D65" s="31"/>
      <c r="E65" s="31"/>
      <c r="F65" s="31"/>
      <c r="G65" s="31"/>
      <c r="I65" s="5" t="s">
        <v>0</v>
      </c>
      <c r="J65" s="9"/>
      <c r="K65" s="10">
        <v>175</v>
      </c>
      <c r="L65" s="10">
        <v>0</v>
      </c>
      <c r="M65" s="10">
        <v>0</v>
      </c>
      <c r="N65" s="10">
        <v>3</v>
      </c>
      <c r="O65" s="10">
        <v>39</v>
      </c>
      <c r="P65" s="10">
        <v>0</v>
      </c>
      <c r="Q65" s="10">
        <v>1</v>
      </c>
      <c r="R65" s="10">
        <v>0</v>
      </c>
      <c r="S65" s="10">
        <v>0</v>
      </c>
      <c r="T65" s="10">
        <v>0</v>
      </c>
      <c r="U65" s="10">
        <v>132</v>
      </c>
    </row>
    <row r="66" spans="1:21" ht="13.5" customHeight="1" x14ac:dyDescent="0.2">
      <c r="B66" s="31"/>
      <c r="C66" s="31"/>
      <c r="D66" s="31"/>
      <c r="E66" s="31"/>
      <c r="F66" s="31"/>
      <c r="G66" s="31"/>
      <c r="I66" s="5" t="s">
        <v>1</v>
      </c>
      <c r="J66" s="9"/>
      <c r="K66" s="10">
        <v>20</v>
      </c>
      <c r="L66" s="10">
        <v>0</v>
      </c>
      <c r="M66" s="10">
        <v>0</v>
      </c>
      <c r="N66" s="10">
        <v>0</v>
      </c>
      <c r="O66" s="10">
        <v>8</v>
      </c>
      <c r="P66" s="10">
        <v>0</v>
      </c>
      <c r="Q66" s="10">
        <v>0</v>
      </c>
      <c r="R66" s="10">
        <v>0</v>
      </c>
      <c r="S66" s="10">
        <v>0</v>
      </c>
      <c r="T66" s="10">
        <v>0</v>
      </c>
      <c r="U66" s="10">
        <v>12</v>
      </c>
    </row>
    <row r="67" spans="1:21" ht="13.5" customHeight="1" x14ac:dyDescent="0.2">
      <c r="B67" s="31" t="s">
        <v>42</v>
      </c>
      <c r="C67" s="31"/>
      <c r="D67" s="31"/>
      <c r="E67" s="31"/>
      <c r="F67" s="31"/>
      <c r="G67" s="31"/>
      <c r="I67" s="5" t="s">
        <v>0</v>
      </c>
      <c r="J67" s="9"/>
      <c r="K67" s="10">
        <v>43</v>
      </c>
      <c r="L67" s="10">
        <v>0</v>
      </c>
      <c r="M67" s="10">
        <v>0</v>
      </c>
      <c r="N67" s="10">
        <v>2</v>
      </c>
      <c r="O67" s="10">
        <v>14</v>
      </c>
      <c r="P67" s="10">
        <v>0</v>
      </c>
      <c r="Q67" s="10">
        <v>0</v>
      </c>
      <c r="R67" s="10">
        <v>0</v>
      </c>
      <c r="S67" s="10">
        <v>0</v>
      </c>
      <c r="T67" s="10">
        <v>0</v>
      </c>
      <c r="U67" s="10">
        <v>27</v>
      </c>
    </row>
    <row r="68" spans="1:21" ht="13.5" customHeight="1" x14ac:dyDescent="0.2">
      <c r="B68" s="31"/>
      <c r="C68" s="31"/>
      <c r="D68" s="31"/>
      <c r="E68" s="31"/>
      <c r="F68" s="31"/>
      <c r="G68" s="31"/>
      <c r="I68" s="5" t="s">
        <v>1</v>
      </c>
      <c r="J68" s="9"/>
      <c r="K68" s="10">
        <v>3</v>
      </c>
      <c r="L68" s="10">
        <v>0</v>
      </c>
      <c r="M68" s="10">
        <v>0</v>
      </c>
      <c r="N68" s="10">
        <v>0</v>
      </c>
      <c r="O68" s="10">
        <v>0</v>
      </c>
      <c r="P68" s="10">
        <v>0</v>
      </c>
      <c r="Q68" s="10">
        <v>0</v>
      </c>
      <c r="R68" s="10">
        <v>0</v>
      </c>
      <c r="S68" s="10">
        <v>0</v>
      </c>
      <c r="T68" s="10">
        <v>0</v>
      </c>
      <c r="U68" s="10">
        <v>3</v>
      </c>
    </row>
    <row r="69" spans="1:21" ht="13.5" customHeight="1" x14ac:dyDescent="0.2">
      <c r="B69" s="36" t="s">
        <v>43</v>
      </c>
      <c r="C69" s="31"/>
      <c r="D69" s="31"/>
      <c r="E69" s="31"/>
      <c r="F69" s="31"/>
      <c r="G69" s="31"/>
      <c r="I69" s="5" t="s">
        <v>0</v>
      </c>
      <c r="J69" s="9"/>
      <c r="K69" s="10">
        <v>11</v>
      </c>
      <c r="L69" s="10">
        <v>0</v>
      </c>
      <c r="M69" s="10">
        <v>0</v>
      </c>
      <c r="N69" s="10">
        <v>0</v>
      </c>
      <c r="O69" s="10">
        <v>2</v>
      </c>
      <c r="P69" s="10">
        <v>0</v>
      </c>
      <c r="Q69" s="10">
        <v>1</v>
      </c>
      <c r="R69" s="10">
        <v>0</v>
      </c>
      <c r="S69" s="10">
        <v>0</v>
      </c>
      <c r="T69" s="10">
        <v>0</v>
      </c>
      <c r="U69" s="10">
        <v>8</v>
      </c>
    </row>
    <row r="70" spans="1:21" ht="13.5" customHeight="1" x14ac:dyDescent="0.2">
      <c r="B70" s="31"/>
      <c r="C70" s="31"/>
      <c r="D70" s="31"/>
      <c r="E70" s="31"/>
      <c r="F70" s="31"/>
      <c r="G70" s="31"/>
      <c r="I70" s="5" t="s">
        <v>1</v>
      </c>
      <c r="J70" s="9"/>
      <c r="K70" s="10">
        <v>1</v>
      </c>
      <c r="L70" s="10">
        <v>0</v>
      </c>
      <c r="M70" s="10">
        <v>0</v>
      </c>
      <c r="N70" s="10">
        <v>0</v>
      </c>
      <c r="O70" s="10">
        <v>0</v>
      </c>
      <c r="P70" s="10">
        <v>0</v>
      </c>
      <c r="Q70" s="10">
        <v>0</v>
      </c>
      <c r="R70" s="10">
        <v>0</v>
      </c>
      <c r="S70" s="10">
        <v>0</v>
      </c>
      <c r="T70" s="10">
        <v>0</v>
      </c>
      <c r="U70" s="10">
        <v>1</v>
      </c>
    </row>
    <row r="71" spans="1:21" ht="13.5" customHeight="1" x14ac:dyDescent="0.2">
      <c r="B71" s="31" t="s">
        <v>44</v>
      </c>
      <c r="C71" s="31"/>
      <c r="D71" s="31"/>
      <c r="E71" s="31"/>
      <c r="F71" s="31"/>
      <c r="G71" s="31"/>
      <c r="I71" s="5" t="s">
        <v>0</v>
      </c>
      <c r="J71" s="9"/>
      <c r="K71" s="10">
        <v>4591</v>
      </c>
      <c r="L71" s="10">
        <v>40</v>
      </c>
      <c r="M71" s="10">
        <v>0</v>
      </c>
      <c r="N71" s="10">
        <v>118</v>
      </c>
      <c r="O71" s="10">
        <v>1142</v>
      </c>
      <c r="P71" s="10">
        <v>0</v>
      </c>
      <c r="Q71" s="10">
        <v>2</v>
      </c>
      <c r="R71" s="10">
        <v>0</v>
      </c>
      <c r="S71" s="10">
        <v>0</v>
      </c>
      <c r="T71" s="10">
        <v>0</v>
      </c>
      <c r="U71" s="10">
        <v>3289</v>
      </c>
    </row>
    <row r="72" spans="1:21" ht="13.5" customHeight="1" x14ac:dyDescent="0.2">
      <c r="B72" s="31"/>
      <c r="C72" s="31"/>
      <c r="D72" s="31"/>
      <c r="E72" s="31"/>
      <c r="F72" s="31"/>
      <c r="G72" s="31"/>
      <c r="I72" s="5" t="s">
        <v>1</v>
      </c>
      <c r="J72" s="9"/>
      <c r="K72" s="10">
        <v>796</v>
      </c>
      <c r="L72" s="10">
        <v>6</v>
      </c>
      <c r="M72" s="10">
        <v>0</v>
      </c>
      <c r="N72" s="10">
        <v>49</v>
      </c>
      <c r="O72" s="10">
        <v>255</v>
      </c>
      <c r="P72" s="10">
        <v>0</v>
      </c>
      <c r="Q72" s="10">
        <v>1</v>
      </c>
      <c r="R72" s="10">
        <v>0</v>
      </c>
      <c r="S72" s="10">
        <v>0</v>
      </c>
      <c r="T72" s="10">
        <v>0</v>
      </c>
      <c r="U72" s="10">
        <v>485</v>
      </c>
    </row>
    <row r="73" spans="1:21" ht="13.5" customHeight="1" x14ac:dyDescent="0.2">
      <c r="B73" s="31" t="s">
        <v>45</v>
      </c>
      <c r="C73" s="31"/>
      <c r="D73" s="31"/>
      <c r="E73" s="31"/>
      <c r="F73" s="31"/>
      <c r="G73" s="31"/>
      <c r="I73" s="5" t="s">
        <v>0</v>
      </c>
      <c r="J73" s="9"/>
      <c r="K73" s="10">
        <v>104</v>
      </c>
      <c r="L73" s="10">
        <v>1</v>
      </c>
      <c r="M73" s="10">
        <v>0</v>
      </c>
      <c r="N73" s="10">
        <v>2</v>
      </c>
      <c r="O73" s="10">
        <v>9</v>
      </c>
      <c r="P73" s="10">
        <v>0</v>
      </c>
      <c r="Q73" s="10">
        <v>0</v>
      </c>
      <c r="R73" s="10">
        <v>0</v>
      </c>
      <c r="S73" s="10">
        <v>0</v>
      </c>
      <c r="T73" s="10">
        <v>0</v>
      </c>
      <c r="U73" s="10">
        <v>92</v>
      </c>
    </row>
    <row r="74" spans="1:21" ht="13.5" customHeight="1" x14ac:dyDescent="0.2">
      <c r="B74" s="31"/>
      <c r="C74" s="31"/>
      <c r="D74" s="31"/>
      <c r="E74" s="31"/>
      <c r="F74" s="31"/>
      <c r="G74" s="31"/>
      <c r="I74" s="5" t="s">
        <v>1</v>
      </c>
      <c r="J74" s="9"/>
      <c r="K74" s="10">
        <v>4</v>
      </c>
      <c r="L74" s="10">
        <v>0</v>
      </c>
      <c r="M74" s="10">
        <v>0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0</v>
      </c>
      <c r="T74" s="10">
        <v>0</v>
      </c>
      <c r="U74" s="10">
        <v>4</v>
      </c>
    </row>
    <row r="75" spans="1:21" ht="13.5" customHeight="1" x14ac:dyDescent="0.2">
      <c r="B75" s="31" t="s">
        <v>46</v>
      </c>
      <c r="C75" s="31"/>
      <c r="D75" s="31"/>
      <c r="E75" s="31"/>
      <c r="F75" s="31"/>
      <c r="G75" s="31"/>
      <c r="I75" s="5" t="s">
        <v>0</v>
      </c>
      <c r="J75" s="9"/>
      <c r="K75" s="10">
        <v>152</v>
      </c>
      <c r="L75" s="10">
        <v>0</v>
      </c>
      <c r="M75" s="10">
        <v>0</v>
      </c>
      <c r="N75" s="10">
        <v>0</v>
      </c>
      <c r="O75" s="10">
        <v>13</v>
      </c>
      <c r="P75" s="10">
        <v>0</v>
      </c>
      <c r="Q75" s="10">
        <v>1</v>
      </c>
      <c r="R75" s="10">
        <v>0</v>
      </c>
      <c r="S75" s="10">
        <v>0</v>
      </c>
      <c r="T75" s="10">
        <v>0</v>
      </c>
      <c r="U75" s="10">
        <v>138</v>
      </c>
    </row>
    <row r="76" spans="1:21" ht="13.5" customHeight="1" x14ac:dyDescent="0.2">
      <c r="B76" s="31"/>
      <c r="C76" s="31"/>
      <c r="D76" s="31"/>
      <c r="E76" s="31"/>
      <c r="F76" s="31"/>
      <c r="G76" s="31"/>
      <c r="I76" s="5" t="s">
        <v>1</v>
      </c>
      <c r="J76" s="9"/>
      <c r="K76" s="10">
        <v>3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0</v>
      </c>
      <c r="S76" s="10">
        <v>0</v>
      </c>
      <c r="T76" s="10">
        <v>0</v>
      </c>
      <c r="U76" s="10">
        <v>3</v>
      </c>
    </row>
    <row r="77" spans="1:21" s="5" customFormat="1" ht="13.4" customHeight="1" x14ac:dyDescent="0.2">
      <c r="A77" s="4"/>
      <c r="B77" s="38" t="s">
        <v>47</v>
      </c>
      <c r="C77" s="31"/>
      <c r="D77" s="31"/>
      <c r="E77" s="31"/>
      <c r="F77" s="31"/>
      <c r="G77" s="31"/>
      <c r="H77" s="4"/>
      <c r="I77" s="5" t="s">
        <v>2</v>
      </c>
      <c r="J77" s="9"/>
      <c r="K77" s="10">
        <v>3</v>
      </c>
      <c r="L77" s="10">
        <v>0</v>
      </c>
      <c r="M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0</v>
      </c>
      <c r="S77" s="10">
        <v>0</v>
      </c>
      <c r="T77" s="10">
        <v>0</v>
      </c>
      <c r="U77" s="10">
        <v>3</v>
      </c>
    </row>
    <row r="78" spans="1:21" ht="13.5" customHeight="1" x14ac:dyDescent="0.2">
      <c r="B78" s="31" t="s">
        <v>48</v>
      </c>
      <c r="C78" s="31"/>
      <c r="D78" s="31"/>
      <c r="E78" s="31"/>
      <c r="F78" s="31"/>
      <c r="G78" s="31"/>
      <c r="I78" s="5" t="s">
        <v>0</v>
      </c>
      <c r="J78" s="9"/>
      <c r="K78" s="10">
        <v>1241</v>
      </c>
      <c r="L78" s="10">
        <v>7</v>
      </c>
      <c r="M78" s="10">
        <v>0</v>
      </c>
      <c r="N78" s="10">
        <v>15</v>
      </c>
      <c r="O78" s="10">
        <v>144</v>
      </c>
      <c r="P78" s="10">
        <v>1</v>
      </c>
      <c r="Q78" s="10">
        <v>1</v>
      </c>
      <c r="R78" s="10">
        <v>0</v>
      </c>
      <c r="S78" s="10">
        <v>0</v>
      </c>
      <c r="T78" s="10">
        <v>0</v>
      </c>
      <c r="U78" s="10">
        <v>1073</v>
      </c>
    </row>
    <row r="79" spans="1:21" ht="13.5" customHeight="1" x14ac:dyDescent="0.2">
      <c r="B79" s="31"/>
      <c r="C79" s="31"/>
      <c r="D79" s="31"/>
      <c r="E79" s="31"/>
      <c r="F79" s="31"/>
      <c r="G79" s="31"/>
      <c r="I79" s="5" t="s">
        <v>1</v>
      </c>
      <c r="J79" s="9"/>
      <c r="K79" s="10">
        <v>135</v>
      </c>
      <c r="L79" s="10">
        <v>0</v>
      </c>
      <c r="M79" s="10">
        <v>0</v>
      </c>
      <c r="N79" s="10">
        <v>1</v>
      </c>
      <c r="O79" s="10">
        <v>17</v>
      </c>
      <c r="P79" s="10">
        <v>0</v>
      </c>
      <c r="Q79" s="10">
        <v>0</v>
      </c>
      <c r="R79" s="10">
        <v>0</v>
      </c>
      <c r="S79" s="10">
        <v>0</v>
      </c>
      <c r="T79" s="10">
        <v>0</v>
      </c>
      <c r="U79" s="10">
        <v>117</v>
      </c>
    </row>
    <row r="80" spans="1:21" ht="13.5" customHeight="1" x14ac:dyDescent="0.2">
      <c r="B80" s="31" t="s">
        <v>49</v>
      </c>
      <c r="C80" s="31"/>
      <c r="D80" s="31"/>
      <c r="E80" s="31"/>
      <c r="F80" s="31"/>
      <c r="G80" s="31"/>
      <c r="I80" s="5" t="s">
        <v>0</v>
      </c>
      <c r="J80" s="9"/>
      <c r="K80" s="10">
        <v>78</v>
      </c>
      <c r="L80" s="10">
        <v>0</v>
      </c>
      <c r="M80" s="10">
        <v>0</v>
      </c>
      <c r="N80" s="10">
        <v>2</v>
      </c>
      <c r="O80" s="10">
        <v>18</v>
      </c>
      <c r="P80" s="10">
        <v>0</v>
      </c>
      <c r="Q80" s="10">
        <v>0</v>
      </c>
      <c r="R80" s="10">
        <v>0</v>
      </c>
      <c r="S80" s="10">
        <v>0</v>
      </c>
      <c r="T80" s="10">
        <v>0</v>
      </c>
      <c r="U80" s="10">
        <v>58</v>
      </c>
    </row>
    <row r="81" spans="1:21" ht="13.5" customHeight="1" x14ac:dyDescent="0.2">
      <c r="B81" s="31"/>
      <c r="C81" s="31"/>
      <c r="D81" s="31"/>
      <c r="E81" s="31"/>
      <c r="F81" s="31"/>
      <c r="G81" s="31"/>
      <c r="I81" s="5" t="s">
        <v>1</v>
      </c>
      <c r="J81" s="9"/>
      <c r="K81" s="10">
        <v>2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0</v>
      </c>
      <c r="S81" s="10">
        <v>0</v>
      </c>
      <c r="T81" s="10">
        <v>0</v>
      </c>
      <c r="U81" s="10">
        <v>2</v>
      </c>
    </row>
    <row r="82" spans="1:21" ht="13.5" customHeight="1" x14ac:dyDescent="0.2">
      <c r="B82" s="31" t="s">
        <v>50</v>
      </c>
      <c r="C82" s="31"/>
      <c r="D82" s="31"/>
      <c r="E82" s="31"/>
      <c r="F82" s="31"/>
      <c r="G82" s="31"/>
      <c r="I82" s="5" t="s">
        <v>0</v>
      </c>
      <c r="J82" s="9"/>
      <c r="K82" s="10">
        <v>195</v>
      </c>
      <c r="L82" s="10">
        <v>1</v>
      </c>
      <c r="M82" s="10">
        <v>0</v>
      </c>
      <c r="N82" s="10">
        <v>3</v>
      </c>
      <c r="O82" s="10">
        <v>26</v>
      </c>
      <c r="P82" s="10">
        <v>0</v>
      </c>
      <c r="Q82" s="10">
        <v>0</v>
      </c>
      <c r="R82" s="10">
        <v>0</v>
      </c>
      <c r="S82" s="10">
        <v>0</v>
      </c>
      <c r="T82" s="10">
        <v>0</v>
      </c>
      <c r="U82" s="10">
        <v>165</v>
      </c>
    </row>
    <row r="83" spans="1:21" ht="13.5" customHeight="1" x14ac:dyDescent="0.2">
      <c r="B83" s="31"/>
      <c r="C83" s="31"/>
      <c r="D83" s="31"/>
      <c r="E83" s="31"/>
      <c r="F83" s="31"/>
      <c r="G83" s="31"/>
      <c r="I83" s="5" t="s">
        <v>1</v>
      </c>
      <c r="J83" s="9"/>
      <c r="K83" s="10">
        <v>31</v>
      </c>
      <c r="L83" s="10">
        <v>0</v>
      </c>
      <c r="M83" s="10">
        <v>0</v>
      </c>
      <c r="N83" s="10">
        <v>0</v>
      </c>
      <c r="O83" s="10">
        <v>5</v>
      </c>
      <c r="P83" s="10">
        <v>0</v>
      </c>
      <c r="Q83" s="10">
        <v>0</v>
      </c>
      <c r="R83" s="10">
        <v>0</v>
      </c>
      <c r="S83" s="10">
        <v>0</v>
      </c>
      <c r="T83" s="10">
        <v>0</v>
      </c>
      <c r="U83" s="10">
        <v>26</v>
      </c>
    </row>
    <row r="84" spans="1:21" s="5" customFormat="1" ht="13.4" customHeight="1" x14ac:dyDescent="0.2">
      <c r="A84" s="4"/>
      <c r="B84" s="31" t="s">
        <v>51</v>
      </c>
      <c r="C84" s="31"/>
      <c r="D84" s="31"/>
      <c r="E84" s="31"/>
      <c r="F84" s="31"/>
      <c r="G84" s="31"/>
      <c r="H84" s="4"/>
      <c r="I84" s="5" t="s">
        <v>2</v>
      </c>
      <c r="J84" s="9"/>
      <c r="K84" s="10">
        <v>7</v>
      </c>
      <c r="L84" s="10">
        <v>0</v>
      </c>
      <c r="M84" s="10">
        <v>0</v>
      </c>
      <c r="N84" s="10">
        <v>1</v>
      </c>
      <c r="O84" s="10">
        <v>4</v>
      </c>
      <c r="P84" s="10">
        <v>0</v>
      </c>
      <c r="Q84" s="10">
        <v>0</v>
      </c>
      <c r="R84" s="10">
        <v>0</v>
      </c>
      <c r="S84" s="10">
        <v>0</v>
      </c>
      <c r="T84" s="10">
        <v>0</v>
      </c>
      <c r="U84" s="10">
        <v>2</v>
      </c>
    </row>
    <row r="85" spans="1:21" s="5" customFormat="1" ht="13.4" customHeight="1" x14ac:dyDescent="0.2">
      <c r="A85" s="11"/>
      <c r="B85" s="31" t="s">
        <v>52</v>
      </c>
      <c r="C85" s="31"/>
      <c r="D85" s="31"/>
      <c r="E85" s="31"/>
      <c r="F85" s="31"/>
      <c r="G85" s="31"/>
      <c r="J85" s="12"/>
      <c r="K85" s="10">
        <v>0</v>
      </c>
      <c r="L85" s="10">
        <v>0</v>
      </c>
      <c r="M85" s="10">
        <v>0</v>
      </c>
      <c r="N85" s="10">
        <v>0</v>
      </c>
      <c r="O85" s="10">
        <v>0</v>
      </c>
      <c r="P85" s="10">
        <v>0</v>
      </c>
      <c r="Q85" s="10">
        <v>0</v>
      </c>
      <c r="R85" s="10">
        <v>0</v>
      </c>
      <c r="S85" s="10">
        <v>0</v>
      </c>
      <c r="T85" s="10">
        <v>0</v>
      </c>
      <c r="U85" s="10">
        <v>0</v>
      </c>
    </row>
    <row r="86" spans="1:21" s="5" customFormat="1" ht="13.4" customHeight="1" x14ac:dyDescent="0.2">
      <c r="A86" s="4"/>
      <c r="B86" s="31" t="s">
        <v>53</v>
      </c>
      <c r="C86" s="31"/>
      <c r="D86" s="31"/>
      <c r="E86" s="31"/>
      <c r="F86" s="31"/>
      <c r="G86" s="31"/>
      <c r="H86" s="4"/>
      <c r="I86" s="5" t="s">
        <v>2</v>
      </c>
      <c r="J86" s="9"/>
      <c r="K86" s="10">
        <v>2</v>
      </c>
      <c r="L86" s="10">
        <v>0</v>
      </c>
      <c r="M86" s="10">
        <v>0</v>
      </c>
      <c r="N86" s="10">
        <v>0</v>
      </c>
      <c r="O86" s="10">
        <v>0</v>
      </c>
      <c r="P86" s="10">
        <v>0</v>
      </c>
      <c r="Q86" s="10">
        <v>0</v>
      </c>
      <c r="R86" s="10">
        <v>0</v>
      </c>
      <c r="S86" s="10">
        <v>0</v>
      </c>
      <c r="T86" s="10">
        <v>0</v>
      </c>
      <c r="U86" s="10">
        <v>2</v>
      </c>
    </row>
    <row r="87" spans="1:21" ht="13.5" customHeight="1" x14ac:dyDescent="0.2">
      <c r="B87" s="30" t="s">
        <v>54</v>
      </c>
      <c r="C87" s="31"/>
      <c r="D87" s="31"/>
      <c r="E87" s="31"/>
      <c r="F87" s="31"/>
      <c r="G87" s="31"/>
      <c r="I87" s="5" t="s">
        <v>0</v>
      </c>
      <c r="J87" s="9"/>
      <c r="K87" s="10">
        <v>91</v>
      </c>
      <c r="L87" s="10">
        <v>0</v>
      </c>
      <c r="M87" s="10">
        <v>0</v>
      </c>
      <c r="N87" s="10">
        <v>2</v>
      </c>
      <c r="O87" s="10">
        <v>17</v>
      </c>
      <c r="P87" s="10">
        <v>0</v>
      </c>
      <c r="Q87" s="10">
        <v>0</v>
      </c>
      <c r="R87" s="10">
        <v>0</v>
      </c>
      <c r="S87" s="10">
        <v>0</v>
      </c>
      <c r="T87" s="10">
        <v>0</v>
      </c>
      <c r="U87" s="10">
        <v>72</v>
      </c>
    </row>
    <row r="88" spans="1:21" ht="13.5" customHeight="1" x14ac:dyDescent="0.2">
      <c r="B88" s="31"/>
      <c r="C88" s="31"/>
      <c r="D88" s="31"/>
      <c r="E88" s="31"/>
      <c r="F88" s="31"/>
      <c r="G88" s="31"/>
      <c r="I88" s="5" t="s">
        <v>1</v>
      </c>
      <c r="J88" s="9"/>
      <c r="K88" s="10">
        <v>3</v>
      </c>
      <c r="L88" s="10">
        <v>0</v>
      </c>
      <c r="M88" s="10">
        <v>0</v>
      </c>
      <c r="N88" s="10">
        <v>2</v>
      </c>
      <c r="O88" s="10">
        <v>0</v>
      </c>
      <c r="P88" s="10">
        <v>0</v>
      </c>
      <c r="Q88" s="10">
        <v>0</v>
      </c>
      <c r="R88" s="10">
        <v>0</v>
      </c>
      <c r="S88" s="10">
        <v>0</v>
      </c>
      <c r="T88" s="10">
        <v>0</v>
      </c>
      <c r="U88" s="10">
        <v>1</v>
      </c>
    </row>
    <row r="89" spans="1:21" ht="13.5" customHeight="1" x14ac:dyDescent="0.2">
      <c r="B89" s="31" t="s">
        <v>55</v>
      </c>
      <c r="C89" s="31"/>
      <c r="D89" s="31"/>
      <c r="E89" s="31"/>
      <c r="F89" s="31"/>
      <c r="G89" s="31"/>
      <c r="I89" s="5" t="s">
        <v>0</v>
      </c>
      <c r="J89" s="9"/>
      <c r="K89" s="10">
        <v>342</v>
      </c>
      <c r="L89" s="10">
        <v>3</v>
      </c>
      <c r="M89" s="10">
        <v>0</v>
      </c>
      <c r="N89" s="10">
        <v>9</v>
      </c>
      <c r="O89" s="10">
        <v>49</v>
      </c>
      <c r="P89" s="10">
        <v>1</v>
      </c>
      <c r="Q89" s="10">
        <v>1</v>
      </c>
      <c r="R89" s="10">
        <v>0</v>
      </c>
      <c r="S89" s="10">
        <v>0</v>
      </c>
      <c r="T89" s="10">
        <v>0</v>
      </c>
      <c r="U89" s="10">
        <v>279</v>
      </c>
    </row>
    <row r="90" spans="1:21" ht="13.5" customHeight="1" x14ac:dyDescent="0.2">
      <c r="B90" s="31"/>
      <c r="C90" s="31"/>
      <c r="D90" s="31"/>
      <c r="E90" s="31"/>
      <c r="F90" s="31"/>
      <c r="G90" s="31"/>
      <c r="I90" s="5" t="s">
        <v>1</v>
      </c>
      <c r="J90" s="9"/>
      <c r="K90" s="10">
        <v>18</v>
      </c>
      <c r="L90" s="10">
        <v>0</v>
      </c>
      <c r="M90" s="10">
        <v>0</v>
      </c>
      <c r="N90" s="10">
        <v>1</v>
      </c>
      <c r="O90" s="10">
        <v>0</v>
      </c>
      <c r="P90" s="10">
        <v>0</v>
      </c>
      <c r="Q90" s="10">
        <v>0</v>
      </c>
      <c r="R90" s="10">
        <v>0</v>
      </c>
      <c r="S90" s="10">
        <v>0</v>
      </c>
      <c r="T90" s="10">
        <v>0</v>
      </c>
      <c r="U90" s="10">
        <v>17</v>
      </c>
    </row>
    <row r="91" spans="1:21" ht="13" customHeight="1" x14ac:dyDescent="0.2">
      <c r="B91" s="25"/>
      <c r="C91" s="25"/>
      <c r="D91" s="25"/>
      <c r="E91" s="25"/>
      <c r="F91" s="25"/>
      <c r="G91" s="25"/>
      <c r="I91" s="5"/>
      <c r="J91" s="9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</row>
    <row r="92" spans="1:21" ht="13.5" customHeight="1" x14ac:dyDescent="0.2">
      <c r="B92" s="32" t="s">
        <v>56</v>
      </c>
      <c r="C92" s="32"/>
      <c r="D92" s="32"/>
      <c r="E92" s="32"/>
      <c r="F92" s="32"/>
      <c r="G92" s="32"/>
      <c r="H92" s="11"/>
      <c r="I92" s="14" t="s">
        <v>0</v>
      </c>
      <c r="J92" s="9"/>
      <c r="K92" s="13">
        <v>4628</v>
      </c>
      <c r="L92" s="13">
        <v>31</v>
      </c>
      <c r="M92" s="13">
        <v>0</v>
      </c>
      <c r="N92" s="13">
        <v>71</v>
      </c>
      <c r="O92" s="13">
        <v>886</v>
      </c>
      <c r="P92" s="13">
        <v>3</v>
      </c>
      <c r="Q92" s="13">
        <v>80</v>
      </c>
      <c r="R92" s="13">
        <v>2</v>
      </c>
      <c r="S92" s="13">
        <v>0</v>
      </c>
      <c r="T92" s="13">
        <v>0</v>
      </c>
      <c r="U92" s="13">
        <v>3555</v>
      </c>
    </row>
    <row r="93" spans="1:21" ht="13.5" customHeight="1" x14ac:dyDescent="0.2">
      <c r="B93" s="32"/>
      <c r="C93" s="32"/>
      <c r="D93" s="32"/>
      <c r="E93" s="32"/>
      <c r="F93" s="32"/>
      <c r="G93" s="32"/>
      <c r="H93" s="11"/>
      <c r="I93" s="14" t="s">
        <v>1</v>
      </c>
      <c r="J93" s="9"/>
      <c r="K93" s="13">
        <v>508</v>
      </c>
      <c r="L93" s="13">
        <v>5</v>
      </c>
      <c r="M93" s="13">
        <v>0</v>
      </c>
      <c r="N93" s="13">
        <v>12</v>
      </c>
      <c r="O93" s="13">
        <v>112</v>
      </c>
      <c r="P93" s="13">
        <v>3</v>
      </c>
      <c r="Q93" s="13">
        <v>13</v>
      </c>
      <c r="R93" s="13">
        <v>0</v>
      </c>
      <c r="S93" s="13">
        <v>0</v>
      </c>
      <c r="T93" s="13">
        <v>0</v>
      </c>
      <c r="U93" s="13">
        <v>363</v>
      </c>
    </row>
    <row r="94" spans="1:21" ht="13" customHeight="1" x14ac:dyDescent="0.2">
      <c r="B94" s="15"/>
      <c r="C94" s="15"/>
      <c r="D94" s="15"/>
      <c r="E94" s="15"/>
      <c r="F94" s="15"/>
      <c r="G94" s="15"/>
      <c r="H94" s="11"/>
      <c r="I94" s="14"/>
      <c r="J94" s="9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</row>
    <row r="95" spans="1:21" s="5" customFormat="1" ht="13.4" customHeight="1" x14ac:dyDescent="0.2">
      <c r="A95" s="11"/>
      <c r="B95" s="31" t="s">
        <v>57</v>
      </c>
      <c r="C95" s="31"/>
      <c r="D95" s="31"/>
      <c r="E95" s="31"/>
      <c r="F95" s="31"/>
      <c r="G95" s="31"/>
      <c r="J95" s="12"/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10">
        <v>0</v>
      </c>
      <c r="S95" s="10">
        <v>0</v>
      </c>
      <c r="T95" s="10">
        <v>0</v>
      </c>
      <c r="U95" s="10">
        <v>0</v>
      </c>
    </row>
    <row r="96" spans="1:21" s="5" customFormat="1" ht="13.4" customHeight="1" x14ac:dyDescent="0.2">
      <c r="A96" s="4"/>
      <c r="B96" s="31" t="s">
        <v>58</v>
      </c>
      <c r="C96" s="31"/>
      <c r="D96" s="31"/>
      <c r="E96" s="31"/>
      <c r="F96" s="31"/>
      <c r="G96" s="31"/>
      <c r="H96" s="4"/>
      <c r="I96" s="5" t="s">
        <v>2</v>
      </c>
      <c r="J96" s="9"/>
      <c r="K96" s="10">
        <v>1</v>
      </c>
      <c r="L96" s="10">
        <v>0</v>
      </c>
      <c r="M96" s="10">
        <v>0</v>
      </c>
      <c r="N96" s="10">
        <v>0</v>
      </c>
      <c r="O96" s="10">
        <v>0</v>
      </c>
      <c r="P96" s="10">
        <v>0</v>
      </c>
      <c r="Q96" s="10">
        <v>0</v>
      </c>
      <c r="R96" s="10">
        <v>0</v>
      </c>
      <c r="S96" s="10">
        <v>0</v>
      </c>
      <c r="T96" s="10">
        <v>0</v>
      </c>
      <c r="U96" s="10">
        <v>1</v>
      </c>
    </row>
    <row r="97" spans="1:21" ht="13.5" customHeight="1" x14ac:dyDescent="0.2">
      <c r="B97" s="36" t="s">
        <v>59</v>
      </c>
      <c r="C97" s="31"/>
      <c r="D97" s="31"/>
      <c r="E97" s="31"/>
      <c r="F97" s="31"/>
      <c r="G97" s="31"/>
      <c r="I97" s="5" t="s">
        <v>0</v>
      </c>
      <c r="J97" s="9"/>
      <c r="K97" s="10">
        <v>33</v>
      </c>
      <c r="L97" s="10">
        <v>0</v>
      </c>
      <c r="M97" s="10">
        <v>0</v>
      </c>
      <c r="N97" s="10">
        <v>3</v>
      </c>
      <c r="O97" s="10">
        <v>4</v>
      </c>
      <c r="P97" s="10">
        <v>0</v>
      </c>
      <c r="Q97" s="10">
        <v>0</v>
      </c>
      <c r="R97" s="10">
        <v>0</v>
      </c>
      <c r="S97" s="10">
        <v>0</v>
      </c>
      <c r="T97" s="10">
        <v>0</v>
      </c>
      <c r="U97" s="10">
        <v>26</v>
      </c>
    </row>
    <row r="98" spans="1:21" ht="13.5" customHeight="1" x14ac:dyDescent="0.2">
      <c r="B98" s="31"/>
      <c r="C98" s="31"/>
      <c r="D98" s="31"/>
      <c r="E98" s="31"/>
      <c r="F98" s="31"/>
      <c r="G98" s="31"/>
      <c r="I98" s="5" t="s">
        <v>1</v>
      </c>
      <c r="J98" s="9"/>
      <c r="K98" s="10">
        <v>1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0</v>
      </c>
      <c r="R98" s="10">
        <v>0</v>
      </c>
      <c r="S98" s="10">
        <v>0</v>
      </c>
      <c r="T98" s="10">
        <v>0</v>
      </c>
      <c r="U98" s="10">
        <v>1</v>
      </c>
    </row>
    <row r="99" spans="1:21" ht="13.5" customHeight="1" x14ac:dyDescent="0.2">
      <c r="B99" s="31" t="s">
        <v>60</v>
      </c>
      <c r="C99" s="31"/>
      <c r="D99" s="31"/>
      <c r="E99" s="31"/>
      <c r="F99" s="31"/>
      <c r="G99" s="31"/>
      <c r="I99" s="5" t="s">
        <v>0</v>
      </c>
      <c r="J99" s="9"/>
      <c r="K99" s="10">
        <v>5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0</v>
      </c>
      <c r="R99" s="10">
        <v>0</v>
      </c>
      <c r="S99" s="10">
        <v>0</v>
      </c>
      <c r="T99" s="10">
        <v>0</v>
      </c>
      <c r="U99" s="10">
        <v>5</v>
      </c>
    </row>
    <row r="100" spans="1:21" ht="13.5" customHeight="1" x14ac:dyDescent="0.2">
      <c r="B100" s="31"/>
      <c r="C100" s="31"/>
      <c r="D100" s="31"/>
      <c r="E100" s="31"/>
      <c r="F100" s="31"/>
      <c r="G100" s="31"/>
      <c r="I100" s="5" t="s">
        <v>1</v>
      </c>
      <c r="J100" s="9"/>
      <c r="K100" s="10">
        <v>3</v>
      </c>
      <c r="L100" s="10">
        <v>0</v>
      </c>
      <c r="M100" s="10">
        <v>0</v>
      </c>
      <c r="N100" s="10">
        <v>0</v>
      </c>
      <c r="O100" s="10">
        <v>1</v>
      </c>
      <c r="P100" s="10">
        <v>0</v>
      </c>
      <c r="Q100" s="10">
        <v>0</v>
      </c>
      <c r="R100" s="10">
        <v>0</v>
      </c>
      <c r="S100" s="10">
        <v>0</v>
      </c>
      <c r="T100" s="10">
        <v>0</v>
      </c>
      <c r="U100" s="10">
        <v>2</v>
      </c>
    </row>
    <row r="101" spans="1:21" s="5" customFormat="1" ht="13.4" customHeight="1" x14ac:dyDescent="0.2">
      <c r="A101" s="4"/>
      <c r="B101" s="31" t="s">
        <v>61</v>
      </c>
      <c r="C101" s="31"/>
      <c r="D101" s="31"/>
      <c r="E101" s="31"/>
      <c r="F101" s="31"/>
      <c r="G101" s="31"/>
      <c r="H101" s="4"/>
      <c r="I101" s="5" t="s">
        <v>2</v>
      </c>
      <c r="J101" s="9"/>
      <c r="K101" s="10">
        <v>3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3</v>
      </c>
    </row>
    <row r="102" spans="1:21" ht="13.5" customHeight="1" x14ac:dyDescent="0.2">
      <c r="B102" s="30" t="s">
        <v>62</v>
      </c>
      <c r="C102" s="31"/>
      <c r="D102" s="31"/>
      <c r="E102" s="31"/>
      <c r="F102" s="31"/>
      <c r="G102" s="31"/>
      <c r="I102" s="5" t="s">
        <v>0</v>
      </c>
      <c r="J102" s="9"/>
      <c r="K102" s="10">
        <v>68</v>
      </c>
      <c r="L102" s="10">
        <v>0</v>
      </c>
      <c r="M102" s="10">
        <v>0</v>
      </c>
      <c r="N102" s="10">
        <v>6</v>
      </c>
      <c r="O102" s="10">
        <v>21</v>
      </c>
      <c r="P102" s="10">
        <v>0</v>
      </c>
      <c r="Q102" s="10">
        <v>0</v>
      </c>
      <c r="R102" s="10">
        <v>0</v>
      </c>
      <c r="S102" s="10">
        <v>0</v>
      </c>
      <c r="T102" s="10">
        <v>0</v>
      </c>
      <c r="U102" s="10">
        <v>41</v>
      </c>
    </row>
    <row r="103" spans="1:21" ht="13.5" customHeight="1" x14ac:dyDescent="0.2">
      <c r="B103" s="31"/>
      <c r="C103" s="31"/>
      <c r="D103" s="31"/>
      <c r="E103" s="31"/>
      <c r="F103" s="31"/>
      <c r="G103" s="31"/>
      <c r="I103" s="5" t="s">
        <v>1</v>
      </c>
      <c r="J103" s="9"/>
      <c r="K103" s="10">
        <v>2</v>
      </c>
      <c r="L103" s="10">
        <v>0</v>
      </c>
      <c r="M103" s="10">
        <v>0</v>
      </c>
      <c r="N103" s="10">
        <v>0</v>
      </c>
      <c r="O103" s="10">
        <v>1</v>
      </c>
      <c r="P103" s="10">
        <v>0</v>
      </c>
      <c r="Q103" s="10">
        <v>0</v>
      </c>
      <c r="R103" s="10">
        <v>0</v>
      </c>
      <c r="S103" s="10">
        <v>0</v>
      </c>
      <c r="T103" s="10">
        <v>0</v>
      </c>
      <c r="U103" s="10">
        <v>1</v>
      </c>
    </row>
    <row r="104" spans="1:21" ht="13.5" customHeight="1" x14ac:dyDescent="0.2">
      <c r="B104" s="30" t="s">
        <v>63</v>
      </c>
      <c r="C104" s="31"/>
      <c r="D104" s="31"/>
      <c r="E104" s="31"/>
      <c r="F104" s="31"/>
      <c r="G104" s="31"/>
      <c r="I104" s="5" t="s">
        <v>0</v>
      </c>
      <c r="J104" s="9"/>
      <c r="K104" s="10">
        <v>363</v>
      </c>
      <c r="L104" s="10">
        <v>0</v>
      </c>
      <c r="M104" s="10">
        <v>0</v>
      </c>
      <c r="N104" s="10">
        <v>5</v>
      </c>
      <c r="O104" s="10">
        <v>107</v>
      </c>
      <c r="P104" s="10">
        <v>0</v>
      </c>
      <c r="Q104" s="10">
        <v>3</v>
      </c>
      <c r="R104" s="10">
        <v>0</v>
      </c>
      <c r="S104" s="10">
        <v>0</v>
      </c>
      <c r="T104" s="10">
        <v>0</v>
      </c>
      <c r="U104" s="10">
        <v>248</v>
      </c>
    </row>
    <row r="105" spans="1:21" ht="13.5" customHeight="1" x14ac:dyDescent="0.2">
      <c r="B105" s="31"/>
      <c r="C105" s="31"/>
      <c r="D105" s="31"/>
      <c r="E105" s="31"/>
      <c r="F105" s="31"/>
      <c r="G105" s="31"/>
      <c r="I105" s="5" t="s">
        <v>1</v>
      </c>
      <c r="J105" s="9"/>
      <c r="K105" s="10">
        <v>30</v>
      </c>
      <c r="L105" s="10">
        <v>0</v>
      </c>
      <c r="M105" s="10">
        <v>0</v>
      </c>
      <c r="N105" s="10">
        <v>1</v>
      </c>
      <c r="O105" s="10">
        <v>3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26</v>
      </c>
    </row>
    <row r="106" spans="1:21" ht="13.5" customHeight="1" x14ac:dyDescent="0.2">
      <c r="B106" s="31" t="s">
        <v>64</v>
      </c>
      <c r="C106" s="31"/>
      <c r="D106" s="31"/>
      <c r="E106" s="31"/>
      <c r="F106" s="31"/>
      <c r="G106" s="31"/>
      <c r="I106" s="5" t="s">
        <v>0</v>
      </c>
      <c r="J106" s="9"/>
      <c r="K106" s="10">
        <v>2508</v>
      </c>
      <c r="L106" s="10">
        <v>26</v>
      </c>
      <c r="M106" s="10">
        <v>0</v>
      </c>
      <c r="N106" s="10">
        <v>26</v>
      </c>
      <c r="O106" s="10">
        <v>303</v>
      </c>
      <c r="P106" s="10">
        <v>2</v>
      </c>
      <c r="Q106" s="10">
        <v>74</v>
      </c>
      <c r="R106" s="10">
        <v>2</v>
      </c>
      <c r="S106" s="10">
        <v>0</v>
      </c>
      <c r="T106" s="10">
        <v>0</v>
      </c>
      <c r="U106" s="10">
        <v>2075</v>
      </c>
    </row>
    <row r="107" spans="1:21" ht="13.5" customHeight="1" x14ac:dyDescent="0.2">
      <c r="B107" s="31"/>
      <c r="C107" s="31"/>
      <c r="D107" s="31"/>
      <c r="E107" s="31"/>
      <c r="F107" s="31"/>
      <c r="G107" s="31"/>
      <c r="I107" s="5" t="s">
        <v>1</v>
      </c>
      <c r="J107" s="9"/>
      <c r="K107" s="10">
        <v>403</v>
      </c>
      <c r="L107" s="10">
        <v>5</v>
      </c>
      <c r="M107" s="10">
        <v>0</v>
      </c>
      <c r="N107" s="10">
        <v>10</v>
      </c>
      <c r="O107" s="10">
        <v>73</v>
      </c>
      <c r="P107" s="10">
        <v>3</v>
      </c>
      <c r="Q107" s="10">
        <v>13</v>
      </c>
      <c r="R107" s="10">
        <v>0</v>
      </c>
      <c r="S107" s="10">
        <v>0</v>
      </c>
      <c r="T107" s="10">
        <v>0</v>
      </c>
      <c r="U107" s="10">
        <v>299</v>
      </c>
    </row>
    <row r="108" spans="1:21" s="5" customFormat="1" ht="13.4" customHeight="1" x14ac:dyDescent="0.2">
      <c r="A108" s="4"/>
      <c r="B108" s="31" t="s">
        <v>65</v>
      </c>
      <c r="C108" s="31"/>
      <c r="D108" s="31"/>
      <c r="E108" s="31"/>
      <c r="F108" s="31"/>
      <c r="G108" s="31"/>
      <c r="H108" s="4"/>
      <c r="I108" s="5" t="s">
        <v>2</v>
      </c>
      <c r="J108" s="9"/>
      <c r="K108" s="10">
        <v>1</v>
      </c>
      <c r="L108" s="10">
        <v>0</v>
      </c>
      <c r="M108" s="10">
        <v>0</v>
      </c>
      <c r="N108" s="10">
        <v>0</v>
      </c>
      <c r="O108" s="10">
        <v>1</v>
      </c>
      <c r="P108" s="10">
        <v>0</v>
      </c>
      <c r="Q108" s="10">
        <v>0</v>
      </c>
      <c r="R108" s="10">
        <v>0</v>
      </c>
      <c r="S108" s="10">
        <v>0</v>
      </c>
      <c r="T108" s="10">
        <v>0</v>
      </c>
      <c r="U108" s="10">
        <v>0</v>
      </c>
    </row>
    <row r="109" spans="1:21" ht="13.5" customHeight="1" x14ac:dyDescent="0.2">
      <c r="B109" s="31" t="s">
        <v>66</v>
      </c>
      <c r="C109" s="31"/>
      <c r="D109" s="31"/>
      <c r="E109" s="31"/>
      <c r="F109" s="31"/>
      <c r="G109" s="31"/>
      <c r="I109" s="5" t="s">
        <v>0</v>
      </c>
      <c r="J109" s="9"/>
      <c r="K109" s="10">
        <v>664</v>
      </c>
      <c r="L109" s="10">
        <v>3</v>
      </c>
      <c r="M109" s="10">
        <v>0</v>
      </c>
      <c r="N109" s="10">
        <v>9</v>
      </c>
      <c r="O109" s="10">
        <v>245</v>
      </c>
      <c r="P109" s="10">
        <v>0</v>
      </c>
      <c r="Q109" s="10">
        <v>2</v>
      </c>
      <c r="R109" s="10">
        <v>0</v>
      </c>
      <c r="S109" s="10">
        <v>0</v>
      </c>
      <c r="T109" s="10">
        <v>0</v>
      </c>
      <c r="U109" s="10">
        <v>405</v>
      </c>
    </row>
    <row r="110" spans="1:21" ht="13.5" customHeight="1" x14ac:dyDescent="0.2">
      <c r="B110" s="31"/>
      <c r="C110" s="31"/>
      <c r="D110" s="31"/>
      <c r="E110" s="31"/>
      <c r="F110" s="31"/>
      <c r="G110" s="31"/>
      <c r="I110" s="5" t="s">
        <v>1</v>
      </c>
      <c r="J110" s="9"/>
      <c r="K110" s="10">
        <v>41</v>
      </c>
      <c r="L110" s="10">
        <v>0</v>
      </c>
      <c r="M110" s="10">
        <v>0</v>
      </c>
      <c r="N110" s="10">
        <v>0</v>
      </c>
      <c r="O110" s="10">
        <v>23</v>
      </c>
      <c r="P110" s="10">
        <v>0</v>
      </c>
      <c r="Q110" s="10">
        <v>0</v>
      </c>
      <c r="R110" s="10">
        <v>0</v>
      </c>
      <c r="S110" s="10">
        <v>0</v>
      </c>
      <c r="T110" s="10">
        <v>0</v>
      </c>
      <c r="U110" s="10">
        <v>18</v>
      </c>
    </row>
    <row r="111" spans="1:21" ht="13.5" customHeight="1" x14ac:dyDescent="0.2">
      <c r="B111" s="39" t="s">
        <v>67</v>
      </c>
      <c r="C111" s="31"/>
      <c r="D111" s="31"/>
      <c r="E111" s="31"/>
      <c r="F111" s="31"/>
      <c r="G111" s="31"/>
      <c r="I111" s="5" t="s">
        <v>0</v>
      </c>
      <c r="J111" s="9"/>
      <c r="K111" s="10">
        <v>64</v>
      </c>
      <c r="L111" s="10">
        <v>0</v>
      </c>
      <c r="M111" s="10">
        <v>0</v>
      </c>
      <c r="N111" s="10">
        <v>0</v>
      </c>
      <c r="O111" s="10">
        <v>22</v>
      </c>
      <c r="P111" s="10">
        <v>0</v>
      </c>
      <c r="Q111" s="10">
        <v>0</v>
      </c>
      <c r="R111" s="10">
        <v>0</v>
      </c>
      <c r="S111" s="10">
        <v>0</v>
      </c>
      <c r="T111" s="10">
        <v>0</v>
      </c>
      <c r="U111" s="10">
        <v>42</v>
      </c>
    </row>
    <row r="112" spans="1:21" ht="13.5" customHeight="1" x14ac:dyDescent="0.2">
      <c r="B112" s="31"/>
      <c r="C112" s="31"/>
      <c r="D112" s="31"/>
      <c r="E112" s="31"/>
      <c r="F112" s="31"/>
      <c r="G112" s="31"/>
      <c r="I112" s="5" t="s">
        <v>1</v>
      </c>
      <c r="J112" s="9"/>
      <c r="K112" s="10">
        <v>4</v>
      </c>
      <c r="L112" s="10">
        <v>0</v>
      </c>
      <c r="M112" s="10">
        <v>0</v>
      </c>
      <c r="N112" s="10">
        <v>0</v>
      </c>
      <c r="O112" s="10">
        <v>4</v>
      </c>
      <c r="P112" s="10">
        <v>0</v>
      </c>
      <c r="Q112" s="10">
        <v>0</v>
      </c>
      <c r="R112" s="10">
        <v>0</v>
      </c>
      <c r="S112" s="10">
        <v>0</v>
      </c>
      <c r="T112" s="10">
        <v>0</v>
      </c>
      <c r="U112" s="10">
        <v>0</v>
      </c>
    </row>
    <row r="113" spans="1:21" ht="13.5" customHeight="1" x14ac:dyDescent="0.2">
      <c r="B113" s="31" t="s">
        <v>68</v>
      </c>
      <c r="C113" s="31"/>
      <c r="D113" s="31"/>
      <c r="E113" s="31"/>
      <c r="F113" s="31"/>
      <c r="G113" s="31"/>
      <c r="I113" s="5" t="s">
        <v>0</v>
      </c>
      <c r="J113" s="9"/>
      <c r="K113" s="10">
        <v>918</v>
      </c>
      <c r="L113" s="10">
        <v>2</v>
      </c>
      <c r="M113" s="10">
        <v>0</v>
      </c>
      <c r="N113" s="10">
        <v>22</v>
      </c>
      <c r="O113" s="10">
        <v>183</v>
      </c>
      <c r="P113" s="10">
        <v>1</v>
      </c>
      <c r="Q113" s="10">
        <v>1</v>
      </c>
      <c r="R113" s="10">
        <v>0</v>
      </c>
      <c r="S113" s="10">
        <v>0</v>
      </c>
      <c r="T113" s="10">
        <v>0</v>
      </c>
      <c r="U113" s="10">
        <v>709</v>
      </c>
    </row>
    <row r="114" spans="1:21" ht="13.5" customHeight="1" x14ac:dyDescent="0.2">
      <c r="B114" s="31"/>
      <c r="C114" s="31"/>
      <c r="D114" s="31"/>
      <c r="E114" s="31"/>
      <c r="F114" s="31"/>
      <c r="G114" s="31"/>
      <c r="I114" s="5" t="s">
        <v>1</v>
      </c>
      <c r="J114" s="9"/>
      <c r="K114" s="10">
        <v>24</v>
      </c>
      <c r="L114" s="10">
        <v>0</v>
      </c>
      <c r="M114" s="10">
        <v>0</v>
      </c>
      <c r="N114" s="10">
        <v>1</v>
      </c>
      <c r="O114" s="10">
        <v>7</v>
      </c>
      <c r="P114" s="10">
        <v>0</v>
      </c>
      <c r="Q114" s="10">
        <v>0</v>
      </c>
      <c r="R114" s="10">
        <v>0</v>
      </c>
      <c r="S114" s="10">
        <v>0</v>
      </c>
      <c r="T114" s="10">
        <v>0</v>
      </c>
      <c r="U114" s="10">
        <v>16</v>
      </c>
    </row>
    <row r="115" spans="1:21" ht="5.1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6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5" customHeight="1" x14ac:dyDescent="0.2"/>
    <row r="117" spans="1:21" ht="15" customHeight="1" x14ac:dyDescent="0.2"/>
    <row r="118" spans="1:21" ht="15" customHeight="1" x14ac:dyDescent="0.2"/>
    <row r="119" spans="1:21" ht="15" customHeight="1" x14ac:dyDescent="0.2"/>
    <row r="120" spans="1:21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  <row r="185" ht="1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</sheetData>
  <mergeCells count="84">
    <mergeCell ref="B109:G110"/>
    <mergeCell ref="B111:G112"/>
    <mergeCell ref="B113:G114"/>
    <mergeCell ref="B99:G100"/>
    <mergeCell ref="B101:G101"/>
    <mergeCell ref="B102:G103"/>
    <mergeCell ref="B104:G105"/>
    <mergeCell ref="B106:G107"/>
    <mergeCell ref="B108:G108"/>
    <mergeCell ref="B97:G98"/>
    <mergeCell ref="B78:G79"/>
    <mergeCell ref="B80:G81"/>
    <mergeCell ref="B82:G83"/>
    <mergeCell ref="B84:G84"/>
    <mergeCell ref="B85:G85"/>
    <mergeCell ref="B86:G86"/>
    <mergeCell ref="B87:G88"/>
    <mergeCell ref="B89:G90"/>
    <mergeCell ref="B92:G93"/>
    <mergeCell ref="B95:G95"/>
    <mergeCell ref="B96:G96"/>
    <mergeCell ref="B77:G77"/>
    <mergeCell ref="B57:G58"/>
    <mergeCell ref="B59:G60"/>
    <mergeCell ref="B61:G62"/>
    <mergeCell ref="B63:G63"/>
    <mergeCell ref="B64:G64"/>
    <mergeCell ref="B65:G66"/>
    <mergeCell ref="B67:G68"/>
    <mergeCell ref="B69:G70"/>
    <mergeCell ref="B71:G72"/>
    <mergeCell ref="B73:G74"/>
    <mergeCell ref="B75:G76"/>
    <mergeCell ref="B35:G35"/>
    <mergeCell ref="B36:G36"/>
    <mergeCell ref="B55:G56"/>
    <mergeCell ref="B38:G39"/>
    <mergeCell ref="B40:G40"/>
    <mergeCell ref="B41:G41"/>
    <mergeCell ref="B42:G43"/>
    <mergeCell ref="B44:G44"/>
    <mergeCell ref="B45:G45"/>
    <mergeCell ref="B46:G47"/>
    <mergeCell ref="B48:G49"/>
    <mergeCell ref="B50:G51"/>
    <mergeCell ref="B52:G52"/>
    <mergeCell ref="B53:G54"/>
    <mergeCell ref="B27:G28"/>
    <mergeCell ref="B30:G31"/>
    <mergeCell ref="B33:G34"/>
    <mergeCell ref="D23:D25"/>
    <mergeCell ref="E23:E25"/>
    <mergeCell ref="B37:G37"/>
    <mergeCell ref="G9:I9"/>
    <mergeCell ref="B7:C9"/>
    <mergeCell ref="B11:C13"/>
    <mergeCell ref="G11:I11"/>
    <mergeCell ref="G12:I12"/>
    <mergeCell ref="G13:I13"/>
    <mergeCell ref="D7:D9"/>
    <mergeCell ref="E7:E9"/>
    <mergeCell ref="D11:D13"/>
    <mergeCell ref="E11:E13"/>
    <mergeCell ref="G24:I24"/>
    <mergeCell ref="D15:D17"/>
    <mergeCell ref="E15:E17"/>
    <mergeCell ref="D19:D21"/>
    <mergeCell ref="E19:E21"/>
    <mergeCell ref="A1:U1"/>
    <mergeCell ref="A2:U2"/>
    <mergeCell ref="B19:C21"/>
    <mergeCell ref="B23:C25"/>
    <mergeCell ref="B5:I5"/>
    <mergeCell ref="B15:C17"/>
    <mergeCell ref="G20:I20"/>
    <mergeCell ref="G21:I21"/>
    <mergeCell ref="G7:I7"/>
    <mergeCell ref="G8:I8"/>
    <mergeCell ref="G23:I23"/>
    <mergeCell ref="G17:I17"/>
    <mergeCell ref="G19:I19"/>
    <mergeCell ref="G16:I16"/>
    <mergeCell ref="G15:I15"/>
    <mergeCell ref="G25:I25"/>
  </mergeCells>
  <phoneticPr fontId="34"/>
  <pageMargins left="0.62992125984251968" right="0.62992125984251968" top="0.39370078740157483" bottom="0.55118110236220474" header="0.43307086614173229" footer="0.51181102362204722"/>
  <pageSetup paperSize="9" scale="5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25-00-28</vt:lpstr>
      <vt:lpstr>'25-00-28'!Print_Area</vt:lpstr>
      <vt:lpstr>'25-00-28'!Print_Titles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2026-07-22T04:52:11Z</dcterms:created>
  <dcterms:modified xsi:type="dcterms:W3CDTF">2026-07-28T06:08:16Z</dcterms:modified>
  <cp:category/>
</cp:coreProperties>
</file>