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4A1B024-6175-4AEF-BFDD-33FE04A63870}" xr6:coauthVersionLast="47" xr6:coauthVersionMax="47" xr10:uidLastSave="{00000000-0000-0000-0000-000000000000}"/>
  <bookViews>
    <workbookView xWindow="-110" yWindow="-110" windowWidth="19420" windowHeight="11500" xr2:uid="{CC03464B-5300-47D6-822D-417007E9CC9A}"/>
  </bookViews>
  <sheets>
    <sheet name="25-00-2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0" l="1"/>
  <c r="A20" i="10"/>
  <c r="B24" i="10" s="1"/>
  <c r="A16" i="10" l="1"/>
  <c r="D20" i="10"/>
  <c r="E24" i="10"/>
  <c r="E20" i="10" l="1"/>
  <c r="D16" i="10"/>
  <c r="A12" i="10"/>
  <c r="B20" i="10"/>
  <c r="D12" i="10" l="1"/>
  <c r="B16" i="10"/>
  <c r="E16" i="10"/>
  <c r="A8" i="10"/>
  <c r="B8" i="10" l="1"/>
  <c r="E12" i="10"/>
  <c r="B12" i="10"/>
  <c r="D8" i="10"/>
</calcChain>
</file>

<file path=xl/sharedStrings.xml><?xml version="1.0" encoding="utf-8"?>
<sst xmlns="http://schemas.openxmlformats.org/spreadsheetml/2006/main" count="61" uniqueCount="33">
  <si>
    <t>総数</t>
  </si>
  <si>
    <t>男</t>
  </si>
  <si>
    <t>女</t>
  </si>
  <si>
    <t>総数</t>
    <rPh sb="0" eb="2">
      <t>ソウスウ</t>
    </rPh>
    <phoneticPr fontId="31"/>
  </si>
  <si>
    <t>29　新　受　刑　者　の　入　所　度　数　別　</t>
    <phoneticPr fontId="31"/>
  </si>
  <si>
    <t>保　護　処　分　歴</t>
    <phoneticPr fontId="31"/>
  </si>
  <si>
    <t>入所度数</t>
    <rPh sb="0" eb="2">
      <t>ニュウショ</t>
    </rPh>
    <rPh sb="2" eb="4">
      <t>ドスウ</t>
    </rPh>
    <phoneticPr fontId="31"/>
  </si>
  <si>
    <t>少年院</t>
    <rPh sb="1" eb="2">
      <t>ネン</t>
    </rPh>
    <rPh sb="2" eb="3">
      <t>イン</t>
    </rPh>
    <phoneticPr fontId="31"/>
  </si>
  <si>
    <t>送致</t>
    <phoneticPr fontId="31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</si>
  <si>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1"/>
  </si>
  <si>
    <t>保護観察</t>
    <rPh sb="0" eb="2">
      <t>ホゴ</t>
    </rPh>
    <rPh sb="2" eb="4">
      <t>カンサツ</t>
    </rPh>
    <phoneticPr fontId="31"/>
  </si>
  <si>
    <t>なし</t>
    <phoneticPr fontId="31"/>
  </si>
  <si>
    <t>計</t>
    <rPh sb="0" eb="1">
      <t>ケイ</t>
    </rPh>
    <phoneticPr fontId="31"/>
  </si>
  <si>
    <t>初等</t>
    <rPh sb="0" eb="2">
      <t>ショトウ</t>
    </rPh>
    <phoneticPr fontId="31"/>
  </si>
  <si>
    <t>中等</t>
    <rPh sb="0" eb="2">
      <t>チュウトウ</t>
    </rPh>
    <phoneticPr fontId="31"/>
  </si>
  <si>
    <t>特別</t>
    <rPh sb="0" eb="2">
      <t>トクベツ</t>
    </rPh>
    <phoneticPr fontId="31"/>
  </si>
  <si>
    <t>医療</t>
    <rPh sb="0" eb="2">
      <t>イリョウ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</si>
  <si>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</si>
  <si>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</si>
  <si>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</si>
  <si>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</si>
  <si>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第１種
（特定少年）</t>
    <rPh sb="0" eb="1">
      <t>ダイ</t>
    </rPh>
    <rPh sb="2" eb="3">
      <t>シュ</t>
    </rPh>
    <rPh sb="5" eb="9">
      <t>トクテイショウネン</t>
    </rPh>
    <phoneticPr fontId="31"/>
  </si>
  <si>
    <t>第２種
（特定少年）</t>
    <rPh sb="0" eb="1">
      <t>ダイ</t>
    </rPh>
    <rPh sb="2" eb="3">
      <t>シュ</t>
    </rPh>
    <rPh sb="5" eb="9">
      <t>トクテイショウネン</t>
    </rPh>
    <phoneticPr fontId="31"/>
  </si>
  <si>
    <t>第３種
（特定少年）</t>
    <rPh sb="0" eb="1">
      <t>ダイ</t>
    </rPh>
    <rPh sb="2" eb="3">
      <t>シュ</t>
    </rPh>
    <rPh sb="5" eb="9">
      <t>トクテイショウネン</t>
    </rPh>
    <phoneticPr fontId="31"/>
  </si>
  <si>
    <t>第５種少年院
への収容</t>
    <rPh sb="0" eb="1">
      <t>ダイ</t>
    </rPh>
    <rPh sb="2" eb="3">
      <t>シュ</t>
    </rPh>
    <rPh sb="3" eb="6">
      <t>ショウネンイン</t>
    </rPh>
    <rPh sb="10" eb="12">
      <t>シュウヨウ</t>
    </rPh>
    <phoneticPr fontId="31"/>
  </si>
  <si>
    <t>（うち、少年受刑者）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</si>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</sst>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0" xfId="0" applyFont="1">
      <alignment vertical="center"/>
    </xf>
    <xf numFmtId="0" fontId="34" fillId="0" borderId="17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>
      <alignment vertical="center"/>
    </xf>
    <xf numFmtId="0" fontId="18" fillId="0" borderId="20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14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0" fillId="0" borderId="14" xfId="0" applyBorder="1" applyAlignment="1">
      <alignment horizontal="distributed" vertical="center" wrapText="1" justifyLastLine="1"/>
    </xf>
    <xf numFmtId="0" fontId="18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2" fillId="0" borderId="0" xfId="0" applyFo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0" fillId="0" borderId="23" xfId="0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/>
    </xf>
    <xf numFmtId="0" fontId="18" fillId="0" borderId="23" xfId="0" applyFont="1" applyBorder="1" applyAlignment="1">
      <alignment horizontal="distributed" vertical="center" wrapText="1"/>
    </xf>
    <xf numFmtId="0" fontId="34" fillId="0" borderId="0" xfId="0" applyFont="1" applyAlignment="1">
      <alignment horizontal="right" vertical="center"/>
    </xf>
    <xf numFmtId="0" fontId="18" fillId="0" borderId="25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272B3CA-4E11-48FF-B638-0FDEE486249A}"/>
    <cellStyle name="Comma [0]_Full Year FY96" xfId="20" xr:uid="{74889290-72E2-45A8-8225-131AA3173220}"/>
    <cellStyle name="Comma_Full Year FY96" xfId="21" xr:uid="{32383FAE-F789-4517-85FC-909F25386142}"/>
    <cellStyle name="Currency [0]_CCOCPX" xfId="22" xr:uid="{D31D6A8F-85CA-4F9D-A0BC-B630C3974C7A}"/>
    <cellStyle name="Currency_CCOCPX" xfId="23" xr:uid="{80819EF8-EFB0-4DF2-AC97-9A5AD9DD7228}"/>
    <cellStyle name="entry" xfId="24" xr:uid="{C824C9AC-5F54-4AF6-9B5F-2952128C7E9D}"/>
    <cellStyle name="Grey" xfId="25" xr:uid="{8923A61F-4A0A-4973-9BDB-3533A129CC2F}"/>
    <cellStyle name="Header1" xfId="26" xr:uid="{BD28CC15-C46F-4BAD-9118-2854D6BD3A10}"/>
    <cellStyle name="Header2" xfId="27" xr:uid="{803F23E2-624F-448D-9125-8FF7488DA2A6}"/>
    <cellStyle name="Input [yellow]" xfId="28" xr:uid="{918B87E7-31FC-463B-8BAE-7977F19570D1}"/>
    <cellStyle name="Normal - Style1" xfId="29" xr:uid="{B45DD093-A767-4139-8F45-3E56C2BEA167}"/>
    <cellStyle name="Normal_#18-Internet" xfId="30" xr:uid="{19D598E0-7A63-4BC5-8EDD-D858FDEEDA81}"/>
    <cellStyle name="Percent [2]" xfId="31" xr:uid="{C54E0621-5CCE-4A7B-9397-BD3DD3D49872}"/>
    <cellStyle name="price" xfId="32" xr:uid="{434D5A84-2919-43B5-B165-E5B569AE8A92}"/>
    <cellStyle name="revised" xfId="33" xr:uid="{7AABED58-5831-4673-97CA-C0F93FE02E85}"/>
    <cellStyle name="section" xfId="34" xr:uid="{CFB7D036-2410-4228-BE15-2AC3280D4827}"/>
    <cellStyle name="subhead" xfId="35" xr:uid="{8224100D-88F1-4555-9C90-F9735D58A59C}"/>
    <cellStyle name="title" xfId="36" xr:uid="{7A450148-AB02-466F-B3E2-F339F3254C3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127BF5C-20E4-4292-8385-06F6342DEAF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F497A3E-8802-4224-A805-3BF733F6C39C}"/>
    <cellStyle name="標準 3" xfId="61" xr:uid="{E8338299-6D9A-4EE9-A49B-F49C37A8DC36}"/>
    <cellStyle name="標準 4" xfId="62" xr:uid="{D5614A36-C6E9-444D-B021-70D619A0BD5C}"/>
    <cellStyle name="標準 5" xfId="63" xr:uid="{0789B8F8-047D-415C-BC54-EB243481DDFC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123825</xdr:rowOff>
    </xdr:from>
    <xdr:to>
      <xdr:col>5</xdr:col>
      <xdr:colOff>85725</xdr:colOff>
      <xdr:row>9</xdr:row>
      <xdr:rowOff>152400</xdr:rowOff>
    </xdr:to>
    <xdr:sp macro="" textlink="">
      <xdr:nvSpPr>
        <xdr:cNvPr id="9266" name="AutoShape 1">
          <a:extLst>
            <a:ext uri="{FF2B5EF4-FFF2-40B4-BE49-F238E27FC236}">
              <a16:creationId xmlns:a16="http://schemas.microsoft.com/office/drawing/2014/main" id="{ED203D8A-C8A2-F5A6-2DBB-04328E26E7DD}"/>
            </a:ext>
          </a:extLst>
        </xdr:cNvPr>
        <xdr:cNvSpPr>
          <a:spLocks/>
        </xdr:cNvSpPr>
      </xdr:nvSpPr>
      <xdr:spPr bwMode="auto">
        <a:xfrm>
          <a:off x="1104900" y="16573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123825</xdr:rowOff>
    </xdr:from>
    <xdr:to>
      <xdr:col>5</xdr:col>
      <xdr:colOff>85725</xdr:colOff>
      <xdr:row>13</xdr:row>
      <xdr:rowOff>152400</xdr:rowOff>
    </xdr:to>
    <xdr:sp macro="" textlink="">
      <xdr:nvSpPr>
        <xdr:cNvPr id="9267" name="AutoShape 2">
          <a:extLst>
            <a:ext uri="{FF2B5EF4-FFF2-40B4-BE49-F238E27FC236}">
              <a16:creationId xmlns:a16="http://schemas.microsoft.com/office/drawing/2014/main" id="{4FB9D3BC-D877-C589-C3B9-6241E89B011E}"/>
            </a:ext>
          </a:extLst>
        </xdr:cNvPr>
        <xdr:cNvSpPr>
          <a:spLocks/>
        </xdr:cNvSpPr>
      </xdr:nvSpPr>
      <xdr:spPr bwMode="auto">
        <a:xfrm>
          <a:off x="1104900" y="26479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123825</xdr:rowOff>
    </xdr:from>
    <xdr:to>
      <xdr:col>5</xdr:col>
      <xdr:colOff>85725</xdr:colOff>
      <xdr:row>17</xdr:row>
      <xdr:rowOff>152400</xdr:rowOff>
    </xdr:to>
    <xdr:sp macro="" textlink="">
      <xdr:nvSpPr>
        <xdr:cNvPr id="9268" name="AutoShape 3">
          <a:extLst>
            <a:ext uri="{FF2B5EF4-FFF2-40B4-BE49-F238E27FC236}">
              <a16:creationId xmlns:a16="http://schemas.microsoft.com/office/drawing/2014/main" id="{2EB2AD28-3E7C-13C0-2D82-2A07F781AA10}"/>
            </a:ext>
          </a:extLst>
        </xdr:cNvPr>
        <xdr:cNvSpPr>
          <a:spLocks/>
        </xdr:cNvSpPr>
      </xdr:nvSpPr>
      <xdr:spPr bwMode="auto">
        <a:xfrm>
          <a:off x="1104900" y="36385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123825</xdr:rowOff>
    </xdr:from>
    <xdr:to>
      <xdr:col>5</xdr:col>
      <xdr:colOff>85725</xdr:colOff>
      <xdr:row>21</xdr:row>
      <xdr:rowOff>152400</xdr:rowOff>
    </xdr:to>
    <xdr:sp macro="" textlink="">
      <xdr:nvSpPr>
        <xdr:cNvPr id="9269" name="AutoShape 4">
          <a:extLst>
            <a:ext uri="{FF2B5EF4-FFF2-40B4-BE49-F238E27FC236}">
              <a16:creationId xmlns:a16="http://schemas.microsoft.com/office/drawing/2014/main" id="{9A00DE8E-6312-6AEB-60D5-FF6AF5513C10}"/>
            </a:ext>
          </a:extLst>
        </xdr:cNvPr>
        <xdr:cNvSpPr>
          <a:spLocks/>
        </xdr:cNvSpPr>
      </xdr:nvSpPr>
      <xdr:spPr bwMode="auto">
        <a:xfrm>
          <a:off x="1104900" y="46291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123825</xdr:rowOff>
    </xdr:from>
    <xdr:to>
      <xdr:col>5</xdr:col>
      <xdr:colOff>85725</xdr:colOff>
      <xdr:row>25</xdr:row>
      <xdr:rowOff>152400</xdr:rowOff>
    </xdr:to>
    <xdr:sp macro="" textlink="">
      <xdr:nvSpPr>
        <xdr:cNvPr id="9270" name="AutoShape 5">
          <a:extLst>
            <a:ext uri="{FF2B5EF4-FFF2-40B4-BE49-F238E27FC236}">
              <a16:creationId xmlns:a16="http://schemas.microsoft.com/office/drawing/2014/main" id="{CBB9876F-9B5A-AA44-3813-B6868D812B80}"/>
            </a:ext>
          </a:extLst>
        </xdr:cNvPr>
        <xdr:cNvSpPr>
          <a:spLocks/>
        </xdr:cNvSpPr>
      </xdr:nvSpPr>
      <xdr:spPr bwMode="auto">
        <a:xfrm>
          <a:off x="1104900" y="56197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27</xdr:row>
      <xdr:rowOff>85725</xdr:rowOff>
    </xdr:from>
    <xdr:to>
      <xdr:col>8</xdr:col>
      <xdr:colOff>38100</xdr:colOff>
      <xdr:row>28</xdr:row>
      <xdr:rowOff>161925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E520B529-1A61-4BFF-8A3A-A7CB222FC03C}"/>
            </a:ext>
          </a:extLst>
        </xdr:cNvPr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85725</xdr:rowOff>
    </xdr:from>
    <xdr:to>
      <xdr:col>8</xdr:col>
      <xdr:colOff>38100</xdr:colOff>
      <xdr:row>30</xdr:row>
      <xdr:rowOff>161925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4DDC4DBF-C1C7-480C-A9CB-84884A9E06B0}"/>
            </a:ext>
          </a:extLst>
        </xdr:cNvPr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85725</xdr:rowOff>
    </xdr:from>
    <xdr:to>
      <xdr:col>8</xdr:col>
      <xdr:colOff>38100</xdr:colOff>
      <xdr:row>32</xdr:row>
      <xdr:rowOff>161925</xdr:rowOff>
    </xdr:to>
    <xdr:sp macro="" textlink="">
      <xdr:nvSpPr>
        <xdr:cNvPr id="4" name="AutoShape 7">
          <a:extLst>
            <a:ext uri="{FF2B5EF4-FFF2-40B4-BE49-F238E27FC236}">
              <a16:creationId xmlns:a16="http://schemas.microsoft.com/office/drawing/2014/main" id="{BB0E7AAD-E5D4-44FB-93D3-8BF05D52E8F2}"/>
            </a:ext>
          </a:extLst>
        </xdr:cNvPr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33</xdr:row>
      <xdr:rowOff>85725</xdr:rowOff>
    </xdr:from>
    <xdr:to>
      <xdr:col>8</xdr:col>
      <xdr:colOff>38100</xdr:colOff>
      <xdr:row>34</xdr:row>
      <xdr:rowOff>161925</xdr:rowOff>
    </xdr:to>
    <xdr:sp macro="" textlink="">
      <xdr:nvSpPr>
        <xdr:cNvPr id="5" name="AutoShape 7">
          <a:extLst>
            <a:ext uri="{FF2B5EF4-FFF2-40B4-BE49-F238E27FC236}">
              <a16:creationId xmlns:a16="http://schemas.microsoft.com/office/drawing/2014/main" id="{0F97CC1B-FF62-4B1F-ACB5-C91093B1398C}"/>
            </a:ext>
          </a:extLst>
        </xdr:cNvPr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85725</xdr:rowOff>
    </xdr:from>
    <xdr:to>
      <xdr:col>8</xdr:col>
      <xdr:colOff>38100</xdr:colOff>
      <xdr:row>36</xdr:row>
      <xdr:rowOff>161925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E6327FFE-7293-43CD-97C1-E393D7B0FA7F}"/>
            </a:ext>
          </a:extLst>
        </xdr:cNvPr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85725</xdr:rowOff>
    </xdr:from>
    <xdr:to>
      <xdr:col>8</xdr:col>
      <xdr:colOff>38100</xdr:colOff>
      <xdr:row>38</xdr:row>
      <xdr:rowOff>161925</xdr:rowOff>
    </xdr:to>
    <xdr:sp macro="" textlink="">
      <xdr:nvSpPr>
        <xdr:cNvPr id="7" name="AutoShape 7">
          <a:extLst>
            <a:ext uri="{FF2B5EF4-FFF2-40B4-BE49-F238E27FC236}">
              <a16:creationId xmlns:a16="http://schemas.microsoft.com/office/drawing/2014/main" id="{ADABD414-7020-4550-B537-AAD3615BBC3A}"/>
            </a:ext>
          </a:extLst>
        </xdr:cNvPr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85725</xdr:rowOff>
    </xdr:from>
    <xdr:to>
      <xdr:col>8</xdr:col>
      <xdr:colOff>38100</xdr:colOff>
      <xdr:row>40</xdr:row>
      <xdr:rowOff>161925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CCD95DB1-E542-4434-A244-1CE598546754}"/>
            </a:ext>
          </a:extLst>
        </xdr:cNvPr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85725</xdr:rowOff>
    </xdr:from>
    <xdr:to>
      <xdr:col>8</xdr:col>
      <xdr:colOff>38100</xdr:colOff>
      <xdr:row>42</xdr:row>
      <xdr:rowOff>161925</xdr:rowOff>
    </xdr:to>
    <xdr:sp macro="" textlink="">
      <xdr:nvSpPr>
        <xdr:cNvPr id="9" name="AutoShape 7">
          <a:extLst>
            <a:ext uri="{FF2B5EF4-FFF2-40B4-BE49-F238E27FC236}">
              <a16:creationId xmlns:a16="http://schemas.microsoft.com/office/drawing/2014/main" id="{BF22647E-46CE-4332-99FE-51AA706F5130}"/>
            </a:ext>
          </a:extLst>
        </xdr:cNvPr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78F6C-FA38-4D44-8AED-1183B2B04A0F}">
  <sheetPr codeName="Sheet1">
    <pageSetUpPr fitToPage="1"/>
  </sheetPr>
  <dimension ref="A1:AD72"/>
  <sheetViews>
    <sheetView showGridLines="0" tabSelected="1" zoomScale="80" zoomScaleNormal="80" zoomScaleSheetLayoutView="100" workbookViewId="0">
      <selection sqref="A1:T1"/>
    </sheetView>
  </sheetViews>
  <sheetFormatPr defaultColWidth="0" defaultRowHeight="11" zeroHeight="1" x14ac:dyDescent="0.2"/>
  <cols>
    <col min="1" max="1" width="4.44140625" style="6" customWidth="1"/>
    <col min="2" max="2" width="2.33203125" style="6" customWidth="1"/>
    <col min="3" max="3" width="4.44140625" style="6" customWidth="1"/>
    <col min="4" max="5" width="3.77734375" style="6" customWidth="1"/>
    <col min="6" max="6" width="1.77734375" style="6" customWidth="1"/>
    <col min="7" max="7" width="4.77734375" style="6" customWidth="1"/>
    <col min="8" max="8" width="4.44140625" style="6" bestFit="1" customWidth="1"/>
    <col min="9" max="9" width="3.77734375" style="6" customWidth="1"/>
    <col min="10" max="10" width="4.44140625" style="6" bestFit="1" customWidth="1"/>
    <col min="11" max="20" width="21" style="6" customWidth="1"/>
    <col min="21" max="21" width="23" style="6" customWidth="1"/>
    <col min="22" max="22" width="22.77734375" style="6" customWidth="1"/>
    <col min="23" max="26" width="21.77734375" style="6" customWidth="1"/>
    <col min="27" max="29" width="10.77734375" style="6" customWidth="1"/>
    <col min="30" max="30" width="0" style="6" hidden="1" customWidth="1"/>
    <col min="31" max="16384" width="10.77734375" style="6" hidden="1"/>
  </cols>
  <sheetData>
    <row r="1" spans="1:26" s="1" customFormat="1" ht="16.5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s="2" customFormat="1" ht="27" customHeight="1" x14ac:dyDescent="0.2">
      <c r="A2" s="31" t="s">
        <v>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43" t="s">
        <v>5</v>
      </c>
      <c r="V2" s="43"/>
      <c r="W2" s="43"/>
      <c r="X2" s="43"/>
      <c r="Y2" s="43"/>
      <c r="Z2" s="43"/>
    </row>
    <row r="3" spans="1:26" ht="10.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5"/>
      <c r="V3" s="9"/>
      <c r="W3" s="5"/>
      <c r="X3" s="5"/>
    </row>
    <row r="4" spans="1:26" ht="2.15" customHeight="1" x14ac:dyDescent="0.2">
      <c r="K4" s="4"/>
      <c r="L4" s="4"/>
      <c r="M4" s="17"/>
      <c r="N4" s="17"/>
      <c r="O4" s="17"/>
      <c r="P4" s="17"/>
      <c r="Q4" s="17"/>
      <c r="R4" s="17"/>
      <c r="S4" s="17"/>
      <c r="T4" s="4"/>
      <c r="U4" s="18"/>
      <c r="V4" s="18"/>
      <c r="W4" s="18"/>
      <c r="X4" s="18"/>
      <c r="Y4" s="18"/>
      <c r="Z4" s="18"/>
    </row>
    <row r="5" spans="1:26" ht="15" customHeight="1" x14ac:dyDescent="0.2">
      <c r="A5" s="11"/>
      <c r="B5" s="35" t="s">
        <v>6</v>
      </c>
      <c r="C5" s="35"/>
      <c r="D5" s="35"/>
      <c r="E5" s="35"/>
      <c r="F5" s="35"/>
      <c r="G5" s="35"/>
      <c r="H5" s="35"/>
      <c r="I5" s="35"/>
      <c r="J5" s="12"/>
      <c r="K5" s="33" t="s">
        <v>3</v>
      </c>
      <c r="L5" s="48" t="s">
        <v>7</v>
      </c>
      <c r="M5" s="41"/>
      <c r="N5" s="41"/>
      <c r="O5" s="41"/>
      <c r="P5" s="41"/>
      <c r="Q5" s="41"/>
      <c r="R5" s="41"/>
      <c r="S5" s="41"/>
      <c r="T5" s="41"/>
      <c r="U5" s="41" t="s">
        <v>8</v>
      </c>
      <c r="V5" s="42"/>
      <c r="W5" s="44" t="s">
        <v>24</v>
      </c>
      <c r="X5" s="46" t="s">
        <v>9</v>
      </c>
      <c r="Y5" s="39" t="s">
        <v>10</v>
      </c>
      <c r="Z5" s="37" t="s">
        <v>11</v>
      </c>
    </row>
    <row r="6" spans="1:26" ht="45" customHeight="1" x14ac:dyDescent="0.2">
      <c r="A6" s="3"/>
      <c r="B6" s="36"/>
      <c r="C6" s="36"/>
      <c r="D6" s="36"/>
      <c r="E6" s="36"/>
      <c r="F6" s="36"/>
      <c r="G6" s="36"/>
      <c r="H6" s="36"/>
      <c r="I6" s="36"/>
      <c r="J6" s="16"/>
      <c r="K6" s="34"/>
      <c r="L6" s="10" t="s">
        <v>12</v>
      </c>
      <c r="M6" s="23" t="s">
        <v>21</v>
      </c>
      <c r="N6" s="23" t="s">
        <v>22</v>
      </c>
      <c r="O6" s="23" t="s">
        <v>23</v>
      </c>
      <c r="P6" s="20" t="s">
        <v>17</v>
      </c>
      <c r="Q6" s="20" t="s">
        <v>18</v>
      </c>
      <c r="R6" s="20" t="s">
        <v>19</v>
      </c>
      <c r="S6" s="10" t="s">
        <v>13</v>
      </c>
      <c r="T6" s="10" t="s">
        <v>14</v>
      </c>
      <c r="U6" s="19" t="s">
        <v>15</v>
      </c>
      <c r="V6" s="10" t="s">
        <v>16</v>
      </c>
      <c r="W6" s="45"/>
      <c r="X6" s="45"/>
      <c r="Y6" s="40"/>
      <c r="Z6" s="38"/>
    </row>
    <row r="7" spans="1:26" ht="5.15" customHeight="1" x14ac:dyDescent="0.2">
      <c r="J7" s="15"/>
    </row>
    <row r="8" spans="1:26" s="5" customFormat="1" ht="19.5" customHeight="1" x14ac:dyDescent="0.2">
      <c r="A8" s="21">
        <f>DATE(YEAR(A12)-1,5,1)</f>
        <v>44317</v>
      </c>
      <c r="B8" s="28" t="str">
        <f>TEXT(A8,"ggg")</f>
        <v>令和</v>
      </c>
      <c r="C8" s="27"/>
      <c r="D8" s="30" t="str">
        <f>IF(TEXT(A8,"e")="1","元",TEXT(A8,"e"))</f>
        <v>3</v>
      </c>
      <c r="E8" s="29" t="s">
        <v>20</v>
      </c>
      <c r="F8" s="6"/>
      <c r="G8" s="27" t="s">
        <v>0</v>
      </c>
      <c r="H8" s="27"/>
      <c r="I8" s="27"/>
      <c r="J8" s="15"/>
      <c r="K8" s="7">
        <v>16152</v>
      </c>
      <c r="L8" s="7">
        <v>2505</v>
      </c>
      <c r="M8" s="7">
        <v>0</v>
      </c>
      <c r="N8" s="7">
        <v>0</v>
      </c>
      <c r="O8" s="7">
        <v>0</v>
      </c>
      <c r="P8" s="7">
        <v>163</v>
      </c>
      <c r="Q8" s="7">
        <v>32</v>
      </c>
      <c r="R8" s="7">
        <v>6</v>
      </c>
      <c r="S8" s="7">
        <v>193</v>
      </c>
      <c r="T8" s="7">
        <v>1786</v>
      </c>
      <c r="U8" s="7">
        <v>234</v>
      </c>
      <c r="V8" s="7">
        <v>91</v>
      </c>
      <c r="W8" s="7">
        <v>0</v>
      </c>
      <c r="X8" s="7">
        <v>84</v>
      </c>
      <c r="Y8" s="7">
        <v>1370</v>
      </c>
      <c r="Z8" s="7">
        <v>12193</v>
      </c>
    </row>
    <row r="9" spans="1:26" s="5" customFormat="1" ht="19.5" customHeight="1" x14ac:dyDescent="0.2">
      <c r="A9" s="22"/>
      <c r="B9" s="27"/>
      <c r="C9" s="27"/>
      <c r="D9" s="30"/>
      <c r="E9" s="30"/>
      <c r="F9" s="6"/>
      <c r="G9" s="27" t="s">
        <v>1</v>
      </c>
      <c r="H9" s="27"/>
      <c r="I9" s="27"/>
      <c r="J9" s="15"/>
      <c r="K9" s="7">
        <v>14486</v>
      </c>
      <c r="L9" s="7">
        <v>2411</v>
      </c>
      <c r="M9" s="7">
        <v>0</v>
      </c>
      <c r="N9" s="7">
        <v>0</v>
      </c>
      <c r="O9" s="7">
        <v>0</v>
      </c>
      <c r="P9" s="7">
        <v>159</v>
      </c>
      <c r="Q9" s="7">
        <v>32</v>
      </c>
      <c r="R9" s="7">
        <v>6</v>
      </c>
      <c r="S9" s="7">
        <v>184</v>
      </c>
      <c r="T9" s="7">
        <v>1716</v>
      </c>
      <c r="U9" s="7">
        <v>229</v>
      </c>
      <c r="V9" s="7">
        <v>85</v>
      </c>
      <c r="W9" s="7">
        <v>0</v>
      </c>
      <c r="X9" s="7">
        <v>74</v>
      </c>
      <c r="Y9" s="7">
        <v>1301</v>
      </c>
      <c r="Z9" s="7">
        <v>10700</v>
      </c>
    </row>
    <row r="10" spans="1:26" s="5" customFormat="1" ht="19.5" customHeight="1" x14ac:dyDescent="0.2">
      <c r="A10" s="22"/>
      <c r="B10" s="27"/>
      <c r="C10" s="27"/>
      <c r="D10" s="30"/>
      <c r="E10" s="30"/>
      <c r="F10" s="6"/>
      <c r="G10" s="27" t="s">
        <v>2</v>
      </c>
      <c r="H10" s="27"/>
      <c r="I10" s="27"/>
      <c r="J10" s="15"/>
      <c r="K10" s="7">
        <v>1666</v>
      </c>
      <c r="L10" s="7">
        <v>94</v>
      </c>
      <c r="M10" s="7">
        <v>0</v>
      </c>
      <c r="N10" s="7">
        <v>0</v>
      </c>
      <c r="O10" s="7">
        <v>0</v>
      </c>
      <c r="P10" s="7">
        <v>4</v>
      </c>
      <c r="Q10" s="7">
        <v>0</v>
      </c>
      <c r="R10" s="7">
        <v>0</v>
      </c>
      <c r="S10" s="7">
        <v>9</v>
      </c>
      <c r="T10" s="7">
        <v>70</v>
      </c>
      <c r="U10" s="7">
        <v>5</v>
      </c>
      <c r="V10" s="7">
        <v>6</v>
      </c>
      <c r="W10" s="7">
        <v>0</v>
      </c>
      <c r="X10" s="7">
        <v>10</v>
      </c>
      <c r="Y10" s="7">
        <v>69</v>
      </c>
      <c r="Z10" s="7">
        <v>1493</v>
      </c>
    </row>
    <row r="11" spans="1:26" s="5" customFormat="1" ht="19.5" customHeight="1" x14ac:dyDescent="0.2">
      <c r="A11" s="22"/>
      <c r="B11" s="6"/>
      <c r="C11" s="6"/>
      <c r="D11" s="6"/>
      <c r="E11" s="6"/>
      <c r="F11" s="6"/>
      <c r="G11" s="6"/>
      <c r="H11" s="6"/>
      <c r="I11" s="6"/>
      <c r="J11" s="15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s="5" customFormat="1" ht="19.5" customHeight="1" x14ac:dyDescent="0.2">
      <c r="A12" s="22">
        <f>DATE(YEAR(A16)-1,5,1)</f>
        <v>44682</v>
      </c>
      <c r="B12" s="28" t="str">
        <f>IF(TEXT(A8,"ggg")=TEXT(A12,"ggg"),"",TEXT(A12,"ggg"))</f>
        <v/>
      </c>
      <c r="C12" s="27"/>
      <c r="D12" s="30" t="str">
        <f>IF(TEXT(A12,"e")="1","元",TEXT(A12,"e"))</f>
        <v>4</v>
      </c>
      <c r="E12" s="29" t="str">
        <f>IF(TEXT(A8,"ggg")=TEXT(A12,"ggg"),"","年")</f>
        <v/>
      </c>
      <c r="F12" s="6"/>
      <c r="G12" s="27" t="s">
        <v>0</v>
      </c>
      <c r="H12" s="27"/>
      <c r="I12" s="27"/>
      <c r="J12" s="15"/>
      <c r="K12" s="7">
        <v>14460</v>
      </c>
      <c r="L12" s="7">
        <v>2220</v>
      </c>
      <c r="M12" s="7">
        <v>0</v>
      </c>
      <c r="N12" s="7">
        <v>0</v>
      </c>
      <c r="O12" s="7">
        <v>0</v>
      </c>
      <c r="P12" s="7">
        <v>225</v>
      </c>
      <c r="Q12" s="7">
        <v>39</v>
      </c>
      <c r="R12" s="7">
        <v>9</v>
      </c>
      <c r="S12" s="7">
        <v>150</v>
      </c>
      <c r="T12" s="7">
        <v>1487</v>
      </c>
      <c r="U12" s="7">
        <v>211</v>
      </c>
      <c r="V12" s="7">
        <v>99</v>
      </c>
      <c r="W12" s="7">
        <v>0</v>
      </c>
      <c r="X12" s="7">
        <v>76</v>
      </c>
      <c r="Y12" s="7">
        <v>1227</v>
      </c>
      <c r="Z12" s="7">
        <v>10937</v>
      </c>
    </row>
    <row r="13" spans="1:26" s="5" customFormat="1" ht="19.5" customHeight="1" x14ac:dyDescent="0.2">
      <c r="A13" s="22"/>
      <c r="B13" s="27"/>
      <c r="C13" s="27"/>
      <c r="D13" s="30"/>
      <c r="E13" s="30"/>
      <c r="F13" s="6"/>
      <c r="G13" s="27" t="s">
        <v>1</v>
      </c>
      <c r="H13" s="27"/>
      <c r="I13" s="27"/>
      <c r="J13" s="15"/>
      <c r="K13" s="7">
        <v>12906</v>
      </c>
      <c r="L13" s="7">
        <v>2134</v>
      </c>
      <c r="M13" s="7">
        <v>0</v>
      </c>
      <c r="N13" s="7">
        <v>0</v>
      </c>
      <c r="O13" s="7">
        <v>0</v>
      </c>
      <c r="P13" s="7">
        <v>217</v>
      </c>
      <c r="Q13" s="7">
        <v>39</v>
      </c>
      <c r="R13" s="7">
        <v>9</v>
      </c>
      <c r="S13" s="7">
        <v>136</v>
      </c>
      <c r="T13" s="7">
        <v>1433</v>
      </c>
      <c r="U13" s="7">
        <v>207</v>
      </c>
      <c r="V13" s="7">
        <v>93</v>
      </c>
      <c r="W13" s="7">
        <v>0</v>
      </c>
      <c r="X13" s="7">
        <v>69</v>
      </c>
      <c r="Y13" s="7">
        <v>1177</v>
      </c>
      <c r="Z13" s="7">
        <v>9526</v>
      </c>
    </row>
    <row r="14" spans="1:26" s="5" customFormat="1" ht="19.5" customHeight="1" x14ac:dyDescent="0.2">
      <c r="A14" s="22"/>
      <c r="B14" s="27"/>
      <c r="C14" s="27"/>
      <c r="D14" s="30"/>
      <c r="E14" s="30"/>
      <c r="F14" s="6"/>
      <c r="G14" s="27" t="s">
        <v>2</v>
      </c>
      <c r="H14" s="27"/>
      <c r="I14" s="27"/>
      <c r="J14" s="15"/>
      <c r="K14" s="7">
        <v>1554</v>
      </c>
      <c r="L14" s="7">
        <v>86</v>
      </c>
      <c r="M14" s="7">
        <v>0</v>
      </c>
      <c r="N14" s="7">
        <v>0</v>
      </c>
      <c r="O14" s="7">
        <v>0</v>
      </c>
      <c r="P14" s="7">
        <v>8</v>
      </c>
      <c r="Q14" s="7">
        <v>0</v>
      </c>
      <c r="R14" s="7">
        <v>0</v>
      </c>
      <c r="S14" s="7">
        <v>14</v>
      </c>
      <c r="T14" s="7">
        <v>54</v>
      </c>
      <c r="U14" s="7">
        <v>4</v>
      </c>
      <c r="V14" s="7">
        <v>6</v>
      </c>
      <c r="W14" s="7">
        <v>0</v>
      </c>
      <c r="X14" s="7">
        <v>7</v>
      </c>
      <c r="Y14" s="7">
        <v>50</v>
      </c>
      <c r="Z14" s="7">
        <v>1411</v>
      </c>
    </row>
    <row r="15" spans="1:26" s="5" customFormat="1" ht="19.5" customHeight="1" x14ac:dyDescent="0.2">
      <c r="A15" s="22"/>
      <c r="B15" s="6"/>
      <c r="C15" s="6"/>
      <c r="D15" s="6"/>
      <c r="E15" s="6"/>
      <c r="F15" s="6"/>
      <c r="G15" s="6"/>
      <c r="H15" s="6"/>
      <c r="I15" s="6"/>
      <c r="J15" s="15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5" customFormat="1" ht="19.5" customHeight="1" x14ac:dyDescent="0.2">
      <c r="A16" s="22">
        <f>DATE(YEAR(A20)-1,5,1)</f>
        <v>45047</v>
      </c>
      <c r="B16" s="28" t="str">
        <f>IF(TEXT(A12,"ggg")=TEXT(A16,"ggg"),"",TEXT(A16,"ggg"))</f>
        <v/>
      </c>
      <c r="C16" s="27"/>
      <c r="D16" s="30" t="str">
        <f>IF(TEXT(A16,"e")="1","元",TEXT(A16,"e"))</f>
        <v>5</v>
      </c>
      <c r="E16" s="29" t="str">
        <f>IF(TEXT(A12,"ggg")=TEXT(A16,"ggg"),"","年")</f>
        <v/>
      </c>
      <c r="F16" s="6"/>
      <c r="G16" s="27" t="s">
        <v>0</v>
      </c>
      <c r="H16" s="27"/>
      <c r="I16" s="27"/>
      <c r="J16" s="15"/>
      <c r="K16" s="7">
        <v>14085</v>
      </c>
      <c r="L16" s="7">
        <v>2122</v>
      </c>
      <c r="M16" s="7">
        <v>0</v>
      </c>
      <c r="N16" s="7">
        <v>0</v>
      </c>
      <c r="O16" s="7">
        <v>0</v>
      </c>
      <c r="P16" s="7">
        <v>255</v>
      </c>
      <c r="Q16" s="7">
        <v>49</v>
      </c>
      <c r="R16" s="7">
        <v>6</v>
      </c>
      <c r="S16" s="7">
        <v>131</v>
      </c>
      <c r="T16" s="7">
        <v>1378</v>
      </c>
      <c r="U16" s="7">
        <v>209</v>
      </c>
      <c r="V16" s="7">
        <v>94</v>
      </c>
      <c r="W16" s="7">
        <v>0</v>
      </c>
      <c r="X16" s="7">
        <v>67</v>
      </c>
      <c r="Y16" s="7">
        <v>1160</v>
      </c>
      <c r="Z16" s="7">
        <v>10736</v>
      </c>
    </row>
    <row r="17" spans="1:26" s="5" customFormat="1" ht="19.5" customHeight="1" x14ac:dyDescent="0.2">
      <c r="A17" s="22"/>
      <c r="B17" s="27"/>
      <c r="C17" s="27"/>
      <c r="D17" s="30"/>
      <c r="E17" s="30"/>
      <c r="F17" s="6"/>
      <c r="G17" s="27" t="s">
        <v>1</v>
      </c>
      <c r="H17" s="27"/>
      <c r="I17" s="27"/>
      <c r="J17" s="15"/>
      <c r="K17" s="7">
        <v>12599</v>
      </c>
      <c r="L17" s="7">
        <v>2027</v>
      </c>
      <c r="M17" s="7">
        <v>0</v>
      </c>
      <c r="N17" s="7">
        <v>0</v>
      </c>
      <c r="O17" s="7">
        <v>0</v>
      </c>
      <c r="P17" s="7">
        <v>244</v>
      </c>
      <c r="Q17" s="7">
        <v>49</v>
      </c>
      <c r="R17" s="7">
        <v>6</v>
      </c>
      <c r="S17" s="7">
        <v>116</v>
      </c>
      <c r="T17" s="7">
        <v>1321</v>
      </c>
      <c r="U17" s="7">
        <v>199</v>
      </c>
      <c r="V17" s="7">
        <v>92</v>
      </c>
      <c r="W17" s="7">
        <v>0</v>
      </c>
      <c r="X17" s="7">
        <v>61</v>
      </c>
      <c r="Y17" s="7">
        <v>1108</v>
      </c>
      <c r="Z17" s="7">
        <v>9403</v>
      </c>
    </row>
    <row r="18" spans="1:26" s="5" customFormat="1" ht="19.5" customHeight="1" x14ac:dyDescent="0.2">
      <c r="A18" s="22"/>
      <c r="B18" s="27"/>
      <c r="C18" s="27"/>
      <c r="D18" s="30"/>
      <c r="E18" s="30"/>
      <c r="F18" s="6"/>
      <c r="G18" s="27" t="s">
        <v>2</v>
      </c>
      <c r="H18" s="27"/>
      <c r="I18" s="27"/>
      <c r="J18" s="15"/>
      <c r="K18" s="7">
        <v>1486</v>
      </c>
      <c r="L18" s="7">
        <v>95</v>
      </c>
      <c r="M18" s="7">
        <v>0</v>
      </c>
      <c r="N18" s="7">
        <v>0</v>
      </c>
      <c r="O18" s="7">
        <v>0</v>
      </c>
      <c r="P18" s="7">
        <v>11</v>
      </c>
      <c r="Q18" s="7">
        <v>0</v>
      </c>
      <c r="R18" s="7">
        <v>0</v>
      </c>
      <c r="S18" s="7">
        <v>15</v>
      </c>
      <c r="T18" s="7">
        <v>57</v>
      </c>
      <c r="U18" s="7">
        <v>10</v>
      </c>
      <c r="V18" s="7">
        <v>2</v>
      </c>
      <c r="W18" s="7">
        <v>0</v>
      </c>
      <c r="X18" s="7">
        <v>6</v>
      </c>
      <c r="Y18" s="7">
        <v>52</v>
      </c>
      <c r="Z18" s="7">
        <v>1333</v>
      </c>
    </row>
    <row r="19" spans="1:26" s="5" customFormat="1" ht="19.5" customHeight="1" x14ac:dyDescent="0.2">
      <c r="A19" s="22"/>
      <c r="B19" s="6"/>
      <c r="C19" s="6"/>
      <c r="D19" s="6"/>
      <c r="E19" s="6"/>
      <c r="F19" s="6"/>
      <c r="G19" s="6"/>
      <c r="H19" s="6"/>
      <c r="I19" s="6"/>
      <c r="J19" s="15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s="5" customFormat="1" ht="19.5" customHeight="1" x14ac:dyDescent="0.2">
      <c r="A20" s="22">
        <f>DATE(YEAR(A24)-1,5,1)</f>
        <v>45413</v>
      </c>
      <c r="B20" s="28" t="str">
        <f>IF(TEXT(A16,"ggg")=TEXT(A20,"ggg"),"",TEXT(A20,"ggg"))</f>
        <v/>
      </c>
      <c r="C20" s="27"/>
      <c r="D20" s="30" t="str">
        <f>IF(TEXT(A20,"e")="1","元",TEXT(A20,"e"))</f>
        <v>6</v>
      </c>
      <c r="E20" s="29" t="str">
        <f>IF(TEXT(A16,"ggg")=TEXT(A20,"ggg"),"","年")</f>
        <v/>
      </c>
      <c r="F20" s="6"/>
      <c r="G20" s="27" t="s">
        <v>0</v>
      </c>
      <c r="H20" s="27"/>
      <c r="I20" s="27"/>
      <c r="J20" s="15"/>
      <c r="K20" s="7">
        <v>14822</v>
      </c>
      <c r="L20" s="7">
        <v>2128</v>
      </c>
      <c r="M20" s="7">
        <v>0</v>
      </c>
      <c r="N20" s="7">
        <v>0</v>
      </c>
      <c r="O20" s="7">
        <v>0</v>
      </c>
      <c r="P20" s="7">
        <v>301</v>
      </c>
      <c r="Q20" s="7">
        <v>54</v>
      </c>
      <c r="R20" s="7">
        <v>9</v>
      </c>
      <c r="S20" s="7">
        <v>145</v>
      </c>
      <c r="T20" s="7">
        <v>1355</v>
      </c>
      <c r="U20" s="7">
        <v>178</v>
      </c>
      <c r="V20" s="7">
        <v>86</v>
      </c>
      <c r="W20" s="7">
        <v>0</v>
      </c>
      <c r="X20" s="7">
        <v>70</v>
      </c>
      <c r="Y20" s="7">
        <v>1348</v>
      </c>
      <c r="Z20" s="7">
        <v>11276</v>
      </c>
    </row>
    <row r="21" spans="1:26" s="5" customFormat="1" ht="19.5" customHeight="1" x14ac:dyDescent="0.2">
      <c r="A21" s="22"/>
      <c r="B21" s="27"/>
      <c r="C21" s="27"/>
      <c r="D21" s="30"/>
      <c r="E21" s="30"/>
      <c r="F21" s="6"/>
      <c r="G21" s="27" t="s">
        <v>1</v>
      </c>
      <c r="H21" s="27"/>
      <c r="I21" s="27"/>
      <c r="J21" s="15"/>
      <c r="K21" s="7">
        <v>13265</v>
      </c>
      <c r="L21" s="7">
        <v>2049</v>
      </c>
      <c r="M21" s="7">
        <v>0</v>
      </c>
      <c r="N21" s="7">
        <v>0</v>
      </c>
      <c r="O21" s="7">
        <v>0</v>
      </c>
      <c r="P21" s="7">
        <v>298</v>
      </c>
      <c r="Q21" s="7">
        <v>53</v>
      </c>
      <c r="R21" s="7">
        <v>7</v>
      </c>
      <c r="S21" s="7">
        <v>135</v>
      </c>
      <c r="T21" s="7">
        <v>1299</v>
      </c>
      <c r="U21" s="7">
        <v>175</v>
      </c>
      <c r="V21" s="7">
        <v>82</v>
      </c>
      <c r="W21" s="7">
        <v>0</v>
      </c>
      <c r="X21" s="7">
        <v>63</v>
      </c>
      <c r="Y21" s="7">
        <v>1287</v>
      </c>
      <c r="Z21" s="7">
        <v>9866</v>
      </c>
    </row>
    <row r="22" spans="1:26" s="5" customFormat="1" ht="19.5" customHeight="1" x14ac:dyDescent="0.2">
      <c r="A22" s="22"/>
      <c r="B22" s="27"/>
      <c r="C22" s="27"/>
      <c r="D22" s="30"/>
      <c r="E22" s="30"/>
      <c r="F22" s="6"/>
      <c r="G22" s="27" t="s">
        <v>2</v>
      </c>
      <c r="H22" s="27"/>
      <c r="I22" s="27"/>
      <c r="J22" s="15"/>
      <c r="K22" s="7">
        <v>1557</v>
      </c>
      <c r="L22" s="7">
        <v>79</v>
      </c>
      <c r="M22" s="7">
        <v>0</v>
      </c>
      <c r="N22" s="7">
        <v>0</v>
      </c>
      <c r="O22" s="7">
        <v>0</v>
      </c>
      <c r="P22" s="7">
        <v>3</v>
      </c>
      <c r="Q22" s="7">
        <v>1</v>
      </c>
      <c r="R22" s="7">
        <v>2</v>
      </c>
      <c r="S22" s="7">
        <v>10</v>
      </c>
      <c r="T22" s="7">
        <v>56</v>
      </c>
      <c r="U22" s="7">
        <v>3</v>
      </c>
      <c r="V22" s="7">
        <v>4</v>
      </c>
      <c r="W22" s="7">
        <v>0</v>
      </c>
      <c r="X22" s="7">
        <v>7</v>
      </c>
      <c r="Y22" s="7">
        <v>61</v>
      </c>
      <c r="Z22" s="7">
        <v>1410</v>
      </c>
    </row>
    <row r="23" spans="1:26" s="5" customFormat="1" ht="19.5" customHeight="1" x14ac:dyDescent="0.2">
      <c r="A23" s="22"/>
      <c r="B23" s="6"/>
      <c r="C23" s="6"/>
      <c r="D23" s="6"/>
      <c r="E23" s="6"/>
      <c r="F23" s="6"/>
      <c r="G23" s="6"/>
      <c r="H23" s="6"/>
      <c r="I23" s="6"/>
      <c r="J23" s="15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5" customFormat="1" ht="19.5" customHeight="1" x14ac:dyDescent="0.2">
      <c r="A24" s="21">
        <v>45778</v>
      </c>
      <c r="B24" s="26" t="str">
        <f>IF(TEXT(A20,"ggg")=TEXT(A24,"ggg"),"",TEXT(A24,"ggg"))</f>
        <v/>
      </c>
      <c r="C24" s="26"/>
      <c r="D24" s="47" t="str">
        <f>IF(TEXT(A24,"e")="1","元",TEXT(A24,"e"))</f>
        <v>7</v>
      </c>
      <c r="E24" s="47" t="str">
        <f>IF(TEXT(A20,"ggg")=TEXT(A24,"ggg"),"","年")</f>
        <v/>
      </c>
      <c r="F24" s="13"/>
      <c r="G24" s="26" t="s">
        <v>0</v>
      </c>
      <c r="H24" s="26"/>
      <c r="I24" s="26"/>
      <c r="J24" s="14"/>
      <c r="K24" s="8">
        <v>15001</v>
      </c>
      <c r="L24" s="8">
        <v>2002</v>
      </c>
      <c r="M24" s="8">
        <v>0</v>
      </c>
      <c r="N24" s="8">
        <v>0</v>
      </c>
      <c r="O24" s="8">
        <v>0</v>
      </c>
      <c r="P24" s="8">
        <v>317</v>
      </c>
      <c r="Q24" s="8">
        <v>64</v>
      </c>
      <c r="R24" s="8">
        <v>15</v>
      </c>
      <c r="S24" s="8">
        <v>157</v>
      </c>
      <c r="T24" s="8">
        <v>1200</v>
      </c>
      <c r="U24" s="8">
        <v>174</v>
      </c>
      <c r="V24" s="8">
        <v>75</v>
      </c>
      <c r="W24" s="8">
        <v>0</v>
      </c>
      <c r="X24" s="8">
        <v>56</v>
      </c>
      <c r="Y24" s="8">
        <v>1243</v>
      </c>
      <c r="Z24" s="8">
        <v>11700</v>
      </c>
    </row>
    <row r="25" spans="1:26" s="5" customFormat="1" ht="19.5" customHeight="1" x14ac:dyDescent="0.2">
      <c r="A25" s="22"/>
      <c r="B25" s="26"/>
      <c r="C25" s="26"/>
      <c r="D25" s="47"/>
      <c r="E25" s="47"/>
      <c r="F25" s="13"/>
      <c r="G25" s="26" t="s">
        <v>1</v>
      </c>
      <c r="H25" s="26"/>
      <c r="I25" s="26"/>
      <c r="J25" s="14"/>
      <c r="K25" s="8">
        <v>13407</v>
      </c>
      <c r="L25" s="8">
        <v>1908</v>
      </c>
      <c r="M25" s="8">
        <v>0</v>
      </c>
      <c r="N25" s="8">
        <v>0</v>
      </c>
      <c r="O25" s="8">
        <v>0</v>
      </c>
      <c r="P25" s="8">
        <v>304</v>
      </c>
      <c r="Q25" s="8">
        <v>60</v>
      </c>
      <c r="R25" s="8">
        <v>14</v>
      </c>
      <c r="S25" s="8">
        <v>148</v>
      </c>
      <c r="T25" s="8">
        <v>1143</v>
      </c>
      <c r="U25" s="8">
        <v>171</v>
      </c>
      <c r="V25" s="8">
        <v>68</v>
      </c>
      <c r="W25" s="8">
        <v>0</v>
      </c>
      <c r="X25" s="8">
        <v>51</v>
      </c>
      <c r="Y25" s="8">
        <v>1182</v>
      </c>
      <c r="Z25" s="8">
        <v>10266</v>
      </c>
    </row>
    <row r="26" spans="1:26" s="5" customFormat="1" ht="19.5" customHeight="1" x14ac:dyDescent="0.2">
      <c r="A26" s="22"/>
      <c r="B26" s="26"/>
      <c r="C26" s="26"/>
      <c r="D26" s="47"/>
      <c r="E26" s="47"/>
      <c r="F26" s="13"/>
      <c r="G26" s="26" t="s">
        <v>2</v>
      </c>
      <c r="H26" s="26"/>
      <c r="I26" s="26"/>
      <c r="J26" s="14"/>
      <c r="K26" s="8">
        <v>1594</v>
      </c>
      <c r="L26" s="8">
        <v>94</v>
      </c>
      <c r="M26" s="8">
        <v>0</v>
      </c>
      <c r="N26" s="8">
        <v>0</v>
      </c>
      <c r="O26" s="8">
        <v>0</v>
      </c>
      <c r="P26" s="8">
        <v>13</v>
      </c>
      <c r="Q26" s="8">
        <v>4</v>
      </c>
      <c r="R26" s="8">
        <v>1</v>
      </c>
      <c r="S26" s="8">
        <v>9</v>
      </c>
      <c r="T26" s="8">
        <v>57</v>
      </c>
      <c r="U26" s="8">
        <v>3</v>
      </c>
      <c r="V26" s="8">
        <v>7</v>
      </c>
      <c r="W26" s="8">
        <v>0</v>
      </c>
      <c r="X26" s="8">
        <v>5</v>
      </c>
      <c r="Y26" s="8">
        <v>61</v>
      </c>
      <c r="Z26" s="8">
        <v>1434</v>
      </c>
    </row>
    <row r="27" spans="1:26" s="5" customFormat="1" ht="19.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15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s="5" customFormat="1" ht="19.5" customHeight="1" x14ac:dyDescent="0.2">
      <c r="A28" s="6"/>
      <c r="B28" s="25" t="s">
        <v>25</v>
      </c>
      <c r="C28" s="24"/>
      <c r="D28" s="24"/>
      <c r="E28" s="24"/>
      <c r="F28" s="24"/>
      <c r="G28" s="24"/>
      <c r="H28" s="6"/>
      <c r="I28" s="5" t="s">
        <v>1</v>
      </c>
      <c r="J28" s="15"/>
      <c r="K28" s="7">
        <v>31</v>
      </c>
      <c r="L28" s="7">
        <v>2</v>
      </c>
      <c r="M28" s="7">
        <v>0</v>
      </c>
      <c r="N28" s="7">
        <v>0</v>
      </c>
      <c r="O28" s="7">
        <v>0</v>
      </c>
      <c r="P28" s="7">
        <v>2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9</v>
      </c>
      <c r="Z28" s="7">
        <v>20</v>
      </c>
    </row>
    <row r="29" spans="1:26" s="5" customFormat="1" ht="19.5" customHeight="1" x14ac:dyDescent="0.2">
      <c r="A29" s="6"/>
      <c r="B29" s="24"/>
      <c r="C29" s="24"/>
      <c r="D29" s="24"/>
      <c r="E29" s="24"/>
      <c r="F29" s="24"/>
      <c r="G29" s="24"/>
      <c r="H29" s="6"/>
      <c r="I29" s="5" t="s">
        <v>2</v>
      </c>
      <c r="J29" s="15"/>
      <c r="K29" s="7">
        <v>1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1</v>
      </c>
    </row>
    <row r="30" spans="1:26" s="5" customFormat="1" ht="19.5" customHeight="1" x14ac:dyDescent="0.2">
      <c r="A30" s="6"/>
      <c r="B30" s="24" t="s">
        <v>26</v>
      </c>
      <c r="C30" s="24"/>
      <c r="D30" s="24"/>
      <c r="E30" s="24"/>
      <c r="F30" s="24"/>
      <c r="G30" s="24"/>
      <c r="H30" s="6"/>
      <c r="I30" s="5" t="s">
        <v>1</v>
      </c>
      <c r="J30" s="15"/>
      <c r="K30" s="7">
        <v>6349</v>
      </c>
      <c r="L30" s="7">
        <v>454</v>
      </c>
      <c r="M30" s="7">
        <v>0</v>
      </c>
      <c r="N30" s="7">
        <v>0</v>
      </c>
      <c r="O30" s="7">
        <v>0</v>
      </c>
      <c r="P30" s="7">
        <v>227</v>
      </c>
      <c r="Q30" s="7">
        <v>38</v>
      </c>
      <c r="R30" s="7">
        <v>11</v>
      </c>
      <c r="S30" s="7">
        <v>25</v>
      </c>
      <c r="T30" s="7">
        <v>138</v>
      </c>
      <c r="U30" s="7">
        <v>9</v>
      </c>
      <c r="V30" s="7">
        <v>6</v>
      </c>
      <c r="W30" s="7">
        <v>0</v>
      </c>
      <c r="X30" s="7">
        <v>20</v>
      </c>
      <c r="Y30" s="7">
        <v>396</v>
      </c>
      <c r="Z30" s="7">
        <v>5479</v>
      </c>
    </row>
    <row r="31" spans="1:26" s="5" customFormat="1" ht="19.5" customHeight="1" x14ac:dyDescent="0.2">
      <c r="A31" s="6"/>
      <c r="B31" s="24"/>
      <c r="C31" s="24"/>
      <c r="D31" s="24"/>
      <c r="E31" s="24"/>
      <c r="F31" s="24"/>
      <c r="G31" s="24"/>
      <c r="H31" s="6"/>
      <c r="I31" s="5" t="s">
        <v>2</v>
      </c>
      <c r="J31" s="15"/>
      <c r="K31" s="7">
        <v>888</v>
      </c>
      <c r="L31" s="7">
        <v>29</v>
      </c>
      <c r="M31" s="7">
        <v>0</v>
      </c>
      <c r="N31" s="7">
        <v>0</v>
      </c>
      <c r="O31" s="7">
        <v>0</v>
      </c>
      <c r="P31" s="7">
        <v>11</v>
      </c>
      <c r="Q31" s="7">
        <v>2</v>
      </c>
      <c r="R31" s="7">
        <v>1</v>
      </c>
      <c r="S31" s="7">
        <v>3</v>
      </c>
      <c r="T31" s="7">
        <v>11</v>
      </c>
      <c r="U31" s="7">
        <v>0</v>
      </c>
      <c r="V31" s="7">
        <v>1</v>
      </c>
      <c r="W31" s="7">
        <v>0</v>
      </c>
      <c r="X31" s="7">
        <v>0</v>
      </c>
      <c r="Y31" s="7">
        <v>26</v>
      </c>
      <c r="Z31" s="7">
        <v>833</v>
      </c>
    </row>
    <row r="32" spans="1:26" s="5" customFormat="1" ht="19.5" customHeight="1" x14ac:dyDescent="0.2">
      <c r="A32" s="6"/>
      <c r="B32" s="24" t="s">
        <v>27</v>
      </c>
      <c r="C32" s="24"/>
      <c r="D32" s="24"/>
      <c r="E32" s="24"/>
      <c r="F32" s="24"/>
      <c r="G32" s="24"/>
      <c r="H32" s="6"/>
      <c r="I32" s="5" t="s">
        <v>1</v>
      </c>
      <c r="J32" s="15"/>
      <c r="K32" s="7">
        <v>1949</v>
      </c>
      <c r="L32" s="7">
        <v>257</v>
      </c>
      <c r="M32" s="7">
        <v>0</v>
      </c>
      <c r="N32" s="7">
        <v>0</v>
      </c>
      <c r="O32" s="7">
        <v>0</v>
      </c>
      <c r="P32" s="7">
        <v>64</v>
      </c>
      <c r="Q32" s="7">
        <v>12</v>
      </c>
      <c r="R32" s="7">
        <v>2</v>
      </c>
      <c r="S32" s="7">
        <v>22</v>
      </c>
      <c r="T32" s="7">
        <v>140</v>
      </c>
      <c r="U32" s="7">
        <v>10</v>
      </c>
      <c r="V32" s="7">
        <v>7</v>
      </c>
      <c r="W32" s="7">
        <v>0</v>
      </c>
      <c r="X32" s="7">
        <v>7</v>
      </c>
      <c r="Y32" s="7">
        <v>193</v>
      </c>
      <c r="Z32" s="7">
        <v>1492</v>
      </c>
    </row>
    <row r="33" spans="1:26" s="5" customFormat="1" ht="19.5" customHeight="1" x14ac:dyDescent="0.2">
      <c r="A33" s="6"/>
      <c r="B33" s="24"/>
      <c r="C33" s="24"/>
      <c r="D33" s="24"/>
      <c r="E33" s="24"/>
      <c r="F33" s="24"/>
      <c r="G33" s="24"/>
      <c r="H33" s="6"/>
      <c r="I33" s="5" t="s">
        <v>2</v>
      </c>
      <c r="J33" s="15"/>
      <c r="K33" s="7">
        <v>238</v>
      </c>
      <c r="L33" s="7">
        <v>13</v>
      </c>
      <c r="M33" s="7">
        <v>0</v>
      </c>
      <c r="N33" s="7">
        <v>0</v>
      </c>
      <c r="O33" s="7">
        <v>0</v>
      </c>
      <c r="P33" s="7">
        <v>2</v>
      </c>
      <c r="Q33" s="7">
        <v>1</v>
      </c>
      <c r="R33" s="7">
        <v>0</v>
      </c>
      <c r="S33" s="7">
        <v>0</v>
      </c>
      <c r="T33" s="7">
        <v>7</v>
      </c>
      <c r="U33" s="7">
        <v>0</v>
      </c>
      <c r="V33" s="7">
        <v>3</v>
      </c>
      <c r="W33" s="7">
        <v>0</v>
      </c>
      <c r="X33" s="7">
        <v>1</v>
      </c>
      <c r="Y33" s="7">
        <v>10</v>
      </c>
      <c r="Z33" s="7">
        <v>214</v>
      </c>
    </row>
    <row r="34" spans="1:26" s="5" customFormat="1" ht="19.5" customHeight="1" x14ac:dyDescent="0.2">
      <c r="A34" s="6"/>
      <c r="B34" s="24" t="s">
        <v>28</v>
      </c>
      <c r="C34" s="24"/>
      <c r="D34" s="24"/>
      <c r="E34" s="24"/>
      <c r="F34" s="24"/>
      <c r="G34" s="24"/>
      <c r="H34" s="6"/>
      <c r="I34" s="5" t="s">
        <v>1</v>
      </c>
      <c r="J34" s="15"/>
      <c r="K34" s="7">
        <v>1124</v>
      </c>
      <c r="L34" s="7">
        <v>196</v>
      </c>
      <c r="M34" s="7">
        <v>0</v>
      </c>
      <c r="N34" s="7">
        <v>0</v>
      </c>
      <c r="O34" s="7">
        <v>0</v>
      </c>
      <c r="P34" s="7">
        <v>9</v>
      </c>
      <c r="Q34" s="7">
        <v>9</v>
      </c>
      <c r="R34" s="7">
        <v>1</v>
      </c>
      <c r="S34" s="7">
        <v>31</v>
      </c>
      <c r="T34" s="7">
        <v>134</v>
      </c>
      <c r="U34" s="7">
        <v>8</v>
      </c>
      <c r="V34" s="7">
        <v>4</v>
      </c>
      <c r="W34" s="7">
        <v>0</v>
      </c>
      <c r="X34" s="7">
        <v>4</v>
      </c>
      <c r="Y34" s="7">
        <v>126</v>
      </c>
      <c r="Z34" s="7">
        <v>798</v>
      </c>
    </row>
    <row r="35" spans="1:26" s="5" customFormat="1" ht="19.5" customHeight="1" x14ac:dyDescent="0.2">
      <c r="A35" s="6"/>
      <c r="B35" s="24"/>
      <c r="C35" s="24"/>
      <c r="D35" s="24"/>
      <c r="E35" s="24"/>
      <c r="F35" s="24"/>
      <c r="G35" s="24"/>
      <c r="H35" s="6"/>
      <c r="I35" s="5" t="s">
        <v>2</v>
      </c>
      <c r="J35" s="15"/>
      <c r="K35" s="7">
        <v>166</v>
      </c>
      <c r="L35" s="7">
        <v>9</v>
      </c>
      <c r="M35" s="7">
        <v>0</v>
      </c>
      <c r="N35" s="7">
        <v>0</v>
      </c>
      <c r="O35" s="7">
        <v>0</v>
      </c>
      <c r="P35" s="7">
        <v>0</v>
      </c>
      <c r="Q35" s="7">
        <v>1</v>
      </c>
      <c r="R35" s="7">
        <v>0</v>
      </c>
      <c r="S35" s="7">
        <v>0</v>
      </c>
      <c r="T35" s="7">
        <v>6</v>
      </c>
      <c r="U35" s="7">
        <v>1</v>
      </c>
      <c r="V35" s="7">
        <v>1</v>
      </c>
      <c r="W35" s="7">
        <v>0</v>
      </c>
      <c r="X35" s="7">
        <v>0</v>
      </c>
      <c r="Y35" s="7">
        <v>10</v>
      </c>
      <c r="Z35" s="7">
        <v>147</v>
      </c>
    </row>
    <row r="36" spans="1:26" s="5" customFormat="1" ht="19.5" customHeight="1" x14ac:dyDescent="0.2">
      <c r="A36" s="6"/>
      <c r="B36" s="24" t="s">
        <v>29</v>
      </c>
      <c r="C36" s="24"/>
      <c r="D36" s="24"/>
      <c r="E36" s="24"/>
      <c r="F36" s="24"/>
      <c r="G36" s="24"/>
      <c r="H36" s="6"/>
      <c r="I36" s="5" t="s">
        <v>1</v>
      </c>
      <c r="J36" s="15"/>
      <c r="K36" s="7">
        <v>907</v>
      </c>
      <c r="L36" s="7">
        <v>171</v>
      </c>
      <c r="M36" s="7">
        <v>0</v>
      </c>
      <c r="N36" s="7">
        <v>0</v>
      </c>
      <c r="O36" s="7">
        <v>0</v>
      </c>
      <c r="P36" s="7">
        <v>4</v>
      </c>
      <c r="Q36" s="7">
        <v>1</v>
      </c>
      <c r="R36" s="7">
        <v>0</v>
      </c>
      <c r="S36" s="7">
        <v>17</v>
      </c>
      <c r="T36" s="7">
        <v>128</v>
      </c>
      <c r="U36" s="7">
        <v>14</v>
      </c>
      <c r="V36" s="7">
        <v>7</v>
      </c>
      <c r="W36" s="7">
        <v>0</v>
      </c>
      <c r="X36" s="7">
        <v>3</v>
      </c>
      <c r="Y36" s="7">
        <v>109</v>
      </c>
      <c r="Z36" s="7">
        <v>624</v>
      </c>
    </row>
    <row r="37" spans="1:26" s="5" customFormat="1" ht="19.5" customHeight="1" x14ac:dyDescent="0.2">
      <c r="A37" s="6"/>
      <c r="B37" s="24"/>
      <c r="C37" s="24"/>
      <c r="D37" s="24"/>
      <c r="E37" s="24"/>
      <c r="F37" s="24"/>
      <c r="G37" s="24"/>
      <c r="H37" s="6"/>
      <c r="I37" s="5" t="s">
        <v>2</v>
      </c>
      <c r="J37" s="15"/>
      <c r="K37" s="7">
        <v>108</v>
      </c>
      <c r="L37" s="7">
        <v>15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1</v>
      </c>
      <c r="T37" s="7">
        <v>12</v>
      </c>
      <c r="U37" s="7">
        <v>2</v>
      </c>
      <c r="V37" s="7">
        <v>0</v>
      </c>
      <c r="W37" s="7">
        <v>0</v>
      </c>
      <c r="X37" s="7">
        <v>1</v>
      </c>
      <c r="Y37" s="7">
        <v>7</v>
      </c>
      <c r="Z37" s="7">
        <v>85</v>
      </c>
    </row>
    <row r="38" spans="1:26" s="5" customFormat="1" ht="19.5" customHeight="1" x14ac:dyDescent="0.2">
      <c r="A38" s="6"/>
      <c r="B38" s="24" t="s">
        <v>30</v>
      </c>
      <c r="C38" s="24"/>
      <c r="D38" s="24"/>
      <c r="E38" s="24"/>
      <c r="F38" s="24"/>
      <c r="G38" s="24"/>
      <c r="H38" s="6"/>
      <c r="I38" s="5" t="s">
        <v>1</v>
      </c>
      <c r="J38" s="15"/>
      <c r="K38" s="7">
        <v>757</v>
      </c>
      <c r="L38" s="7">
        <v>155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10</v>
      </c>
      <c r="T38" s="7">
        <v>116</v>
      </c>
      <c r="U38" s="7">
        <v>20</v>
      </c>
      <c r="V38" s="7">
        <v>9</v>
      </c>
      <c r="W38" s="7">
        <v>0</v>
      </c>
      <c r="X38" s="7">
        <v>4</v>
      </c>
      <c r="Y38" s="7">
        <v>78</v>
      </c>
      <c r="Z38" s="7">
        <v>520</v>
      </c>
    </row>
    <row r="39" spans="1:26" s="5" customFormat="1" ht="19.5" customHeight="1" x14ac:dyDescent="0.2">
      <c r="A39" s="6"/>
      <c r="B39" s="24"/>
      <c r="C39" s="24"/>
      <c r="D39" s="24"/>
      <c r="E39" s="24"/>
      <c r="F39" s="24"/>
      <c r="G39" s="24"/>
      <c r="H39" s="6"/>
      <c r="I39" s="5" t="s">
        <v>2</v>
      </c>
      <c r="J39" s="15"/>
      <c r="K39" s="7">
        <v>68</v>
      </c>
      <c r="L39" s="7">
        <v>9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2</v>
      </c>
      <c r="T39" s="7">
        <v>6</v>
      </c>
      <c r="U39" s="7">
        <v>0</v>
      </c>
      <c r="V39" s="7">
        <v>1</v>
      </c>
      <c r="W39" s="7">
        <v>0</v>
      </c>
      <c r="X39" s="7">
        <v>1</v>
      </c>
      <c r="Y39" s="7">
        <v>2</v>
      </c>
      <c r="Z39" s="7">
        <v>56</v>
      </c>
    </row>
    <row r="40" spans="1:26" s="5" customFormat="1" ht="19.5" customHeight="1" x14ac:dyDescent="0.2">
      <c r="A40" s="6"/>
      <c r="B40" s="24" t="s">
        <v>31</v>
      </c>
      <c r="C40" s="24"/>
      <c r="D40" s="24"/>
      <c r="E40" s="24"/>
      <c r="F40" s="24"/>
      <c r="G40" s="24"/>
      <c r="H40" s="6"/>
      <c r="I40" s="5" t="s">
        <v>1</v>
      </c>
      <c r="J40" s="15"/>
      <c r="K40" s="7">
        <v>1679</v>
      </c>
      <c r="L40" s="7">
        <v>437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30</v>
      </c>
      <c r="T40" s="7">
        <v>326</v>
      </c>
      <c r="U40" s="7">
        <v>55</v>
      </c>
      <c r="V40" s="7">
        <v>26</v>
      </c>
      <c r="W40" s="7">
        <v>0</v>
      </c>
      <c r="X40" s="7">
        <v>10</v>
      </c>
      <c r="Y40" s="7">
        <v>207</v>
      </c>
      <c r="Z40" s="7">
        <v>1025</v>
      </c>
    </row>
    <row r="41" spans="1:26" s="5" customFormat="1" ht="19.5" customHeight="1" x14ac:dyDescent="0.2">
      <c r="A41" s="6"/>
      <c r="B41" s="24"/>
      <c r="C41" s="24"/>
      <c r="D41" s="24"/>
      <c r="E41" s="24"/>
      <c r="F41" s="24"/>
      <c r="G41" s="24"/>
      <c r="H41" s="6"/>
      <c r="I41" s="5" t="s">
        <v>2</v>
      </c>
      <c r="J41" s="15"/>
      <c r="K41" s="7">
        <v>117</v>
      </c>
      <c r="L41" s="7">
        <v>15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1</v>
      </c>
      <c r="T41" s="7">
        <v>13</v>
      </c>
      <c r="U41" s="7">
        <v>0</v>
      </c>
      <c r="V41" s="7">
        <v>1</v>
      </c>
      <c r="W41" s="7">
        <v>0</v>
      </c>
      <c r="X41" s="7">
        <v>2</v>
      </c>
      <c r="Y41" s="7">
        <v>6</v>
      </c>
      <c r="Z41" s="7">
        <v>94</v>
      </c>
    </row>
    <row r="42" spans="1:26" s="5" customFormat="1" ht="19.5" customHeight="1" x14ac:dyDescent="0.2">
      <c r="A42" s="6"/>
      <c r="B42" s="24" t="s">
        <v>32</v>
      </c>
      <c r="C42" s="24"/>
      <c r="D42" s="24"/>
      <c r="E42" s="24"/>
      <c r="F42" s="24"/>
      <c r="G42" s="24"/>
      <c r="H42" s="6"/>
      <c r="I42" s="5" t="s">
        <v>1</v>
      </c>
      <c r="J42" s="15"/>
      <c r="K42" s="7">
        <v>642</v>
      </c>
      <c r="L42" s="7">
        <v>238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13</v>
      </c>
      <c r="T42" s="7">
        <v>161</v>
      </c>
      <c r="U42" s="7">
        <v>55</v>
      </c>
      <c r="V42" s="7">
        <v>9</v>
      </c>
      <c r="W42" s="7">
        <v>0</v>
      </c>
      <c r="X42" s="7">
        <v>3</v>
      </c>
      <c r="Y42" s="7">
        <v>73</v>
      </c>
      <c r="Z42" s="7">
        <v>328</v>
      </c>
    </row>
    <row r="43" spans="1:26" s="5" customFormat="1" ht="19.5" customHeight="1" x14ac:dyDescent="0.2">
      <c r="A43" s="6"/>
      <c r="B43" s="24"/>
      <c r="C43" s="24"/>
      <c r="D43" s="24"/>
      <c r="E43" s="24"/>
      <c r="F43" s="24"/>
      <c r="G43" s="24"/>
      <c r="H43" s="6"/>
      <c r="I43" s="5" t="s">
        <v>2</v>
      </c>
      <c r="J43" s="15"/>
      <c r="K43" s="7">
        <v>9</v>
      </c>
      <c r="L43" s="7">
        <v>4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2</v>
      </c>
      <c r="T43" s="7">
        <v>2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5</v>
      </c>
    </row>
    <row r="44" spans="1:26" ht="5.1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16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5.15" customHeight="1" x14ac:dyDescent="0.2"/>
    <row r="67" x14ac:dyDescent="0.2"/>
    <row r="68" x14ac:dyDescent="0.2"/>
    <row r="69" x14ac:dyDescent="0.2"/>
    <row r="70" x14ac:dyDescent="0.2"/>
    <row r="71" x14ac:dyDescent="0.2"/>
    <row r="72" x14ac:dyDescent="0.2"/>
  </sheetData>
  <mergeCells count="50">
    <mergeCell ref="W5:W6"/>
    <mergeCell ref="X5:X6"/>
    <mergeCell ref="D20:D22"/>
    <mergeCell ref="E20:E22"/>
    <mergeCell ref="D24:D26"/>
    <mergeCell ref="E24:E26"/>
    <mergeCell ref="L5:T5"/>
    <mergeCell ref="D8:D10"/>
    <mergeCell ref="E8:E10"/>
    <mergeCell ref="G10:I10"/>
    <mergeCell ref="G13:I13"/>
    <mergeCell ref="G14:I14"/>
    <mergeCell ref="A2:T2"/>
    <mergeCell ref="B8:C10"/>
    <mergeCell ref="B12:C14"/>
    <mergeCell ref="G8:I8"/>
    <mergeCell ref="U1:Z1"/>
    <mergeCell ref="K5:K6"/>
    <mergeCell ref="B5:I6"/>
    <mergeCell ref="Z5:Z6"/>
    <mergeCell ref="Y5:Y6"/>
    <mergeCell ref="U5:V5"/>
    <mergeCell ref="U2:Z2"/>
    <mergeCell ref="D12:D14"/>
    <mergeCell ref="E12:E14"/>
    <mergeCell ref="G9:I9"/>
    <mergeCell ref="G12:I12"/>
    <mergeCell ref="A1:T1"/>
    <mergeCell ref="B24:C26"/>
    <mergeCell ref="G20:I20"/>
    <mergeCell ref="G21:I21"/>
    <mergeCell ref="B16:C18"/>
    <mergeCell ref="G18:I18"/>
    <mergeCell ref="B20:C22"/>
    <mergeCell ref="G24:I24"/>
    <mergeCell ref="G16:I16"/>
    <mergeCell ref="E16:E18"/>
    <mergeCell ref="G17:I17"/>
    <mergeCell ref="D16:D18"/>
    <mergeCell ref="G25:I25"/>
    <mergeCell ref="G22:I22"/>
    <mergeCell ref="G26:I26"/>
    <mergeCell ref="B40:G41"/>
    <mergeCell ref="B42:G43"/>
    <mergeCell ref="B28:G29"/>
    <mergeCell ref="B30:G31"/>
    <mergeCell ref="B32:G33"/>
    <mergeCell ref="B34:G35"/>
    <mergeCell ref="B36:G37"/>
    <mergeCell ref="B38:G39"/>
  </mergeCells>
  <phoneticPr fontId="31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2026-07-22T04:54:35Z</dcterms:created>
  <dcterms:modified xsi:type="dcterms:W3CDTF">2026-07-28T06:08:47Z</dcterms:modified>
  <cp:category/>
</cp:coreProperties>
</file>