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defaultThemeVersion="124226"/>
  <xr:revisionPtr revIDLastSave="3" documentId="6_{4906E4EF-5B69-46C0-A3DC-B0B4CEEE5F6C}" xr6:coauthVersionLast="47" xr6:coauthVersionMax="47" xr10:uidLastSave="{2C7B6CCA-AA5A-440A-B920-1D2F38339C17}"/>
  <bookViews>
    <workbookView xWindow="-110" yWindow="-110" windowWidth="19420" windowHeight="11500" xr2:uid="{FFD07E9B-F86B-4810-B144-CFAD6DB714B1}"/>
  </bookViews>
  <sheets>
    <sheet name="25-00-64" sheetId="1" r:id="rId1"/>
  </sheets>
  <definedNames>
    <definedName name="b">#REF!</definedName>
    <definedName name="GOUKEI">#REF!</definedName>
    <definedName name="JK">#REF!</definedName>
    <definedName name="PASTE1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_xlnm.Print_Area" localSheetId="0">'25-00-64'!$A$1:$T$142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7" i="1" l="1"/>
  <c r="A110" i="1"/>
  <c r="A93" i="1" s="1"/>
  <c r="D110" i="1" l="1"/>
  <c r="R6" i="1"/>
  <c r="C93" i="1"/>
  <c r="B110" i="1"/>
  <c r="A76" i="1"/>
  <c r="C110" i="1"/>
  <c r="D127" i="1"/>
  <c r="B127" i="1"/>
  <c r="S6" i="1"/>
  <c r="A59" i="1" l="1"/>
  <c r="B93" i="1"/>
  <c r="D93" i="1"/>
  <c r="C76" i="1"/>
  <c r="Q6" i="1"/>
  <c r="A42" i="1" l="1"/>
  <c r="B76" i="1"/>
  <c r="C59" i="1"/>
  <c r="P6" i="1"/>
  <c r="D76" i="1"/>
  <c r="A25" i="1" l="1"/>
  <c r="C42" i="1"/>
  <c r="D59" i="1"/>
  <c r="O6" i="1"/>
  <c r="B59" i="1"/>
  <c r="N6" i="1" l="1"/>
  <c r="D42" i="1"/>
  <c r="C25" i="1"/>
  <c r="A8" i="1"/>
  <c r="B42" i="1"/>
  <c r="L6" i="1" l="1"/>
  <c r="C8" i="1"/>
  <c r="D25" i="1"/>
  <c r="B8" i="1"/>
  <c r="B25" i="1"/>
  <c r="M6" i="1"/>
</calcChain>
</file>

<file path=xl/sharedStrings.xml><?xml version="1.0" encoding="utf-8"?>
<sst xmlns="http://schemas.openxmlformats.org/spreadsheetml/2006/main" count="167" uniqueCount="14">
  <si>
    <t>64　再入受刑者の前刑出所年及び出所事由別　再入状況</t>
  </si>
  <si>
    <t>前刑出所年及び出所事由</t>
  </si>
  <si>
    <t>出所
人員</t>
  </si>
  <si>
    <t>再入年</t>
  </si>
  <si>
    <t>再入率
（％）</t>
  </si>
  <si>
    <t>計</t>
  </si>
  <si>
    <t>満期釈放</t>
  </si>
  <si>
    <t>男</t>
  </si>
  <si>
    <t>女</t>
  </si>
  <si>
    <t>その他</t>
  </si>
  <si>
    <t>仮釈放
(一部猶予なし)</t>
  </si>
  <si>
    <t>実刑期終了
(一部猶予)</t>
  </si>
  <si>
    <t>仮釈放
(一部猶予あり)</t>
  </si>
  <si>
    <t>年</t>
    <phoneticPr fontId="3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</si>
</sst>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_ &quot;SFr.&quot;* #,##0.00_ ;_ &quot;SFr.&quot;* \-#,##0.00_ ;_ &quot;SFr.&quot;* &quot;-&quot;??_ ;_ @_ "/>
    <numFmt numFmtId="180" formatCode="[$-411]g/&quot;標&quot;&quot;準&quot;"/>
    <numFmt numFmtId="181" formatCode="&quot;｣&quot;#,##0;[Red]\-&quot;｣&quot;#,##0"/>
    <numFmt numFmtId="182" formatCode="###,##0\ ;\-###,##0\ ;&quot;－&quot;"/>
    <numFmt numFmtId="183" formatCode="###,##0.0;\-###,##0.0;&quot;－&quot;"/>
  </numFmts>
  <fonts count="38" x14ac:knownFonts="1">
    <font>
      <sz val="9"/>
      <name val="ＭＳ 明朝"/>
      <family val="1"/>
      <charset val="128"/>
    </font>
    <font>
      <sz val="11"/>
      <color indexed="9"/>
      <name val="ＭＳ Ｐゴシック"/>
      <family val="3"/>
      <charset val="128"/>
    </font>
    <font>
      <sz val="9"/>
      <name val="Times New Roman"/>
      <family val="1"/>
    </font>
    <font>
      <sz val="11"/>
      <color indexed="60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b/>
      <i/>
      <sz val="10"/>
      <name val="Times New Roman"/>
      <family val="1"/>
    </font>
    <font>
      <b/>
      <sz val="15"/>
      <color indexed="56"/>
      <name val="ＭＳ Ｐゴシック"/>
      <family val="3"/>
      <charset val="128"/>
    </font>
    <font>
      <sz val="11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sz val="10"/>
      <color indexed="8"/>
      <name val="Arial"/>
      <family val="2"/>
    </font>
    <font>
      <b/>
      <sz val="11"/>
      <color indexed="52"/>
      <name val="ＭＳ Ｐゴシック"/>
      <family val="3"/>
      <charset val="128"/>
    </font>
    <font>
      <sz val="8"/>
      <name val="Arial"/>
      <family val="2"/>
    </font>
    <font>
      <b/>
      <sz val="12"/>
      <name val="Arial"/>
      <family val="2"/>
    </font>
    <font>
      <sz val="11"/>
      <color indexed="17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0"/>
      <name val="ＭＳ 明朝"/>
      <family val="1"/>
      <charset val="128"/>
    </font>
    <font>
      <sz val="11"/>
      <color indexed="10"/>
      <name val="ＭＳ Ｐゴシック"/>
      <family val="3"/>
      <charset val="128"/>
    </font>
    <font>
      <sz val="8"/>
      <color indexed="16"/>
      <name val="Century Schoolbook"/>
      <family val="1"/>
    </font>
    <font>
      <b/>
      <sz val="9"/>
      <name val="Times New Roman"/>
      <family val="1"/>
    </font>
    <font>
      <sz val="11"/>
      <color indexed="52"/>
      <name val="ＭＳ Ｐゴシック"/>
      <family val="3"/>
      <charset val="128"/>
    </font>
    <font>
      <sz val="14"/>
      <name val="ＭＳ 明朝"/>
      <family val="1"/>
      <charset val="128"/>
    </font>
    <font>
      <sz val="22"/>
      <name val="ＭＳ 明朝"/>
      <family val="1"/>
      <charset val="128"/>
    </font>
    <font>
      <b/>
      <sz val="11"/>
      <name val="Helv"/>
      <family val="2"/>
    </font>
    <font>
      <b/>
      <sz val="11"/>
      <color indexed="63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sz val="10"/>
      <name val="Arial"/>
      <family val="2"/>
    </font>
    <font>
      <b/>
      <sz val="18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ゴシック"/>
      <family val="3"/>
      <charset val="128"/>
    </font>
    <font>
      <sz val="9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66">
    <xf numFmtId="0" fontId="0" fillId="0" borderId="0">
      <alignment vertical="center"/>
    </xf>
    <xf numFmtId="0" fontId="4" fillId="2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1" fillId="12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3" borderId="0" applyNumberFormat="0" applyBorder="0" applyAlignment="0" applyProtection="0">
      <alignment vertical="center"/>
    </xf>
    <xf numFmtId="0" fontId="1" fillId="14" borderId="0" applyNumberFormat="0" applyBorder="0" applyAlignment="0" applyProtection="0">
      <alignment vertical="center"/>
    </xf>
    <xf numFmtId="0" fontId="1" fillId="15" borderId="0" applyNumberFormat="0" applyBorder="0" applyAlignment="0" applyProtection="0">
      <alignment vertical="center"/>
    </xf>
    <xf numFmtId="178" fontId="9" fillId="0" borderId="0" applyFill="0" applyBorder="0" applyAlignment="0"/>
    <xf numFmtId="176" fontId="34" fillId="0" borderId="0" applyFont="0" applyFill="0" applyBorder="0" applyAlignment="0" applyProtection="0"/>
    <xf numFmtId="177" fontId="34" fillId="0" borderId="0" applyFont="0" applyFill="0" applyBorder="0" applyAlignment="0" applyProtection="0"/>
    <xf numFmtId="180" fontId="34" fillId="0" borderId="0" applyFont="0" applyFill="0" applyBorder="0" applyAlignment="0" applyProtection="0"/>
    <xf numFmtId="181" fontId="34" fillId="0" borderId="0" applyFont="0" applyFill="0" applyBorder="0" applyAlignment="0" applyProtection="0"/>
    <xf numFmtId="0" fontId="2" fillId="0" borderId="0">
      <alignment horizontal="left"/>
    </xf>
    <xf numFmtId="0" fontId="11" fillId="16" borderId="0" applyNumberFormat="0" applyBorder="0" applyAlignment="0" applyProtection="0"/>
    <xf numFmtId="0" fontId="12" fillId="0" borderId="1" applyNumberFormat="0" applyAlignment="0" applyProtection="0">
      <alignment horizontal="left" vertical="center"/>
    </xf>
    <xf numFmtId="0" fontId="12" fillId="0" borderId="2">
      <alignment horizontal="left" vertical="center"/>
    </xf>
    <xf numFmtId="0" fontId="11" fillId="17" borderId="3" applyNumberFormat="0" applyBorder="0" applyAlignment="0" applyProtection="0"/>
    <xf numFmtId="179" fontId="15" fillId="0" borderId="0"/>
    <xf numFmtId="0" fontId="25" fillId="0" borderId="0"/>
    <xf numFmtId="10" fontId="34" fillId="0" borderId="0" applyFont="0" applyFill="0" applyBorder="0" applyAlignment="0" applyProtection="0"/>
    <xf numFmtId="4" fontId="2" fillId="0" borderId="0">
      <alignment horizontal="right"/>
    </xf>
    <xf numFmtId="4" fontId="17" fillId="0" borderId="0">
      <alignment horizontal="right"/>
    </xf>
    <xf numFmtId="0" fontId="5" fillId="0" borderId="0">
      <alignment horizontal="left"/>
    </xf>
    <xf numFmtId="0" fontId="22" fillId="0" borderId="0"/>
    <xf numFmtId="0" fontId="18" fillId="0" borderId="0">
      <alignment horizontal="center"/>
    </xf>
    <xf numFmtId="0" fontId="1" fillId="18" borderId="0" applyNumberFormat="0" applyBorder="0" applyAlignment="0" applyProtection="0">
      <alignment vertical="center"/>
    </xf>
    <xf numFmtId="0" fontId="1" fillId="19" borderId="0" applyNumberFormat="0" applyBorder="0" applyAlignment="0" applyProtection="0">
      <alignment vertical="center"/>
    </xf>
    <xf numFmtId="0" fontId="1" fillId="20" borderId="0" applyNumberFormat="0" applyBorder="0" applyAlignment="0" applyProtection="0">
      <alignment vertical="center"/>
    </xf>
    <xf numFmtId="0" fontId="1" fillId="13" borderId="0" applyNumberFormat="0" applyBorder="0" applyAlignment="0" applyProtection="0">
      <alignment vertical="center"/>
    </xf>
    <xf numFmtId="0" fontId="1" fillId="14" borderId="0" applyNumberFormat="0" applyBorder="0" applyAlignment="0" applyProtection="0">
      <alignment vertical="center"/>
    </xf>
    <xf numFmtId="0" fontId="1" fillId="21" borderId="0" applyNumberFormat="0" applyBorder="0" applyAlignment="0" applyProtection="0">
      <alignment vertical="center"/>
    </xf>
    <xf numFmtId="0" fontId="21" fillId="0" borderId="0">
      <alignment vertical="center"/>
    </xf>
    <xf numFmtId="0" fontId="26" fillId="0" borderId="0" applyNumberFormat="0" applyFill="0" applyBorder="0" applyAlignment="0" applyProtection="0">
      <alignment vertical="center"/>
    </xf>
    <xf numFmtId="0" fontId="14" fillId="22" borderId="4" applyNumberFormat="0" applyAlignment="0" applyProtection="0">
      <alignment vertical="center"/>
    </xf>
    <xf numFmtId="0" fontId="3" fillId="23" borderId="0" applyNumberFormat="0" applyBorder="0" applyAlignment="0" applyProtection="0">
      <alignment vertical="center"/>
    </xf>
    <xf numFmtId="0" fontId="34" fillId="17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9" fillId="3" borderId="0" applyNumberFormat="0" applyBorder="0" applyAlignment="0" applyProtection="0">
      <alignment vertical="center"/>
    </xf>
    <xf numFmtId="0" fontId="10" fillId="16" borderId="7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6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7" fillId="0" borderId="10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8" fillId="0" borderId="11" applyNumberFormat="0" applyFill="0" applyAlignment="0" applyProtection="0">
      <alignment vertical="center"/>
    </xf>
    <xf numFmtId="0" fontId="23" fillId="16" borderId="12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7" fillId="0" borderId="0"/>
    <xf numFmtId="0" fontId="7" fillId="0" borderId="0"/>
    <xf numFmtId="0" fontId="7" fillId="0" borderId="0"/>
    <xf numFmtId="0" fontId="7" fillId="0" borderId="0"/>
    <xf numFmtId="0" fontId="20" fillId="0" borderId="0"/>
    <xf numFmtId="0" fontId="13" fillId="4" borderId="0" applyNumberFormat="0" applyBorder="0" applyAlignment="0" applyProtection="0">
      <alignment vertical="center"/>
    </xf>
  </cellStyleXfs>
  <cellXfs count="55">
    <xf numFmtId="0" fontId="0" fillId="0" borderId="0" xfId="0">
      <alignment vertical="center"/>
    </xf>
    <xf numFmtId="0" fontId="20" fillId="0" borderId="0" xfId="0" applyFont="1">
      <alignment vertical="center"/>
    </xf>
    <xf numFmtId="0" fontId="31" fillId="0" borderId="0" xfId="0" applyFont="1">
      <alignment vertical="center"/>
    </xf>
    <xf numFmtId="0" fontId="0" fillId="0" borderId="0" xfId="0" applyAlignment="1">
      <alignment horizontal="distributed" vertical="center"/>
    </xf>
    <xf numFmtId="0" fontId="32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3" xfId="0" applyBorder="1">
      <alignment vertical="center"/>
    </xf>
    <xf numFmtId="0" fontId="0" fillId="0" borderId="13" xfId="0" applyBorder="1" applyAlignment="1">
      <alignment horizontal="right" vertical="center"/>
    </xf>
    <xf numFmtId="0" fontId="0" fillId="0" borderId="14" xfId="0" applyBorder="1" applyAlignment="1">
      <alignment horizontal="right" vertical="center"/>
    </xf>
    <xf numFmtId="0" fontId="0" fillId="0" borderId="15" xfId="0" applyBorder="1" applyAlignment="1">
      <alignment horizontal="distributed" vertical="center"/>
    </xf>
    <xf numFmtId="0" fontId="0" fillId="0" borderId="13" xfId="0" applyBorder="1" applyAlignment="1">
      <alignment horizontal="distributed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>
      <alignment vertical="center"/>
    </xf>
    <xf numFmtId="182" fontId="32" fillId="0" borderId="0" xfId="0" applyNumberFormat="1" applyFont="1" applyAlignment="1">
      <alignment horizontal="right" vertical="center"/>
    </xf>
    <xf numFmtId="183" fontId="0" fillId="0" borderId="16" xfId="0" applyNumberFormat="1" applyBorder="1" applyAlignment="1">
      <alignment horizontal="right" vertical="center"/>
    </xf>
    <xf numFmtId="0" fontId="32" fillId="0" borderId="0" xfId="0" applyFont="1" applyAlignment="1">
      <alignment horizontal="right" vertical="center"/>
    </xf>
    <xf numFmtId="182" fontId="32" fillId="0" borderId="17" xfId="0" applyNumberFormat="1" applyFont="1" applyBorder="1" applyAlignment="1">
      <alignment horizontal="right" vertical="center"/>
    </xf>
    <xf numFmtId="182" fontId="0" fillId="0" borderId="17" xfId="0" applyNumberFormat="1" applyBorder="1" applyAlignment="1">
      <alignment horizontal="right" vertical="center"/>
    </xf>
    <xf numFmtId="0" fontId="0" fillId="0" borderId="18" xfId="0" applyBorder="1">
      <alignment vertical="center"/>
    </xf>
    <xf numFmtId="182" fontId="0" fillId="0" borderId="0" xfId="0" applyNumberFormat="1" applyAlignment="1">
      <alignment horizontal="right" vertical="center"/>
    </xf>
    <xf numFmtId="0" fontId="32" fillId="0" borderId="13" xfId="0" applyFont="1" applyBorder="1">
      <alignment vertical="center"/>
    </xf>
    <xf numFmtId="183" fontId="0" fillId="0" borderId="19" xfId="0" applyNumberFormat="1" applyBorder="1">
      <alignment vertical="center"/>
    </xf>
    <xf numFmtId="183" fontId="0" fillId="0" borderId="0" xfId="0" applyNumberFormat="1">
      <alignment vertical="center"/>
    </xf>
    <xf numFmtId="0" fontId="36" fillId="0" borderId="0" xfId="0" applyFont="1">
      <alignment vertical="center"/>
    </xf>
    <xf numFmtId="0" fontId="36" fillId="0" borderId="0" xfId="0" applyFont="1" applyAlignment="1">
      <alignment horizontal="right" vertical="center"/>
    </xf>
    <xf numFmtId="0" fontId="36" fillId="0" borderId="13" xfId="0" applyFont="1" applyBorder="1">
      <alignment vertical="center"/>
    </xf>
    <xf numFmtId="0" fontId="36" fillId="0" borderId="13" xfId="0" applyFont="1" applyBorder="1" applyAlignment="1">
      <alignment horizontal="right" vertical="center"/>
    </xf>
    <xf numFmtId="0" fontId="37" fillId="0" borderId="0" xfId="0" applyFont="1">
      <alignment vertical="center"/>
    </xf>
    <xf numFmtId="0" fontId="37" fillId="0" borderId="13" xfId="0" applyFont="1" applyBorder="1">
      <alignment vertical="center"/>
    </xf>
    <xf numFmtId="14" fontId="37" fillId="0" borderId="0" xfId="0" applyNumberFormat="1" applyFont="1">
      <alignment vertical="center"/>
    </xf>
    <xf numFmtId="0" fontId="0" fillId="0" borderId="20" xfId="0" applyBorder="1" applyAlignment="1">
      <alignment horizontal="distributed" vertical="center" justifyLastLine="1"/>
    </xf>
    <xf numFmtId="0" fontId="32" fillId="0" borderId="20" xfId="0" applyFont="1" applyBorder="1" applyAlignment="1">
      <alignment horizontal="distributed" vertical="center"/>
    </xf>
    <xf numFmtId="0" fontId="32" fillId="0" borderId="20" xfId="0" applyFont="1" applyBorder="1" applyAlignment="1">
      <alignment horizontal="distributed" vertical="center" justifyLastLine="1"/>
    </xf>
    <xf numFmtId="183" fontId="32" fillId="0" borderId="16" xfId="0" applyNumberFormat="1" applyFont="1" applyBorder="1" applyAlignment="1">
      <alignment horizontal="right" vertical="center"/>
    </xf>
    <xf numFmtId="183" fontId="32" fillId="0" borderId="19" xfId="0" applyNumberFormat="1" applyFont="1" applyBorder="1">
      <alignment vertical="center"/>
    </xf>
    <xf numFmtId="0" fontId="36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32" fillId="0" borderId="0" xfId="0" applyFont="1" applyAlignment="1">
      <alignment horizontal="right" vertical="center"/>
    </xf>
    <xf numFmtId="0" fontId="36" fillId="0" borderId="0" xfId="0" applyFont="1" applyAlignment="1">
      <alignment horizontal="distributed" vertical="center" wrapText="1"/>
    </xf>
    <xf numFmtId="0" fontId="36" fillId="0" borderId="0" xfId="0" applyFont="1" applyAlignment="1">
      <alignment horizontal="distributed" vertical="center"/>
    </xf>
    <xf numFmtId="0" fontId="0" fillId="0" borderId="24" xfId="0" applyBorder="1" applyAlignment="1">
      <alignment horizontal="distributed" vertical="center" wrapText="1"/>
    </xf>
    <xf numFmtId="0" fontId="0" fillId="0" borderId="19" xfId="0" applyBorder="1" applyAlignment="1">
      <alignment horizontal="distributed" vertical="center"/>
    </xf>
    <xf numFmtId="0" fontId="0" fillId="0" borderId="1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2" fillId="0" borderId="0" xfId="0" applyFont="1" applyAlignment="1">
      <alignment horizontal="distributed" vertical="center"/>
    </xf>
    <xf numFmtId="0" fontId="20" fillId="0" borderId="0" xfId="0" applyFont="1">
      <alignment vertical="center"/>
    </xf>
    <xf numFmtId="0" fontId="31" fillId="0" borderId="0" xfId="0" applyFont="1" applyAlignment="1">
      <alignment horizontal="center" vertical="center"/>
    </xf>
    <xf numFmtId="0" fontId="0" fillId="0" borderId="21" xfId="0" applyBorder="1" applyAlignment="1">
      <alignment horizontal="distributed" vertical="center"/>
    </xf>
    <xf numFmtId="0" fontId="0" fillId="0" borderId="14" xfId="0" applyBorder="1" applyAlignment="1">
      <alignment horizontal="distributed" vertical="center"/>
    </xf>
    <xf numFmtId="0" fontId="0" fillId="0" borderId="22" xfId="0" applyBorder="1" applyAlignment="1">
      <alignment horizontal="distributed" vertical="center"/>
    </xf>
    <xf numFmtId="0" fontId="33" fillId="0" borderId="0" xfId="0" applyFont="1" applyAlignment="1">
      <alignment horizontal="distributed" vertical="center" wrapText="1"/>
    </xf>
    <xf numFmtId="0" fontId="33" fillId="0" borderId="0" xfId="0" applyFont="1" applyAlignment="1">
      <alignment horizontal="distributed" vertical="center"/>
    </xf>
    <xf numFmtId="0" fontId="0" fillId="0" borderId="23" xfId="0" applyBorder="1" applyAlignment="1">
      <alignment horizontal="distributed" vertical="center" wrapText="1"/>
    </xf>
    <xf numFmtId="0" fontId="0" fillId="0" borderId="18" xfId="0" applyBorder="1" applyAlignment="1">
      <alignment horizontal="distributed" vertical="center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16464D8D-A798-4702-9F69-CA048392C35E}"/>
    <cellStyle name="Comma [0]_Full Year FY96" xfId="20" xr:uid="{F88AC79D-42D9-4243-A3B6-808EF767259E}"/>
    <cellStyle name="Comma_Full Year FY96" xfId="21" xr:uid="{CD51B7E7-3495-4B7C-AAE4-9A509B00CB87}"/>
    <cellStyle name="Currency [0]_CCOCPX" xfId="22" xr:uid="{08EF9B5F-A17E-4710-B281-1F96266795BE}"/>
    <cellStyle name="Currency_CCOCPX" xfId="23" xr:uid="{65D02F11-C65B-4F25-B041-50A05B016D2C}"/>
    <cellStyle name="entry" xfId="24" xr:uid="{8AD6BB8C-3A46-4E37-A1DF-C1FCF738F482}"/>
    <cellStyle name="Grey" xfId="25" xr:uid="{BA46AFF7-03F2-414C-ACA9-F6848B786F41}"/>
    <cellStyle name="Header1" xfId="26" xr:uid="{547EF440-38D3-4200-9D20-A7B26945BC78}"/>
    <cellStyle name="Header2" xfId="27" xr:uid="{7DED1893-1F3E-4CB2-9B20-5F82DC3A5BF9}"/>
    <cellStyle name="Input [yellow]" xfId="28" xr:uid="{CC22AC2F-0D5D-4C8E-99D2-B9BAB5FBEA6C}"/>
    <cellStyle name="Normal - Style1" xfId="29" xr:uid="{54050D6C-0409-4722-9CC8-E5922C50B204}"/>
    <cellStyle name="Normal_#18-Internet" xfId="30" xr:uid="{DC05F131-F8C0-44B4-8691-BD7D61C4A6A7}"/>
    <cellStyle name="Percent [2]" xfId="31" xr:uid="{D255AA24-1EA7-4368-A452-3FD57F8BF045}"/>
    <cellStyle name="price" xfId="32" xr:uid="{1DBAC542-8328-432D-9F8C-0D7EB34DAF47}"/>
    <cellStyle name="revised" xfId="33" xr:uid="{7F6F52CA-0A02-464E-9EFB-269AD14582A6}"/>
    <cellStyle name="section" xfId="34" xr:uid="{B9B76C35-5693-49CE-9000-267AC06D9B51}"/>
    <cellStyle name="subhead" xfId="35" xr:uid="{20715D1F-0AA4-4EFE-876E-8C15B4B19B7F}"/>
    <cellStyle name="title" xfId="36" xr:uid="{B8C8E8B7-F187-4842-9D96-134BE9897B18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F76A1FEB-5218-4599-B148-7C2271726B7E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98A55B13-2749-4CEA-A902-9204E2AC0467}"/>
    <cellStyle name="標準 3" xfId="61" xr:uid="{A94E68D3-0746-4C9B-AA45-39387F84811B}"/>
    <cellStyle name="標準 4" xfId="62" xr:uid="{9E7465E3-C6C1-403C-987C-4E265A68C9AD}"/>
    <cellStyle name="標準 5" xfId="63" xr:uid="{FA6F1112-DD58-44EB-917B-6FC7D9E4E7F0}"/>
    <cellStyle name="未定義" xfId="64" xr:uid="{B4F0B217-5B39-4593-A719-236987C57F58}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138</xdr:row>
      <xdr:rowOff>85725</xdr:rowOff>
    </xdr:from>
    <xdr:to>
      <xdr:col>7</xdr:col>
      <xdr:colOff>28575</xdr:colOff>
      <xdr:row>140</xdr:row>
      <xdr:rowOff>104775</xdr:rowOff>
    </xdr:to>
    <xdr:sp macro="" textlink="">
      <xdr:nvSpPr>
        <xdr:cNvPr id="1777" name="AutoShape 1">
          <a:extLst>
            <a:ext uri="{FF2B5EF4-FFF2-40B4-BE49-F238E27FC236}">
              <a16:creationId xmlns:a16="http://schemas.microsoft.com/office/drawing/2014/main" id="{DACC977C-B9CB-8693-B6A1-0F716F7BE7E2}"/>
            </a:ext>
          </a:extLst>
        </xdr:cNvPr>
        <xdr:cNvSpPr>
          <a:spLocks/>
        </xdr:cNvSpPr>
      </xdr:nvSpPr>
      <xdr:spPr bwMode="auto">
        <a:xfrm>
          <a:off x="2124075" y="197739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126</xdr:row>
      <xdr:rowOff>85725</xdr:rowOff>
    </xdr:from>
    <xdr:to>
      <xdr:col>7</xdr:col>
      <xdr:colOff>28575</xdr:colOff>
      <xdr:row>128</xdr:row>
      <xdr:rowOff>104775</xdr:rowOff>
    </xdr:to>
    <xdr:sp macro="" textlink="">
      <xdr:nvSpPr>
        <xdr:cNvPr id="1778" name="AutoShape 2">
          <a:extLst>
            <a:ext uri="{FF2B5EF4-FFF2-40B4-BE49-F238E27FC236}">
              <a16:creationId xmlns:a16="http://schemas.microsoft.com/office/drawing/2014/main" id="{EE0E9617-8A0A-6652-7C1A-DD14883C5D9B}"/>
            </a:ext>
          </a:extLst>
        </xdr:cNvPr>
        <xdr:cNvSpPr>
          <a:spLocks/>
        </xdr:cNvSpPr>
      </xdr:nvSpPr>
      <xdr:spPr bwMode="auto">
        <a:xfrm>
          <a:off x="2124075" y="18030825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135</xdr:row>
      <xdr:rowOff>85725</xdr:rowOff>
    </xdr:from>
    <xdr:to>
      <xdr:col>7</xdr:col>
      <xdr:colOff>28575</xdr:colOff>
      <xdr:row>137</xdr:row>
      <xdr:rowOff>104775</xdr:rowOff>
    </xdr:to>
    <xdr:sp macro="" textlink="">
      <xdr:nvSpPr>
        <xdr:cNvPr id="1779" name="AutoShape 17">
          <a:extLst>
            <a:ext uri="{FF2B5EF4-FFF2-40B4-BE49-F238E27FC236}">
              <a16:creationId xmlns:a16="http://schemas.microsoft.com/office/drawing/2014/main" id="{6B890CB5-D9A8-F455-A556-CAF8FEFD4A85}"/>
            </a:ext>
          </a:extLst>
        </xdr:cNvPr>
        <xdr:cNvSpPr>
          <a:spLocks/>
        </xdr:cNvSpPr>
      </xdr:nvSpPr>
      <xdr:spPr bwMode="auto">
        <a:xfrm>
          <a:off x="2124075" y="193357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129</xdr:row>
      <xdr:rowOff>85725</xdr:rowOff>
    </xdr:from>
    <xdr:to>
      <xdr:col>7</xdr:col>
      <xdr:colOff>28575</xdr:colOff>
      <xdr:row>131</xdr:row>
      <xdr:rowOff>104775</xdr:rowOff>
    </xdr:to>
    <xdr:sp macro="" textlink="">
      <xdr:nvSpPr>
        <xdr:cNvPr id="1780" name="AutoShape 17">
          <a:extLst>
            <a:ext uri="{FF2B5EF4-FFF2-40B4-BE49-F238E27FC236}">
              <a16:creationId xmlns:a16="http://schemas.microsoft.com/office/drawing/2014/main" id="{EA18DA50-2890-DEAA-286B-49188CFEDF91}"/>
            </a:ext>
          </a:extLst>
        </xdr:cNvPr>
        <xdr:cNvSpPr>
          <a:spLocks/>
        </xdr:cNvSpPr>
      </xdr:nvSpPr>
      <xdr:spPr bwMode="auto">
        <a:xfrm>
          <a:off x="2124075" y="184594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132</xdr:row>
      <xdr:rowOff>85725</xdr:rowOff>
    </xdr:from>
    <xdr:to>
      <xdr:col>7</xdr:col>
      <xdr:colOff>28575</xdr:colOff>
      <xdr:row>134</xdr:row>
      <xdr:rowOff>104775</xdr:rowOff>
    </xdr:to>
    <xdr:sp macro="" textlink="">
      <xdr:nvSpPr>
        <xdr:cNvPr id="1781" name="AutoShape 17">
          <a:extLst>
            <a:ext uri="{FF2B5EF4-FFF2-40B4-BE49-F238E27FC236}">
              <a16:creationId xmlns:a16="http://schemas.microsoft.com/office/drawing/2014/main" id="{7BA93231-AF4D-2957-DCAB-7E38CBA641D4}"/>
            </a:ext>
          </a:extLst>
        </xdr:cNvPr>
        <xdr:cNvSpPr>
          <a:spLocks/>
        </xdr:cNvSpPr>
      </xdr:nvSpPr>
      <xdr:spPr bwMode="auto">
        <a:xfrm>
          <a:off x="2124075" y="188976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121</xdr:row>
      <xdr:rowOff>85725</xdr:rowOff>
    </xdr:from>
    <xdr:to>
      <xdr:col>7</xdr:col>
      <xdr:colOff>28575</xdr:colOff>
      <xdr:row>123</xdr:row>
      <xdr:rowOff>104775</xdr:rowOff>
    </xdr:to>
    <xdr:sp macro="" textlink="">
      <xdr:nvSpPr>
        <xdr:cNvPr id="1782" name="AutoShape 1">
          <a:extLst>
            <a:ext uri="{FF2B5EF4-FFF2-40B4-BE49-F238E27FC236}">
              <a16:creationId xmlns:a16="http://schemas.microsoft.com/office/drawing/2014/main" id="{FA038DA2-9AEF-F2F5-487A-D0FBCC103423}"/>
            </a:ext>
          </a:extLst>
        </xdr:cNvPr>
        <xdr:cNvSpPr>
          <a:spLocks/>
        </xdr:cNvSpPr>
      </xdr:nvSpPr>
      <xdr:spPr bwMode="auto">
        <a:xfrm>
          <a:off x="2124075" y="174117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109</xdr:row>
      <xdr:rowOff>85725</xdr:rowOff>
    </xdr:from>
    <xdr:to>
      <xdr:col>7</xdr:col>
      <xdr:colOff>28575</xdr:colOff>
      <xdr:row>111</xdr:row>
      <xdr:rowOff>104775</xdr:rowOff>
    </xdr:to>
    <xdr:sp macro="" textlink="">
      <xdr:nvSpPr>
        <xdr:cNvPr id="1783" name="AutoShape 2">
          <a:extLst>
            <a:ext uri="{FF2B5EF4-FFF2-40B4-BE49-F238E27FC236}">
              <a16:creationId xmlns:a16="http://schemas.microsoft.com/office/drawing/2014/main" id="{0E6DFD35-8E1A-71F4-D074-984551B3E355}"/>
            </a:ext>
          </a:extLst>
        </xdr:cNvPr>
        <xdr:cNvSpPr>
          <a:spLocks/>
        </xdr:cNvSpPr>
      </xdr:nvSpPr>
      <xdr:spPr bwMode="auto">
        <a:xfrm>
          <a:off x="2124075" y="15668625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118</xdr:row>
      <xdr:rowOff>85725</xdr:rowOff>
    </xdr:from>
    <xdr:to>
      <xdr:col>7</xdr:col>
      <xdr:colOff>28575</xdr:colOff>
      <xdr:row>120</xdr:row>
      <xdr:rowOff>104775</xdr:rowOff>
    </xdr:to>
    <xdr:sp macro="" textlink="">
      <xdr:nvSpPr>
        <xdr:cNvPr id="1784" name="AutoShape 17">
          <a:extLst>
            <a:ext uri="{FF2B5EF4-FFF2-40B4-BE49-F238E27FC236}">
              <a16:creationId xmlns:a16="http://schemas.microsoft.com/office/drawing/2014/main" id="{74CEAA75-BF14-564D-DF52-3094428B030A}"/>
            </a:ext>
          </a:extLst>
        </xdr:cNvPr>
        <xdr:cNvSpPr>
          <a:spLocks/>
        </xdr:cNvSpPr>
      </xdr:nvSpPr>
      <xdr:spPr bwMode="auto">
        <a:xfrm>
          <a:off x="2124075" y="169735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112</xdr:row>
      <xdr:rowOff>85725</xdr:rowOff>
    </xdr:from>
    <xdr:to>
      <xdr:col>7</xdr:col>
      <xdr:colOff>28575</xdr:colOff>
      <xdr:row>114</xdr:row>
      <xdr:rowOff>104775</xdr:rowOff>
    </xdr:to>
    <xdr:sp macro="" textlink="">
      <xdr:nvSpPr>
        <xdr:cNvPr id="1785" name="AutoShape 17">
          <a:extLst>
            <a:ext uri="{FF2B5EF4-FFF2-40B4-BE49-F238E27FC236}">
              <a16:creationId xmlns:a16="http://schemas.microsoft.com/office/drawing/2014/main" id="{266B9999-31BD-1CED-8466-C03C9573B0B7}"/>
            </a:ext>
          </a:extLst>
        </xdr:cNvPr>
        <xdr:cNvSpPr>
          <a:spLocks/>
        </xdr:cNvSpPr>
      </xdr:nvSpPr>
      <xdr:spPr bwMode="auto">
        <a:xfrm>
          <a:off x="2124075" y="160972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115</xdr:row>
      <xdr:rowOff>85725</xdr:rowOff>
    </xdr:from>
    <xdr:to>
      <xdr:col>7</xdr:col>
      <xdr:colOff>28575</xdr:colOff>
      <xdr:row>117</xdr:row>
      <xdr:rowOff>104775</xdr:rowOff>
    </xdr:to>
    <xdr:sp macro="" textlink="">
      <xdr:nvSpPr>
        <xdr:cNvPr id="1786" name="AutoShape 17">
          <a:extLst>
            <a:ext uri="{FF2B5EF4-FFF2-40B4-BE49-F238E27FC236}">
              <a16:creationId xmlns:a16="http://schemas.microsoft.com/office/drawing/2014/main" id="{F9190507-7710-FF0A-DE29-AADE743BA32C}"/>
            </a:ext>
          </a:extLst>
        </xdr:cNvPr>
        <xdr:cNvSpPr>
          <a:spLocks/>
        </xdr:cNvSpPr>
      </xdr:nvSpPr>
      <xdr:spPr bwMode="auto">
        <a:xfrm>
          <a:off x="2124075" y="165354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104</xdr:row>
      <xdr:rowOff>85725</xdr:rowOff>
    </xdr:from>
    <xdr:to>
      <xdr:col>7</xdr:col>
      <xdr:colOff>28575</xdr:colOff>
      <xdr:row>106</xdr:row>
      <xdr:rowOff>104775</xdr:rowOff>
    </xdr:to>
    <xdr:sp macro="" textlink="">
      <xdr:nvSpPr>
        <xdr:cNvPr id="1787" name="AutoShape 1">
          <a:extLst>
            <a:ext uri="{FF2B5EF4-FFF2-40B4-BE49-F238E27FC236}">
              <a16:creationId xmlns:a16="http://schemas.microsoft.com/office/drawing/2014/main" id="{5BAE0E5A-B7EC-B440-33F3-93881C9B3015}"/>
            </a:ext>
          </a:extLst>
        </xdr:cNvPr>
        <xdr:cNvSpPr>
          <a:spLocks/>
        </xdr:cNvSpPr>
      </xdr:nvSpPr>
      <xdr:spPr bwMode="auto">
        <a:xfrm>
          <a:off x="2124075" y="150495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92</xdr:row>
      <xdr:rowOff>85725</xdr:rowOff>
    </xdr:from>
    <xdr:to>
      <xdr:col>7</xdr:col>
      <xdr:colOff>28575</xdr:colOff>
      <xdr:row>94</xdr:row>
      <xdr:rowOff>104775</xdr:rowOff>
    </xdr:to>
    <xdr:sp macro="" textlink="">
      <xdr:nvSpPr>
        <xdr:cNvPr id="1788" name="AutoShape 2">
          <a:extLst>
            <a:ext uri="{FF2B5EF4-FFF2-40B4-BE49-F238E27FC236}">
              <a16:creationId xmlns:a16="http://schemas.microsoft.com/office/drawing/2014/main" id="{4F0B5D3A-F7DE-EFDF-F50A-D750F49436C7}"/>
            </a:ext>
          </a:extLst>
        </xdr:cNvPr>
        <xdr:cNvSpPr>
          <a:spLocks/>
        </xdr:cNvSpPr>
      </xdr:nvSpPr>
      <xdr:spPr bwMode="auto">
        <a:xfrm>
          <a:off x="2124075" y="13306425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101</xdr:row>
      <xdr:rowOff>85725</xdr:rowOff>
    </xdr:from>
    <xdr:to>
      <xdr:col>7</xdr:col>
      <xdr:colOff>28575</xdr:colOff>
      <xdr:row>103</xdr:row>
      <xdr:rowOff>104775</xdr:rowOff>
    </xdr:to>
    <xdr:sp macro="" textlink="">
      <xdr:nvSpPr>
        <xdr:cNvPr id="1789" name="AutoShape 17">
          <a:extLst>
            <a:ext uri="{FF2B5EF4-FFF2-40B4-BE49-F238E27FC236}">
              <a16:creationId xmlns:a16="http://schemas.microsoft.com/office/drawing/2014/main" id="{3E5F65A9-880C-BD40-4E53-8B750BB76425}"/>
            </a:ext>
          </a:extLst>
        </xdr:cNvPr>
        <xdr:cNvSpPr>
          <a:spLocks/>
        </xdr:cNvSpPr>
      </xdr:nvSpPr>
      <xdr:spPr bwMode="auto">
        <a:xfrm>
          <a:off x="2124075" y="146113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95</xdr:row>
      <xdr:rowOff>85725</xdr:rowOff>
    </xdr:from>
    <xdr:to>
      <xdr:col>7</xdr:col>
      <xdr:colOff>28575</xdr:colOff>
      <xdr:row>97</xdr:row>
      <xdr:rowOff>104775</xdr:rowOff>
    </xdr:to>
    <xdr:sp macro="" textlink="">
      <xdr:nvSpPr>
        <xdr:cNvPr id="1790" name="AutoShape 17">
          <a:extLst>
            <a:ext uri="{FF2B5EF4-FFF2-40B4-BE49-F238E27FC236}">
              <a16:creationId xmlns:a16="http://schemas.microsoft.com/office/drawing/2014/main" id="{F86AAD75-AB74-7918-802F-26AC14DB75AA}"/>
            </a:ext>
          </a:extLst>
        </xdr:cNvPr>
        <xdr:cNvSpPr>
          <a:spLocks/>
        </xdr:cNvSpPr>
      </xdr:nvSpPr>
      <xdr:spPr bwMode="auto">
        <a:xfrm>
          <a:off x="2124075" y="137350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98</xdr:row>
      <xdr:rowOff>85725</xdr:rowOff>
    </xdr:from>
    <xdr:to>
      <xdr:col>7</xdr:col>
      <xdr:colOff>28575</xdr:colOff>
      <xdr:row>100</xdr:row>
      <xdr:rowOff>104775</xdr:rowOff>
    </xdr:to>
    <xdr:sp macro="" textlink="">
      <xdr:nvSpPr>
        <xdr:cNvPr id="1791" name="AutoShape 17">
          <a:extLst>
            <a:ext uri="{FF2B5EF4-FFF2-40B4-BE49-F238E27FC236}">
              <a16:creationId xmlns:a16="http://schemas.microsoft.com/office/drawing/2014/main" id="{38218A69-109C-7345-6471-DD42A42591CA}"/>
            </a:ext>
          </a:extLst>
        </xdr:cNvPr>
        <xdr:cNvSpPr>
          <a:spLocks/>
        </xdr:cNvSpPr>
      </xdr:nvSpPr>
      <xdr:spPr bwMode="auto">
        <a:xfrm>
          <a:off x="2124075" y="141732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87</xdr:row>
      <xdr:rowOff>85725</xdr:rowOff>
    </xdr:from>
    <xdr:to>
      <xdr:col>7</xdr:col>
      <xdr:colOff>28575</xdr:colOff>
      <xdr:row>89</xdr:row>
      <xdr:rowOff>104775</xdr:rowOff>
    </xdr:to>
    <xdr:sp macro="" textlink="">
      <xdr:nvSpPr>
        <xdr:cNvPr id="1792" name="AutoShape 1">
          <a:extLst>
            <a:ext uri="{FF2B5EF4-FFF2-40B4-BE49-F238E27FC236}">
              <a16:creationId xmlns:a16="http://schemas.microsoft.com/office/drawing/2014/main" id="{C0E9113E-4761-F320-2DD7-1507F7E43B88}"/>
            </a:ext>
          </a:extLst>
        </xdr:cNvPr>
        <xdr:cNvSpPr>
          <a:spLocks/>
        </xdr:cNvSpPr>
      </xdr:nvSpPr>
      <xdr:spPr bwMode="auto">
        <a:xfrm>
          <a:off x="2124075" y="126873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75</xdr:row>
      <xdr:rowOff>85725</xdr:rowOff>
    </xdr:from>
    <xdr:to>
      <xdr:col>7</xdr:col>
      <xdr:colOff>28575</xdr:colOff>
      <xdr:row>77</xdr:row>
      <xdr:rowOff>104775</xdr:rowOff>
    </xdr:to>
    <xdr:sp macro="" textlink="">
      <xdr:nvSpPr>
        <xdr:cNvPr id="1793" name="AutoShape 2">
          <a:extLst>
            <a:ext uri="{FF2B5EF4-FFF2-40B4-BE49-F238E27FC236}">
              <a16:creationId xmlns:a16="http://schemas.microsoft.com/office/drawing/2014/main" id="{519814C0-6CB2-8219-731B-C7B359CF3CBD}"/>
            </a:ext>
          </a:extLst>
        </xdr:cNvPr>
        <xdr:cNvSpPr>
          <a:spLocks/>
        </xdr:cNvSpPr>
      </xdr:nvSpPr>
      <xdr:spPr bwMode="auto">
        <a:xfrm>
          <a:off x="2124075" y="10944225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84</xdr:row>
      <xdr:rowOff>85725</xdr:rowOff>
    </xdr:from>
    <xdr:to>
      <xdr:col>7</xdr:col>
      <xdr:colOff>28575</xdr:colOff>
      <xdr:row>86</xdr:row>
      <xdr:rowOff>104775</xdr:rowOff>
    </xdr:to>
    <xdr:sp macro="" textlink="">
      <xdr:nvSpPr>
        <xdr:cNvPr id="1794" name="AutoShape 17">
          <a:extLst>
            <a:ext uri="{FF2B5EF4-FFF2-40B4-BE49-F238E27FC236}">
              <a16:creationId xmlns:a16="http://schemas.microsoft.com/office/drawing/2014/main" id="{01C9B62C-90D9-AE58-E906-7C2585E9E5E7}"/>
            </a:ext>
          </a:extLst>
        </xdr:cNvPr>
        <xdr:cNvSpPr>
          <a:spLocks/>
        </xdr:cNvSpPr>
      </xdr:nvSpPr>
      <xdr:spPr bwMode="auto">
        <a:xfrm>
          <a:off x="2124075" y="122491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78</xdr:row>
      <xdr:rowOff>85725</xdr:rowOff>
    </xdr:from>
    <xdr:to>
      <xdr:col>7</xdr:col>
      <xdr:colOff>28575</xdr:colOff>
      <xdr:row>80</xdr:row>
      <xdr:rowOff>104775</xdr:rowOff>
    </xdr:to>
    <xdr:sp macro="" textlink="">
      <xdr:nvSpPr>
        <xdr:cNvPr id="1795" name="AutoShape 17">
          <a:extLst>
            <a:ext uri="{FF2B5EF4-FFF2-40B4-BE49-F238E27FC236}">
              <a16:creationId xmlns:a16="http://schemas.microsoft.com/office/drawing/2014/main" id="{BE0C2823-B556-B4F1-1152-7CB1045B9ECE}"/>
            </a:ext>
          </a:extLst>
        </xdr:cNvPr>
        <xdr:cNvSpPr>
          <a:spLocks/>
        </xdr:cNvSpPr>
      </xdr:nvSpPr>
      <xdr:spPr bwMode="auto">
        <a:xfrm>
          <a:off x="2124075" y="113728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81</xdr:row>
      <xdr:rowOff>85725</xdr:rowOff>
    </xdr:from>
    <xdr:to>
      <xdr:col>7</xdr:col>
      <xdr:colOff>28575</xdr:colOff>
      <xdr:row>83</xdr:row>
      <xdr:rowOff>104775</xdr:rowOff>
    </xdr:to>
    <xdr:sp macro="" textlink="">
      <xdr:nvSpPr>
        <xdr:cNvPr id="1796" name="AutoShape 17">
          <a:extLst>
            <a:ext uri="{FF2B5EF4-FFF2-40B4-BE49-F238E27FC236}">
              <a16:creationId xmlns:a16="http://schemas.microsoft.com/office/drawing/2014/main" id="{5C1F75E3-4894-57DB-5A00-B7E3AB1FFEA9}"/>
            </a:ext>
          </a:extLst>
        </xdr:cNvPr>
        <xdr:cNvSpPr>
          <a:spLocks/>
        </xdr:cNvSpPr>
      </xdr:nvSpPr>
      <xdr:spPr bwMode="auto">
        <a:xfrm>
          <a:off x="2124075" y="118110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70</xdr:row>
      <xdr:rowOff>85725</xdr:rowOff>
    </xdr:from>
    <xdr:to>
      <xdr:col>7</xdr:col>
      <xdr:colOff>28575</xdr:colOff>
      <xdr:row>72</xdr:row>
      <xdr:rowOff>104775</xdr:rowOff>
    </xdr:to>
    <xdr:sp macro="" textlink="">
      <xdr:nvSpPr>
        <xdr:cNvPr id="1797" name="AutoShape 1">
          <a:extLst>
            <a:ext uri="{FF2B5EF4-FFF2-40B4-BE49-F238E27FC236}">
              <a16:creationId xmlns:a16="http://schemas.microsoft.com/office/drawing/2014/main" id="{34015491-174E-0EAC-6367-9BD1F3286A87}"/>
            </a:ext>
          </a:extLst>
        </xdr:cNvPr>
        <xdr:cNvSpPr>
          <a:spLocks/>
        </xdr:cNvSpPr>
      </xdr:nvSpPr>
      <xdr:spPr bwMode="auto">
        <a:xfrm>
          <a:off x="2124075" y="103251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58</xdr:row>
      <xdr:rowOff>85725</xdr:rowOff>
    </xdr:from>
    <xdr:to>
      <xdr:col>7</xdr:col>
      <xdr:colOff>28575</xdr:colOff>
      <xdr:row>60</xdr:row>
      <xdr:rowOff>104775</xdr:rowOff>
    </xdr:to>
    <xdr:sp macro="" textlink="">
      <xdr:nvSpPr>
        <xdr:cNvPr id="1798" name="AutoShape 2">
          <a:extLst>
            <a:ext uri="{FF2B5EF4-FFF2-40B4-BE49-F238E27FC236}">
              <a16:creationId xmlns:a16="http://schemas.microsoft.com/office/drawing/2014/main" id="{70EE5503-EEFF-83C3-3CB5-37D145CD1F80}"/>
            </a:ext>
          </a:extLst>
        </xdr:cNvPr>
        <xdr:cNvSpPr>
          <a:spLocks/>
        </xdr:cNvSpPr>
      </xdr:nvSpPr>
      <xdr:spPr bwMode="auto">
        <a:xfrm>
          <a:off x="2124075" y="8582025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67</xdr:row>
      <xdr:rowOff>85725</xdr:rowOff>
    </xdr:from>
    <xdr:to>
      <xdr:col>7</xdr:col>
      <xdr:colOff>28575</xdr:colOff>
      <xdr:row>69</xdr:row>
      <xdr:rowOff>104775</xdr:rowOff>
    </xdr:to>
    <xdr:sp macro="" textlink="">
      <xdr:nvSpPr>
        <xdr:cNvPr id="1799" name="AutoShape 17">
          <a:extLst>
            <a:ext uri="{FF2B5EF4-FFF2-40B4-BE49-F238E27FC236}">
              <a16:creationId xmlns:a16="http://schemas.microsoft.com/office/drawing/2014/main" id="{BD56E200-E3E1-7BF6-91E8-70AA58B5D952}"/>
            </a:ext>
          </a:extLst>
        </xdr:cNvPr>
        <xdr:cNvSpPr>
          <a:spLocks/>
        </xdr:cNvSpPr>
      </xdr:nvSpPr>
      <xdr:spPr bwMode="auto">
        <a:xfrm>
          <a:off x="2124075" y="98869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61</xdr:row>
      <xdr:rowOff>85725</xdr:rowOff>
    </xdr:from>
    <xdr:to>
      <xdr:col>7</xdr:col>
      <xdr:colOff>28575</xdr:colOff>
      <xdr:row>63</xdr:row>
      <xdr:rowOff>104775</xdr:rowOff>
    </xdr:to>
    <xdr:sp macro="" textlink="">
      <xdr:nvSpPr>
        <xdr:cNvPr id="1800" name="AutoShape 17">
          <a:extLst>
            <a:ext uri="{FF2B5EF4-FFF2-40B4-BE49-F238E27FC236}">
              <a16:creationId xmlns:a16="http://schemas.microsoft.com/office/drawing/2014/main" id="{23C1B7FD-D6B8-39B8-FD91-BC63DC2F9FD4}"/>
            </a:ext>
          </a:extLst>
        </xdr:cNvPr>
        <xdr:cNvSpPr>
          <a:spLocks/>
        </xdr:cNvSpPr>
      </xdr:nvSpPr>
      <xdr:spPr bwMode="auto">
        <a:xfrm>
          <a:off x="2124075" y="90106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64</xdr:row>
      <xdr:rowOff>85725</xdr:rowOff>
    </xdr:from>
    <xdr:to>
      <xdr:col>7</xdr:col>
      <xdr:colOff>28575</xdr:colOff>
      <xdr:row>66</xdr:row>
      <xdr:rowOff>104775</xdr:rowOff>
    </xdr:to>
    <xdr:sp macro="" textlink="">
      <xdr:nvSpPr>
        <xdr:cNvPr id="1801" name="AutoShape 17">
          <a:extLst>
            <a:ext uri="{FF2B5EF4-FFF2-40B4-BE49-F238E27FC236}">
              <a16:creationId xmlns:a16="http://schemas.microsoft.com/office/drawing/2014/main" id="{92669255-C0F8-73C0-E656-C9F837D36EF3}"/>
            </a:ext>
          </a:extLst>
        </xdr:cNvPr>
        <xdr:cNvSpPr>
          <a:spLocks/>
        </xdr:cNvSpPr>
      </xdr:nvSpPr>
      <xdr:spPr bwMode="auto">
        <a:xfrm>
          <a:off x="2124075" y="94488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53</xdr:row>
      <xdr:rowOff>85725</xdr:rowOff>
    </xdr:from>
    <xdr:to>
      <xdr:col>7</xdr:col>
      <xdr:colOff>28575</xdr:colOff>
      <xdr:row>55</xdr:row>
      <xdr:rowOff>104775</xdr:rowOff>
    </xdr:to>
    <xdr:sp macro="" textlink="">
      <xdr:nvSpPr>
        <xdr:cNvPr id="1802" name="AutoShape 1">
          <a:extLst>
            <a:ext uri="{FF2B5EF4-FFF2-40B4-BE49-F238E27FC236}">
              <a16:creationId xmlns:a16="http://schemas.microsoft.com/office/drawing/2014/main" id="{EF7FFAE2-EDD3-7E49-20E1-96A187B78D9F}"/>
            </a:ext>
          </a:extLst>
        </xdr:cNvPr>
        <xdr:cNvSpPr>
          <a:spLocks/>
        </xdr:cNvSpPr>
      </xdr:nvSpPr>
      <xdr:spPr bwMode="auto">
        <a:xfrm>
          <a:off x="2124075" y="79629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41</xdr:row>
      <xdr:rowOff>85725</xdr:rowOff>
    </xdr:from>
    <xdr:to>
      <xdr:col>7</xdr:col>
      <xdr:colOff>28575</xdr:colOff>
      <xdr:row>43</xdr:row>
      <xdr:rowOff>104775</xdr:rowOff>
    </xdr:to>
    <xdr:sp macro="" textlink="">
      <xdr:nvSpPr>
        <xdr:cNvPr id="1803" name="AutoShape 2">
          <a:extLst>
            <a:ext uri="{FF2B5EF4-FFF2-40B4-BE49-F238E27FC236}">
              <a16:creationId xmlns:a16="http://schemas.microsoft.com/office/drawing/2014/main" id="{84895853-9928-4199-2F22-1FAD212D67F8}"/>
            </a:ext>
          </a:extLst>
        </xdr:cNvPr>
        <xdr:cNvSpPr>
          <a:spLocks/>
        </xdr:cNvSpPr>
      </xdr:nvSpPr>
      <xdr:spPr bwMode="auto">
        <a:xfrm>
          <a:off x="2124075" y="6219825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50</xdr:row>
      <xdr:rowOff>85725</xdr:rowOff>
    </xdr:from>
    <xdr:to>
      <xdr:col>7</xdr:col>
      <xdr:colOff>28575</xdr:colOff>
      <xdr:row>52</xdr:row>
      <xdr:rowOff>104775</xdr:rowOff>
    </xdr:to>
    <xdr:sp macro="" textlink="">
      <xdr:nvSpPr>
        <xdr:cNvPr id="1804" name="AutoShape 17">
          <a:extLst>
            <a:ext uri="{FF2B5EF4-FFF2-40B4-BE49-F238E27FC236}">
              <a16:creationId xmlns:a16="http://schemas.microsoft.com/office/drawing/2014/main" id="{F409AF57-309B-69EE-5154-89C784A5E987}"/>
            </a:ext>
          </a:extLst>
        </xdr:cNvPr>
        <xdr:cNvSpPr>
          <a:spLocks/>
        </xdr:cNvSpPr>
      </xdr:nvSpPr>
      <xdr:spPr bwMode="auto">
        <a:xfrm>
          <a:off x="2124075" y="75247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44</xdr:row>
      <xdr:rowOff>85725</xdr:rowOff>
    </xdr:from>
    <xdr:to>
      <xdr:col>7</xdr:col>
      <xdr:colOff>28575</xdr:colOff>
      <xdr:row>46</xdr:row>
      <xdr:rowOff>104775</xdr:rowOff>
    </xdr:to>
    <xdr:sp macro="" textlink="">
      <xdr:nvSpPr>
        <xdr:cNvPr id="1805" name="AutoShape 17">
          <a:extLst>
            <a:ext uri="{FF2B5EF4-FFF2-40B4-BE49-F238E27FC236}">
              <a16:creationId xmlns:a16="http://schemas.microsoft.com/office/drawing/2014/main" id="{EDBB5022-DA97-91B8-A7A1-8F861764F192}"/>
            </a:ext>
          </a:extLst>
        </xdr:cNvPr>
        <xdr:cNvSpPr>
          <a:spLocks/>
        </xdr:cNvSpPr>
      </xdr:nvSpPr>
      <xdr:spPr bwMode="auto">
        <a:xfrm>
          <a:off x="2124075" y="66484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47</xdr:row>
      <xdr:rowOff>85725</xdr:rowOff>
    </xdr:from>
    <xdr:to>
      <xdr:col>7</xdr:col>
      <xdr:colOff>28575</xdr:colOff>
      <xdr:row>49</xdr:row>
      <xdr:rowOff>104775</xdr:rowOff>
    </xdr:to>
    <xdr:sp macro="" textlink="">
      <xdr:nvSpPr>
        <xdr:cNvPr id="1806" name="AutoShape 17">
          <a:extLst>
            <a:ext uri="{FF2B5EF4-FFF2-40B4-BE49-F238E27FC236}">
              <a16:creationId xmlns:a16="http://schemas.microsoft.com/office/drawing/2014/main" id="{84F6D151-956C-89F7-8AF6-5FD61C5E9AC1}"/>
            </a:ext>
          </a:extLst>
        </xdr:cNvPr>
        <xdr:cNvSpPr>
          <a:spLocks/>
        </xdr:cNvSpPr>
      </xdr:nvSpPr>
      <xdr:spPr bwMode="auto">
        <a:xfrm>
          <a:off x="2124075" y="70866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36</xdr:row>
      <xdr:rowOff>85725</xdr:rowOff>
    </xdr:from>
    <xdr:to>
      <xdr:col>7</xdr:col>
      <xdr:colOff>28575</xdr:colOff>
      <xdr:row>38</xdr:row>
      <xdr:rowOff>104775</xdr:rowOff>
    </xdr:to>
    <xdr:sp macro="" textlink="">
      <xdr:nvSpPr>
        <xdr:cNvPr id="1807" name="AutoShape 1">
          <a:extLst>
            <a:ext uri="{FF2B5EF4-FFF2-40B4-BE49-F238E27FC236}">
              <a16:creationId xmlns:a16="http://schemas.microsoft.com/office/drawing/2014/main" id="{BF0C0320-6244-F628-BF0A-F38D077DFE6B}"/>
            </a:ext>
          </a:extLst>
        </xdr:cNvPr>
        <xdr:cNvSpPr>
          <a:spLocks/>
        </xdr:cNvSpPr>
      </xdr:nvSpPr>
      <xdr:spPr bwMode="auto">
        <a:xfrm>
          <a:off x="2124075" y="56007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24</xdr:row>
      <xdr:rowOff>85725</xdr:rowOff>
    </xdr:from>
    <xdr:to>
      <xdr:col>7</xdr:col>
      <xdr:colOff>28575</xdr:colOff>
      <xdr:row>26</xdr:row>
      <xdr:rowOff>104775</xdr:rowOff>
    </xdr:to>
    <xdr:sp macro="" textlink="">
      <xdr:nvSpPr>
        <xdr:cNvPr id="1808" name="AutoShape 2">
          <a:extLst>
            <a:ext uri="{FF2B5EF4-FFF2-40B4-BE49-F238E27FC236}">
              <a16:creationId xmlns:a16="http://schemas.microsoft.com/office/drawing/2014/main" id="{C88801F2-7508-F2AA-697F-3233A6C754EE}"/>
            </a:ext>
          </a:extLst>
        </xdr:cNvPr>
        <xdr:cNvSpPr>
          <a:spLocks/>
        </xdr:cNvSpPr>
      </xdr:nvSpPr>
      <xdr:spPr bwMode="auto">
        <a:xfrm>
          <a:off x="2124075" y="3857625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33</xdr:row>
      <xdr:rowOff>85725</xdr:rowOff>
    </xdr:from>
    <xdr:to>
      <xdr:col>7</xdr:col>
      <xdr:colOff>28575</xdr:colOff>
      <xdr:row>35</xdr:row>
      <xdr:rowOff>104775</xdr:rowOff>
    </xdr:to>
    <xdr:sp macro="" textlink="">
      <xdr:nvSpPr>
        <xdr:cNvPr id="1809" name="AutoShape 17">
          <a:extLst>
            <a:ext uri="{FF2B5EF4-FFF2-40B4-BE49-F238E27FC236}">
              <a16:creationId xmlns:a16="http://schemas.microsoft.com/office/drawing/2014/main" id="{693327A1-D436-95C3-44C5-544EF945E12A}"/>
            </a:ext>
          </a:extLst>
        </xdr:cNvPr>
        <xdr:cNvSpPr>
          <a:spLocks/>
        </xdr:cNvSpPr>
      </xdr:nvSpPr>
      <xdr:spPr bwMode="auto">
        <a:xfrm>
          <a:off x="2124075" y="51625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27</xdr:row>
      <xdr:rowOff>85725</xdr:rowOff>
    </xdr:from>
    <xdr:to>
      <xdr:col>7</xdr:col>
      <xdr:colOff>28575</xdr:colOff>
      <xdr:row>29</xdr:row>
      <xdr:rowOff>104775</xdr:rowOff>
    </xdr:to>
    <xdr:sp macro="" textlink="">
      <xdr:nvSpPr>
        <xdr:cNvPr id="1810" name="AutoShape 17">
          <a:extLst>
            <a:ext uri="{FF2B5EF4-FFF2-40B4-BE49-F238E27FC236}">
              <a16:creationId xmlns:a16="http://schemas.microsoft.com/office/drawing/2014/main" id="{93E82C78-0D75-73CD-DAB1-66A3F1D3C41C}"/>
            </a:ext>
          </a:extLst>
        </xdr:cNvPr>
        <xdr:cNvSpPr>
          <a:spLocks/>
        </xdr:cNvSpPr>
      </xdr:nvSpPr>
      <xdr:spPr bwMode="auto">
        <a:xfrm>
          <a:off x="2124075" y="42862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30</xdr:row>
      <xdr:rowOff>85725</xdr:rowOff>
    </xdr:from>
    <xdr:to>
      <xdr:col>7</xdr:col>
      <xdr:colOff>28575</xdr:colOff>
      <xdr:row>32</xdr:row>
      <xdr:rowOff>104775</xdr:rowOff>
    </xdr:to>
    <xdr:sp macro="" textlink="">
      <xdr:nvSpPr>
        <xdr:cNvPr id="1811" name="AutoShape 17">
          <a:extLst>
            <a:ext uri="{FF2B5EF4-FFF2-40B4-BE49-F238E27FC236}">
              <a16:creationId xmlns:a16="http://schemas.microsoft.com/office/drawing/2014/main" id="{4141C187-217E-DF91-413A-14905D39F60A}"/>
            </a:ext>
          </a:extLst>
        </xdr:cNvPr>
        <xdr:cNvSpPr>
          <a:spLocks/>
        </xdr:cNvSpPr>
      </xdr:nvSpPr>
      <xdr:spPr bwMode="auto">
        <a:xfrm>
          <a:off x="2124075" y="47244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19</xdr:row>
      <xdr:rowOff>85725</xdr:rowOff>
    </xdr:from>
    <xdr:to>
      <xdr:col>7</xdr:col>
      <xdr:colOff>28575</xdr:colOff>
      <xdr:row>21</xdr:row>
      <xdr:rowOff>104775</xdr:rowOff>
    </xdr:to>
    <xdr:sp macro="" textlink="">
      <xdr:nvSpPr>
        <xdr:cNvPr id="1812" name="AutoShape 1">
          <a:extLst>
            <a:ext uri="{FF2B5EF4-FFF2-40B4-BE49-F238E27FC236}">
              <a16:creationId xmlns:a16="http://schemas.microsoft.com/office/drawing/2014/main" id="{48B004CA-0421-97AA-5B46-A39ADA0E83EC}"/>
            </a:ext>
          </a:extLst>
        </xdr:cNvPr>
        <xdr:cNvSpPr>
          <a:spLocks/>
        </xdr:cNvSpPr>
      </xdr:nvSpPr>
      <xdr:spPr bwMode="auto">
        <a:xfrm>
          <a:off x="2124075" y="32385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7</xdr:row>
      <xdr:rowOff>85725</xdr:rowOff>
    </xdr:from>
    <xdr:to>
      <xdr:col>7</xdr:col>
      <xdr:colOff>28575</xdr:colOff>
      <xdr:row>9</xdr:row>
      <xdr:rowOff>104775</xdr:rowOff>
    </xdr:to>
    <xdr:sp macro="" textlink="">
      <xdr:nvSpPr>
        <xdr:cNvPr id="1813" name="AutoShape 2">
          <a:extLst>
            <a:ext uri="{FF2B5EF4-FFF2-40B4-BE49-F238E27FC236}">
              <a16:creationId xmlns:a16="http://schemas.microsoft.com/office/drawing/2014/main" id="{9CA2101E-08D2-5CA5-4D59-FCA32EDFB0CF}"/>
            </a:ext>
          </a:extLst>
        </xdr:cNvPr>
        <xdr:cNvSpPr>
          <a:spLocks/>
        </xdr:cNvSpPr>
      </xdr:nvSpPr>
      <xdr:spPr bwMode="auto">
        <a:xfrm>
          <a:off x="2124075" y="1495425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16</xdr:row>
      <xdr:rowOff>85725</xdr:rowOff>
    </xdr:from>
    <xdr:to>
      <xdr:col>7</xdr:col>
      <xdr:colOff>28575</xdr:colOff>
      <xdr:row>18</xdr:row>
      <xdr:rowOff>104775</xdr:rowOff>
    </xdr:to>
    <xdr:sp macro="" textlink="">
      <xdr:nvSpPr>
        <xdr:cNvPr id="1814" name="AutoShape 17">
          <a:extLst>
            <a:ext uri="{FF2B5EF4-FFF2-40B4-BE49-F238E27FC236}">
              <a16:creationId xmlns:a16="http://schemas.microsoft.com/office/drawing/2014/main" id="{FB46CDCA-CE4D-2BDF-C1CB-0BAF5948B9E7}"/>
            </a:ext>
          </a:extLst>
        </xdr:cNvPr>
        <xdr:cNvSpPr>
          <a:spLocks/>
        </xdr:cNvSpPr>
      </xdr:nvSpPr>
      <xdr:spPr bwMode="auto">
        <a:xfrm>
          <a:off x="2124075" y="28003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10</xdr:row>
      <xdr:rowOff>85725</xdr:rowOff>
    </xdr:from>
    <xdr:to>
      <xdr:col>7</xdr:col>
      <xdr:colOff>28575</xdr:colOff>
      <xdr:row>12</xdr:row>
      <xdr:rowOff>104775</xdr:rowOff>
    </xdr:to>
    <xdr:sp macro="" textlink="">
      <xdr:nvSpPr>
        <xdr:cNvPr id="1815" name="AutoShape 17">
          <a:extLst>
            <a:ext uri="{FF2B5EF4-FFF2-40B4-BE49-F238E27FC236}">
              <a16:creationId xmlns:a16="http://schemas.microsoft.com/office/drawing/2014/main" id="{9A9DEF79-317A-C138-E07C-B60E188DCE9F}"/>
            </a:ext>
          </a:extLst>
        </xdr:cNvPr>
        <xdr:cNvSpPr>
          <a:spLocks/>
        </xdr:cNvSpPr>
      </xdr:nvSpPr>
      <xdr:spPr bwMode="auto">
        <a:xfrm>
          <a:off x="2124075" y="192405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13</xdr:row>
      <xdr:rowOff>85725</xdr:rowOff>
    </xdr:from>
    <xdr:to>
      <xdr:col>7</xdr:col>
      <xdr:colOff>28575</xdr:colOff>
      <xdr:row>15</xdr:row>
      <xdr:rowOff>104775</xdr:rowOff>
    </xdr:to>
    <xdr:sp macro="" textlink="">
      <xdr:nvSpPr>
        <xdr:cNvPr id="1816" name="AutoShape 17">
          <a:extLst>
            <a:ext uri="{FF2B5EF4-FFF2-40B4-BE49-F238E27FC236}">
              <a16:creationId xmlns:a16="http://schemas.microsoft.com/office/drawing/2014/main" id="{FA8B667C-397D-CE11-DAE8-C4ED073CF3EB}"/>
            </a:ext>
          </a:extLst>
        </xdr:cNvPr>
        <xdr:cNvSpPr>
          <a:spLocks/>
        </xdr:cNvSpPr>
      </xdr:nvSpPr>
      <xdr:spPr bwMode="auto">
        <a:xfrm>
          <a:off x="2124075" y="2362200"/>
          <a:ext cx="171450" cy="304800"/>
        </a:xfrm>
        <a:prstGeom prst="leftBrace">
          <a:avLst>
            <a:gd name="adj1" fmla="val 253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BAF85-54E7-487B-A8F5-4E87050D2170}">
  <sheetPr>
    <pageSetUpPr fitToPage="1"/>
  </sheetPr>
  <dimension ref="A1:W233"/>
  <sheetViews>
    <sheetView showGridLines="0" tabSelected="1" view="pageBreakPreview" zoomScaleNormal="100" workbookViewId="0">
      <selection sqref="A1:T1"/>
    </sheetView>
  </sheetViews>
  <sheetFormatPr defaultColWidth="0" defaultRowHeight="11" zeroHeight="1" x14ac:dyDescent="0.2"/>
  <cols>
    <col min="1" max="1" width="2.44140625" customWidth="1"/>
    <col min="2" max="2" width="4.77734375" customWidth="1"/>
    <col min="3" max="3" width="2.77734375" customWidth="1"/>
    <col min="4" max="4" width="3.33203125" customWidth="1"/>
    <col min="5" max="5" width="2.6640625" customWidth="1"/>
    <col min="6" max="6" width="19.44140625" customWidth="1"/>
    <col min="7" max="7" width="4" bestFit="1" customWidth="1"/>
    <col min="8" max="8" width="4" style="5" bestFit="1" customWidth="1"/>
    <col min="9" max="9" width="3.109375" customWidth="1"/>
    <col min="10" max="10" width="8.109375" customWidth="1"/>
    <col min="11" max="11" width="9.44140625" customWidth="1"/>
    <col min="12" max="20" width="7.44140625" customWidth="1"/>
    <col min="21" max="21" width="4.33203125" customWidth="1"/>
    <col min="22" max="22" width="9.33203125" customWidth="1"/>
    <col min="23" max="23" width="0" hidden="1" customWidth="1"/>
    <col min="24" max="16384" width="9.33203125" hidden="1"/>
  </cols>
  <sheetData>
    <row r="1" spans="1:21" s="1" customFormat="1" ht="9.75" customHeight="1" x14ac:dyDescent="0.2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</row>
    <row r="2" spans="1:21" s="2" customFormat="1" ht="27" customHeight="1" x14ac:dyDescent="0.2">
      <c r="A2" s="47" t="s">
        <v>0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</row>
    <row r="3" spans="1:21" ht="10.5" customHeight="1" x14ac:dyDescent="0.2">
      <c r="A3" s="6"/>
      <c r="B3" s="6"/>
      <c r="C3" s="6"/>
      <c r="D3" s="6"/>
      <c r="E3" s="6"/>
      <c r="F3" s="6"/>
      <c r="G3" s="6"/>
      <c r="H3" s="7"/>
      <c r="I3" s="6"/>
      <c r="J3" s="5"/>
      <c r="K3" s="5"/>
      <c r="L3" s="5"/>
      <c r="M3" s="5"/>
      <c r="N3" s="5"/>
      <c r="O3" s="11"/>
      <c r="P3" s="5"/>
    </row>
    <row r="4" spans="1:21" ht="2.15" customHeight="1" x14ac:dyDescent="0.2">
      <c r="J4" s="8"/>
      <c r="K4" s="8"/>
      <c r="L4" s="12"/>
      <c r="M4" s="8"/>
      <c r="N4" s="13"/>
      <c r="O4" s="13"/>
      <c r="P4" s="13"/>
      <c r="Q4" s="13"/>
      <c r="R4" s="13"/>
      <c r="S4" s="13"/>
      <c r="T4" s="13"/>
    </row>
    <row r="5" spans="1:21" s="3" customFormat="1" ht="15" customHeight="1" x14ac:dyDescent="0.2">
      <c r="A5" s="9"/>
      <c r="B5" s="43" t="s">
        <v>1</v>
      </c>
      <c r="C5" s="43"/>
      <c r="D5" s="43"/>
      <c r="E5" s="43"/>
      <c r="F5" s="43"/>
      <c r="G5" s="43"/>
      <c r="H5" s="43"/>
      <c r="I5" s="9"/>
      <c r="J5" s="53" t="s">
        <v>2</v>
      </c>
      <c r="K5" s="48" t="s">
        <v>3</v>
      </c>
      <c r="L5" s="49"/>
      <c r="M5" s="49"/>
      <c r="N5" s="49"/>
      <c r="O5" s="49"/>
      <c r="P5" s="49"/>
      <c r="Q5" s="49"/>
      <c r="R5" s="49"/>
      <c r="S5" s="50"/>
      <c r="T5" s="41" t="s">
        <v>4</v>
      </c>
    </row>
    <row r="6" spans="1:21" s="3" customFormat="1" ht="36.75" customHeight="1" x14ac:dyDescent="0.2">
      <c r="A6" s="10"/>
      <c r="B6" s="44"/>
      <c r="C6" s="44"/>
      <c r="D6" s="44"/>
      <c r="E6" s="44"/>
      <c r="F6" s="44"/>
      <c r="G6" s="44"/>
      <c r="H6" s="44"/>
      <c r="I6" s="10"/>
      <c r="J6" s="54"/>
      <c r="K6" s="32" t="s">
        <v>5</v>
      </c>
      <c r="L6" s="31" t="str">
        <f>TEXT(A8,"ggg
")&amp;IF(TEXT(A8,"e")="1","元",TEXT(A8,"e"))&amp;"年"</f>
        <v>平成
30年</v>
      </c>
      <c r="M6" s="31" t="str">
        <f>IF(TEXT(A8,"ggg")=TEXT(A25,"ggg"),IF(TEXT(A25,"e")="1","元",TEXT(A25,"e")),TEXT(A25,"ggg
")&amp;IF(TEXT(A25,"e")="1","元",TEXT(A25,"e"))&amp;"年")</f>
        <v>令和
元年</v>
      </c>
      <c r="N6" s="31" t="str">
        <f>IF(TEXT(A25,"ggg")=TEXT(A42,"ggg"),IF(TEXT(A42,"e")="1","元",TEXT(A42,"e")),TEXT(A42,"ggg
")&amp;IF(TEXT(A42,"e")="1","元",TEXT(A42,"e"))&amp;"年")</f>
        <v>2</v>
      </c>
      <c r="O6" s="31" t="str">
        <f>IF(TEXT(A42,"ggg")=TEXT(A59,"ggg"),IF(TEXT(A59,"e")="1","元",TEXT(A59,"e")),TEXT(A59,"ggg
")&amp;IF(TEXT(A59,"e")="1","元",TEXT(A59,"e"))&amp;"年")</f>
        <v>3</v>
      </c>
      <c r="P6" s="31" t="str">
        <f>IF(TEXT(A59,"ggg")=TEXT(A76,"ggg"),IF(TEXT(A76,"e")="1","元",TEXT(A76,"e")),TEXT(A76,"ggg
")&amp;IF(TEXT(A76,"e")="1","元",TEXT(A76,"e"))&amp;"年")</f>
        <v>4</v>
      </c>
      <c r="Q6" s="31" t="str">
        <f>IF(TEXT(A76,"ggg")=TEXT(A93,"ggg"),IF(TEXT(A93,"e")="1","元",TEXT(A93,"e")),TEXT(A93,"ggg
")&amp;IF(TEXT(A93,"e")="1","元",TEXT(A93,"e"))&amp;"年")</f>
        <v>5</v>
      </c>
      <c r="R6" s="31" t="str">
        <f>IF(TEXT(A93,"ggg")=TEXT(A110,"ggg"),IF(TEXT(A110,"e")="1","元",TEXT(A110,"e")),TEXT(A110,"ggg
")&amp;IF(TEXT(A110,"e")="1","元",TEXT(A110,"e"))&amp;"年")</f>
        <v>6</v>
      </c>
      <c r="S6" s="33" t="str">
        <f>IF(TEXT(A110,"ggg")=TEXT(A127,"ggg"),IF(TEXT(A127,"e")="1","元",TEXT(A127,"e")),TEXT(A127,"ggg
")&amp;IF(TEXT(A127,"e")="1","元",TEXT(A127,"e"))&amp;"年")</f>
        <v>7</v>
      </c>
      <c r="T6" s="42"/>
    </row>
    <row r="7" spans="1:21" s="4" customFormat="1" ht="10.5" customHeight="1" x14ac:dyDescent="0.2">
      <c r="H7" s="16"/>
      <c r="J7" s="18"/>
      <c r="K7" s="20"/>
      <c r="L7" s="20"/>
      <c r="M7" s="20"/>
      <c r="N7" s="20"/>
      <c r="O7" s="20"/>
      <c r="P7" s="20"/>
      <c r="Q7" s="20"/>
      <c r="R7" s="20"/>
      <c r="S7" s="20"/>
      <c r="T7" s="15"/>
      <c r="U7"/>
    </row>
    <row r="8" spans="1:21" s="4" customFormat="1" x14ac:dyDescent="0.2">
      <c r="A8" s="30">
        <f>DATE(YEAR(A25)-1,5,1)</f>
        <v>43221</v>
      </c>
      <c r="B8" s="40" t="str">
        <f>TEXT(A8,"ggg")</f>
        <v>平成</v>
      </c>
      <c r="C8" s="37" t="str">
        <f>IF(TEXT(A8,"e")="1","元",TEXT(A8,"e"))</f>
        <v>30</v>
      </c>
      <c r="D8" s="37" t="s">
        <v>13</v>
      </c>
      <c r="E8" s="24"/>
      <c r="F8" s="40" t="s">
        <v>6</v>
      </c>
      <c r="G8" s="24"/>
      <c r="H8" s="25" t="s">
        <v>5</v>
      </c>
      <c r="J8" s="18">
        <v>8523</v>
      </c>
      <c r="K8" s="14">
        <v>4279</v>
      </c>
      <c r="L8" s="20">
        <v>631</v>
      </c>
      <c r="M8" s="20">
        <v>1452</v>
      </c>
      <c r="N8" s="20">
        <v>907</v>
      </c>
      <c r="O8" s="20">
        <v>527</v>
      </c>
      <c r="P8" s="20">
        <v>327</v>
      </c>
      <c r="Q8" s="20">
        <v>204</v>
      </c>
      <c r="R8" s="20">
        <v>142</v>
      </c>
      <c r="S8" s="14">
        <v>89</v>
      </c>
      <c r="T8" s="15">
        <v>50.205326762876901</v>
      </c>
      <c r="U8"/>
    </row>
    <row r="9" spans="1:21" s="4" customFormat="1" x14ac:dyDescent="0.2">
      <c r="A9" s="28"/>
      <c r="B9" s="40"/>
      <c r="C9" s="36"/>
      <c r="D9" s="36"/>
      <c r="E9" s="24"/>
      <c r="F9" s="40"/>
      <c r="G9" s="24"/>
      <c r="H9" s="25" t="s">
        <v>7</v>
      </c>
      <c r="J9" s="18">
        <v>7980</v>
      </c>
      <c r="K9" s="14">
        <v>4050</v>
      </c>
      <c r="L9" s="20">
        <v>604</v>
      </c>
      <c r="M9" s="20">
        <v>1372</v>
      </c>
      <c r="N9" s="20">
        <v>862</v>
      </c>
      <c r="O9" s="20">
        <v>499</v>
      </c>
      <c r="P9" s="20">
        <v>303</v>
      </c>
      <c r="Q9" s="20">
        <v>190</v>
      </c>
      <c r="R9" s="20">
        <v>136</v>
      </c>
      <c r="S9" s="14">
        <v>84</v>
      </c>
      <c r="T9" s="15">
        <v>50.7518796992481</v>
      </c>
      <c r="U9"/>
    </row>
    <row r="10" spans="1:21" s="4" customFormat="1" x14ac:dyDescent="0.2">
      <c r="A10" s="28"/>
      <c r="B10" s="40"/>
      <c r="C10" s="36"/>
      <c r="D10" s="36"/>
      <c r="E10" s="24"/>
      <c r="F10" s="40"/>
      <c r="G10" s="24"/>
      <c r="H10" s="25" t="s">
        <v>8</v>
      </c>
      <c r="J10" s="18">
        <v>543</v>
      </c>
      <c r="K10" s="14">
        <v>229</v>
      </c>
      <c r="L10" s="20">
        <v>27</v>
      </c>
      <c r="M10" s="20">
        <v>80</v>
      </c>
      <c r="N10" s="20">
        <v>45</v>
      </c>
      <c r="O10" s="20">
        <v>28</v>
      </c>
      <c r="P10" s="20">
        <v>24</v>
      </c>
      <c r="Q10" s="20">
        <v>14</v>
      </c>
      <c r="R10" s="20">
        <v>6</v>
      </c>
      <c r="S10" s="14">
        <v>5</v>
      </c>
      <c r="T10" s="15">
        <v>42.173112338858203</v>
      </c>
      <c r="U10"/>
    </row>
    <row r="11" spans="1:21" s="4" customFormat="1" ht="11.25" customHeight="1" x14ac:dyDescent="0.2">
      <c r="A11" s="28"/>
      <c r="B11" s="40"/>
      <c r="C11" s="36"/>
      <c r="D11" s="36"/>
      <c r="E11" s="24"/>
      <c r="F11" s="39" t="s">
        <v>10</v>
      </c>
      <c r="G11" s="24"/>
      <c r="H11" s="25" t="s">
        <v>5</v>
      </c>
      <c r="J11" s="18">
        <v>11307</v>
      </c>
      <c r="K11" s="14">
        <v>3803</v>
      </c>
      <c r="L11" s="20">
        <v>179</v>
      </c>
      <c r="M11" s="20">
        <v>998</v>
      </c>
      <c r="N11" s="20">
        <v>892</v>
      </c>
      <c r="O11" s="20">
        <v>652</v>
      </c>
      <c r="P11" s="20">
        <v>385</v>
      </c>
      <c r="Q11" s="20">
        <v>323</v>
      </c>
      <c r="R11" s="20">
        <v>234</v>
      </c>
      <c r="S11" s="14">
        <v>140</v>
      </c>
      <c r="T11" s="15">
        <v>33.634032015565502</v>
      </c>
      <c r="U11"/>
    </row>
    <row r="12" spans="1:21" s="4" customFormat="1" x14ac:dyDescent="0.2">
      <c r="A12" s="28"/>
      <c r="B12" s="40"/>
      <c r="C12" s="36"/>
      <c r="D12" s="36"/>
      <c r="E12" s="24"/>
      <c r="F12" s="39"/>
      <c r="G12" s="24"/>
      <c r="H12" s="25" t="s">
        <v>7</v>
      </c>
      <c r="J12" s="18">
        <v>10003</v>
      </c>
      <c r="K12" s="14">
        <v>3350</v>
      </c>
      <c r="L12" s="20">
        <v>166</v>
      </c>
      <c r="M12" s="20">
        <v>894</v>
      </c>
      <c r="N12" s="20">
        <v>788</v>
      </c>
      <c r="O12" s="20">
        <v>571</v>
      </c>
      <c r="P12" s="20">
        <v>332</v>
      </c>
      <c r="Q12" s="20">
        <v>272</v>
      </c>
      <c r="R12" s="20">
        <v>203</v>
      </c>
      <c r="S12" s="14">
        <v>124</v>
      </c>
      <c r="T12" s="15">
        <v>33.489953014095697</v>
      </c>
      <c r="U12"/>
    </row>
    <row r="13" spans="1:21" s="4" customFormat="1" ht="12" customHeight="1" x14ac:dyDescent="0.2">
      <c r="A13" s="28"/>
      <c r="B13" s="40"/>
      <c r="C13" s="36"/>
      <c r="D13" s="36"/>
      <c r="E13" s="24"/>
      <c r="F13" s="39"/>
      <c r="G13" s="24"/>
      <c r="H13" s="25" t="s">
        <v>8</v>
      </c>
      <c r="J13" s="18">
        <v>1304</v>
      </c>
      <c r="K13" s="14">
        <v>453</v>
      </c>
      <c r="L13" s="20">
        <v>13</v>
      </c>
      <c r="M13" s="20">
        <v>104</v>
      </c>
      <c r="N13" s="20">
        <v>104</v>
      </c>
      <c r="O13" s="20">
        <v>81</v>
      </c>
      <c r="P13" s="20">
        <v>53</v>
      </c>
      <c r="Q13" s="20">
        <v>51</v>
      </c>
      <c r="R13" s="20">
        <v>31</v>
      </c>
      <c r="S13" s="14">
        <v>16</v>
      </c>
      <c r="T13" s="15">
        <v>34.739263803680899</v>
      </c>
      <c r="U13"/>
    </row>
    <row r="14" spans="1:21" s="4" customFormat="1" ht="11.25" customHeight="1" x14ac:dyDescent="0.2">
      <c r="A14" s="28"/>
      <c r="B14" s="40"/>
      <c r="C14" s="36"/>
      <c r="D14" s="36"/>
      <c r="E14" s="24"/>
      <c r="F14" s="39" t="s">
        <v>11</v>
      </c>
      <c r="G14" s="24"/>
      <c r="H14" s="25" t="s">
        <v>5</v>
      </c>
      <c r="J14" s="18">
        <v>210</v>
      </c>
      <c r="K14" s="14">
        <v>75</v>
      </c>
      <c r="L14" s="20">
        <v>3</v>
      </c>
      <c r="M14" s="20">
        <v>28</v>
      </c>
      <c r="N14" s="20">
        <v>18</v>
      </c>
      <c r="O14" s="20">
        <v>10</v>
      </c>
      <c r="P14" s="20">
        <v>6</v>
      </c>
      <c r="Q14" s="20">
        <v>2</v>
      </c>
      <c r="R14" s="20">
        <v>7</v>
      </c>
      <c r="S14" s="14">
        <v>1</v>
      </c>
      <c r="T14" s="15">
        <v>35.714285714285701</v>
      </c>
      <c r="U14"/>
    </row>
    <row r="15" spans="1:21" s="4" customFormat="1" x14ac:dyDescent="0.2">
      <c r="A15" s="28"/>
      <c r="B15" s="40"/>
      <c r="C15" s="36"/>
      <c r="D15" s="36"/>
      <c r="E15" s="24"/>
      <c r="F15" s="39"/>
      <c r="G15" s="24"/>
      <c r="H15" s="25" t="s">
        <v>7</v>
      </c>
      <c r="J15" s="18">
        <v>180</v>
      </c>
      <c r="K15" s="14">
        <v>71</v>
      </c>
      <c r="L15" s="20">
        <v>2</v>
      </c>
      <c r="M15" s="20">
        <v>27</v>
      </c>
      <c r="N15" s="20">
        <v>18</v>
      </c>
      <c r="O15" s="20">
        <v>9</v>
      </c>
      <c r="P15" s="20">
        <v>5</v>
      </c>
      <c r="Q15" s="20">
        <v>2</v>
      </c>
      <c r="R15" s="20">
        <v>7</v>
      </c>
      <c r="S15" s="14">
        <v>1</v>
      </c>
      <c r="T15" s="15">
        <v>39.4444444444444</v>
      </c>
      <c r="U15"/>
    </row>
    <row r="16" spans="1:21" s="4" customFormat="1" ht="12" customHeight="1" x14ac:dyDescent="0.2">
      <c r="A16" s="28"/>
      <c r="B16" s="40"/>
      <c r="C16" s="36"/>
      <c r="D16" s="36"/>
      <c r="E16" s="24"/>
      <c r="F16" s="39"/>
      <c r="G16" s="24"/>
      <c r="H16" s="25" t="s">
        <v>8</v>
      </c>
      <c r="J16" s="18">
        <v>30</v>
      </c>
      <c r="K16" s="14">
        <v>4</v>
      </c>
      <c r="L16" s="20">
        <v>1</v>
      </c>
      <c r="M16" s="20">
        <v>1</v>
      </c>
      <c r="N16" s="20">
        <v>0</v>
      </c>
      <c r="O16" s="20">
        <v>1</v>
      </c>
      <c r="P16" s="20">
        <v>1</v>
      </c>
      <c r="Q16" s="20">
        <v>0</v>
      </c>
      <c r="R16" s="20">
        <v>0</v>
      </c>
      <c r="S16" s="14">
        <v>0</v>
      </c>
      <c r="T16" s="15">
        <v>13.3333333333333</v>
      </c>
      <c r="U16"/>
    </row>
    <row r="17" spans="1:21" s="4" customFormat="1" ht="11.25" customHeight="1" x14ac:dyDescent="0.2">
      <c r="A17" s="28"/>
      <c r="B17" s="40"/>
      <c r="C17" s="36"/>
      <c r="D17" s="36"/>
      <c r="E17" s="24"/>
      <c r="F17" s="39" t="s">
        <v>12</v>
      </c>
      <c r="G17" s="24"/>
      <c r="H17" s="25" t="s">
        <v>5</v>
      </c>
      <c r="J17" s="18">
        <v>992</v>
      </c>
      <c r="K17" s="14">
        <v>367</v>
      </c>
      <c r="L17" s="20">
        <v>11</v>
      </c>
      <c r="M17" s="20">
        <v>94</v>
      </c>
      <c r="N17" s="20">
        <v>87</v>
      </c>
      <c r="O17" s="20">
        <v>62</v>
      </c>
      <c r="P17" s="20">
        <v>50</v>
      </c>
      <c r="Q17" s="20">
        <v>20</v>
      </c>
      <c r="R17" s="20">
        <v>19</v>
      </c>
      <c r="S17" s="14">
        <v>24</v>
      </c>
      <c r="T17" s="15">
        <v>36.995967741935402</v>
      </c>
      <c r="U17"/>
    </row>
    <row r="18" spans="1:21" s="4" customFormat="1" x14ac:dyDescent="0.2">
      <c r="A18" s="28"/>
      <c r="B18" s="40"/>
      <c r="C18" s="36"/>
      <c r="D18" s="36"/>
      <c r="E18" s="24"/>
      <c r="F18" s="39"/>
      <c r="G18" s="24"/>
      <c r="H18" s="25" t="s">
        <v>7</v>
      </c>
      <c r="J18" s="18">
        <v>823</v>
      </c>
      <c r="K18" s="14">
        <v>319</v>
      </c>
      <c r="L18" s="20">
        <v>11</v>
      </c>
      <c r="M18" s="20">
        <v>81</v>
      </c>
      <c r="N18" s="20">
        <v>77</v>
      </c>
      <c r="O18" s="20">
        <v>49</v>
      </c>
      <c r="P18" s="20">
        <v>46</v>
      </c>
      <c r="Q18" s="20">
        <v>17</v>
      </c>
      <c r="R18" s="20">
        <v>16</v>
      </c>
      <c r="S18" s="14">
        <v>22</v>
      </c>
      <c r="T18" s="15">
        <v>38.760631834750903</v>
      </c>
      <c r="U18"/>
    </row>
    <row r="19" spans="1:21" s="4" customFormat="1" ht="12" customHeight="1" x14ac:dyDescent="0.2">
      <c r="A19" s="28"/>
      <c r="B19" s="40"/>
      <c r="C19" s="36"/>
      <c r="D19" s="36"/>
      <c r="E19" s="24"/>
      <c r="F19" s="39"/>
      <c r="G19" s="24"/>
      <c r="H19" s="25" t="s">
        <v>8</v>
      </c>
      <c r="J19" s="18">
        <v>169</v>
      </c>
      <c r="K19" s="14">
        <v>48</v>
      </c>
      <c r="L19" s="20">
        <v>0</v>
      </c>
      <c r="M19" s="20">
        <v>13</v>
      </c>
      <c r="N19" s="20">
        <v>10</v>
      </c>
      <c r="O19" s="20">
        <v>13</v>
      </c>
      <c r="P19" s="20">
        <v>4</v>
      </c>
      <c r="Q19" s="20">
        <v>3</v>
      </c>
      <c r="R19" s="20">
        <v>3</v>
      </c>
      <c r="S19" s="14">
        <v>2</v>
      </c>
      <c r="T19" s="15">
        <v>28.4023668639053</v>
      </c>
      <c r="U19"/>
    </row>
    <row r="20" spans="1:21" s="4" customFormat="1" x14ac:dyDescent="0.2">
      <c r="A20" s="28"/>
      <c r="B20" s="40"/>
      <c r="C20" s="36"/>
      <c r="D20" s="36"/>
      <c r="E20" s="24"/>
      <c r="F20" s="40" t="s">
        <v>9</v>
      </c>
      <c r="G20" s="24"/>
      <c r="H20" s="25" t="s">
        <v>5</v>
      </c>
      <c r="J20" s="18">
        <v>28</v>
      </c>
      <c r="K20" s="14">
        <v>0</v>
      </c>
      <c r="L20" s="20">
        <v>0</v>
      </c>
      <c r="M20" s="20">
        <v>0</v>
      </c>
      <c r="N20" s="20">
        <v>0</v>
      </c>
      <c r="O20" s="20">
        <v>0</v>
      </c>
      <c r="P20" s="20">
        <v>0</v>
      </c>
      <c r="Q20" s="20">
        <v>0</v>
      </c>
      <c r="R20" s="20">
        <v>0</v>
      </c>
      <c r="S20" s="14">
        <v>0</v>
      </c>
      <c r="T20" s="15">
        <v>0</v>
      </c>
      <c r="U20"/>
    </row>
    <row r="21" spans="1:21" s="4" customFormat="1" x14ac:dyDescent="0.2">
      <c r="A21" s="28"/>
      <c r="B21" s="40"/>
      <c r="C21" s="36"/>
      <c r="D21" s="36"/>
      <c r="E21" s="24"/>
      <c r="F21" s="40"/>
      <c r="G21" s="24"/>
      <c r="H21" s="25" t="s">
        <v>7</v>
      </c>
      <c r="J21" s="18">
        <v>24</v>
      </c>
      <c r="K21" s="14">
        <v>0</v>
      </c>
      <c r="L21" s="20">
        <v>0</v>
      </c>
      <c r="M21" s="20">
        <v>0</v>
      </c>
      <c r="N21" s="20">
        <v>0</v>
      </c>
      <c r="O21" s="20">
        <v>0</v>
      </c>
      <c r="P21" s="20">
        <v>0</v>
      </c>
      <c r="Q21" s="20">
        <v>0</v>
      </c>
      <c r="R21" s="20">
        <v>0</v>
      </c>
      <c r="S21" s="14">
        <v>0</v>
      </c>
      <c r="T21" s="15">
        <v>0</v>
      </c>
      <c r="U21"/>
    </row>
    <row r="22" spans="1:21" s="4" customFormat="1" x14ac:dyDescent="0.2">
      <c r="A22" s="28"/>
      <c r="B22" s="40"/>
      <c r="C22" s="36"/>
      <c r="D22" s="36"/>
      <c r="E22" s="24"/>
      <c r="F22" s="40"/>
      <c r="G22" s="24"/>
      <c r="H22" s="25" t="s">
        <v>8</v>
      </c>
      <c r="J22" s="18">
        <v>4</v>
      </c>
      <c r="K22" s="14">
        <v>0</v>
      </c>
      <c r="L22" s="20">
        <v>0</v>
      </c>
      <c r="M22" s="20">
        <v>0</v>
      </c>
      <c r="N22" s="20">
        <v>0</v>
      </c>
      <c r="O22" s="20">
        <v>0</v>
      </c>
      <c r="P22" s="20">
        <v>0</v>
      </c>
      <c r="Q22" s="20">
        <v>0</v>
      </c>
      <c r="R22" s="20">
        <v>0</v>
      </c>
      <c r="S22" s="14">
        <v>0</v>
      </c>
      <c r="T22" s="15">
        <v>0</v>
      </c>
      <c r="U22"/>
    </row>
    <row r="23" spans="1:21" ht="5.15" customHeight="1" x14ac:dyDescent="0.2">
      <c r="A23" s="29"/>
      <c r="B23" s="26"/>
      <c r="C23" s="26"/>
      <c r="D23" s="26"/>
      <c r="E23" s="26"/>
      <c r="F23" s="26"/>
      <c r="G23" s="26"/>
      <c r="H23" s="27"/>
      <c r="I23" s="6"/>
      <c r="J23" s="19"/>
      <c r="K23" s="6"/>
      <c r="L23" s="6"/>
      <c r="M23" s="6"/>
      <c r="N23" s="6"/>
      <c r="O23" s="6"/>
      <c r="P23" s="6"/>
      <c r="Q23" s="6"/>
      <c r="R23" s="6"/>
      <c r="S23" s="6"/>
      <c r="T23" s="22"/>
    </row>
    <row r="24" spans="1:21" s="4" customFormat="1" ht="10.5" customHeight="1" x14ac:dyDescent="0.2">
      <c r="A24" s="28"/>
      <c r="B24" s="24"/>
      <c r="C24" s="24"/>
      <c r="D24" s="24"/>
      <c r="E24" s="24"/>
      <c r="F24" s="24"/>
      <c r="G24" s="24"/>
      <c r="H24" s="25"/>
      <c r="J24" s="18"/>
      <c r="K24" s="20"/>
      <c r="L24" s="20"/>
      <c r="M24" s="20"/>
      <c r="N24" s="20"/>
      <c r="O24" s="20"/>
      <c r="P24" s="20"/>
      <c r="Q24" s="20"/>
      <c r="R24" s="20"/>
      <c r="S24" s="20"/>
      <c r="T24" s="15"/>
      <c r="U24"/>
    </row>
    <row r="25" spans="1:21" s="4" customFormat="1" x14ac:dyDescent="0.2">
      <c r="A25" s="28">
        <f>DATE(YEAR(A42)-1,5,1)</f>
        <v>43586</v>
      </c>
      <c r="B25" s="40" t="str">
        <f>IF(TEXT(A8,"ggg")=TEXT(A25,"ggg"),"",TEXT(A25,"ggg"))</f>
        <v>令和</v>
      </c>
      <c r="C25" s="36" t="str">
        <f>IF(TEXT(A25,"e")="1","元",TEXT(A25,"e"))</f>
        <v>元</v>
      </c>
      <c r="D25" s="37" t="str">
        <f>IF(TEXT(A8,"ggg")=TEXT(A25,"ggg"),"","年")</f>
        <v>年</v>
      </c>
      <c r="E25" s="24"/>
      <c r="F25" s="40" t="s">
        <v>6</v>
      </c>
      <c r="G25" s="24"/>
      <c r="H25" s="25" t="s">
        <v>5</v>
      </c>
      <c r="J25" s="18">
        <v>8018</v>
      </c>
      <c r="K25" s="14">
        <v>3846</v>
      </c>
      <c r="L25" s="20">
        <v>0</v>
      </c>
      <c r="M25" s="20">
        <v>563</v>
      </c>
      <c r="N25" s="20">
        <v>1333</v>
      </c>
      <c r="O25" s="20">
        <v>876</v>
      </c>
      <c r="P25" s="20">
        <v>458</v>
      </c>
      <c r="Q25" s="20">
        <v>283</v>
      </c>
      <c r="R25" s="20">
        <v>190</v>
      </c>
      <c r="S25" s="14">
        <v>143</v>
      </c>
      <c r="T25" s="15">
        <v>47.967074083312497</v>
      </c>
      <c r="U25"/>
    </row>
    <row r="26" spans="1:21" s="4" customFormat="1" x14ac:dyDescent="0.2">
      <c r="A26" s="28"/>
      <c r="B26" s="40"/>
      <c r="C26" s="36"/>
      <c r="D26" s="37"/>
      <c r="E26" s="24"/>
      <c r="F26" s="40"/>
      <c r="G26" s="24"/>
      <c r="H26" s="25" t="s">
        <v>7</v>
      </c>
      <c r="J26" s="18">
        <v>7502</v>
      </c>
      <c r="K26" s="14">
        <v>3633</v>
      </c>
      <c r="L26" s="20">
        <v>0</v>
      </c>
      <c r="M26" s="20">
        <v>540</v>
      </c>
      <c r="N26" s="20">
        <v>1263</v>
      </c>
      <c r="O26" s="20">
        <v>824</v>
      </c>
      <c r="P26" s="20">
        <v>435</v>
      </c>
      <c r="Q26" s="20">
        <v>259</v>
      </c>
      <c r="R26" s="20">
        <v>178</v>
      </c>
      <c r="S26" s="14">
        <v>134</v>
      </c>
      <c r="T26" s="15">
        <v>48.427086110370503</v>
      </c>
      <c r="U26"/>
    </row>
    <row r="27" spans="1:21" s="4" customFormat="1" x14ac:dyDescent="0.2">
      <c r="A27" s="28"/>
      <c r="B27" s="40"/>
      <c r="C27" s="36"/>
      <c r="D27" s="37"/>
      <c r="E27" s="24"/>
      <c r="F27" s="40"/>
      <c r="G27" s="24"/>
      <c r="H27" s="25" t="s">
        <v>8</v>
      </c>
      <c r="J27" s="18">
        <v>516</v>
      </c>
      <c r="K27" s="14">
        <v>213</v>
      </c>
      <c r="L27" s="20">
        <v>0</v>
      </c>
      <c r="M27" s="20">
        <v>23</v>
      </c>
      <c r="N27" s="20">
        <v>70</v>
      </c>
      <c r="O27" s="20">
        <v>52</v>
      </c>
      <c r="P27" s="20">
        <v>23</v>
      </c>
      <c r="Q27" s="20">
        <v>24</v>
      </c>
      <c r="R27" s="20">
        <v>12</v>
      </c>
      <c r="S27" s="14">
        <v>9</v>
      </c>
      <c r="T27" s="15">
        <v>41.279069767441797</v>
      </c>
      <c r="U27"/>
    </row>
    <row r="28" spans="1:21" s="4" customFormat="1" ht="11.25" customHeight="1" x14ac:dyDescent="0.2">
      <c r="A28" s="28"/>
      <c r="B28" s="40"/>
      <c r="C28" s="36"/>
      <c r="D28" s="37"/>
      <c r="E28" s="24"/>
      <c r="F28" s="39" t="s">
        <v>10</v>
      </c>
      <c r="G28" s="24"/>
      <c r="H28" s="25" t="s">
        <v>5</v>
      </c>
      <c r="J28" s="18">
        <v>10442</v>
      </c>
      <c r="K28" s="14">
        <v>3399</v>
      </c>
      <c r="L28" s="20">
        <v>0</v>
      </c>
      <c r="M28" s="20">
        <v>159</v>
      </c>
      <c r="N28" s="20">
        <v>909</v>
      </c>
      <c r="O28" s="20">
        <v>846</v>
      </c>
      <c r="P28" s="20">
        <v>528</v>
      </c>
      <c r="Q28" s="20">
        <v>398</v>
      </c>
      <c r="R28" s="20">
        <v>324</v>
      </c>
      <c r="S28" s="14">
        <v>235</v>
      </c>
      <c r="T28" s="15">
        <v>32.551235395518098</v>
      </c>
      <c r="U28"/>
    </row>
    <row r="29" spans="1:21" s="4" customFormat="1" x14ac:dyDescent="0.2">
      <c r="A29" s="28"/>
      <c r="B29" s="40"/>
      <c r="C29" s="36"/>
      <c r="D29" s="37"/>
      <c r="E29" s="24"/>
      <c r="F29" s="39"/>
      <c r="G29" s="24"/>
      <c r="H29" s="25" t="s">
        <v>7</v>
      </c>
      <c r="J29" s="18">
        <v>9285</v>
      </c>
      <c r="K29" s="14">
        <v>3012</v>
      </c>
      <c r="L29" s="20">
        <v>0</v>
      </c>
      <c r="M29" s="20">
        <v>140</v>
      </c>
      <c r="N29" s="20">
        <v>819</v>
      </c>
      <c r="O29" s="20">
        <v>744</v>
      </c>
      <c r="P29" s="20">
        <v>464</v>
      </c>
      <c r="Q29" s="20">
        <v>354</v>
      </c>
      <c r="R29" s="20">
        <v>283</v>
      </c>
      <c r="S29" s="14">
        <v>208</v>
      </c>
      <c r="T29" s="15">
        <v>32.439418416801203</v>
      </c>
      <c r="U29"/>
    </row>
    <row r="30" spans="1:21" s="4" customFormat="1" ht="12" customHeight="1" x14ac:dyDescent="0.2">
      <c r="A30" s="28"/>
      <c r="B30" s="40"/>
      <c r="C30" s="36"/>
      <c r="D30" s="37"/>
      <c r="E30" s="24"/>
      <c r="F30" s="39"/>
      <c r="G30" s="24"/>
      <c r="H30" s="25" t="s">
        <v>8</v>
      </c>
      <c r="J30" s="18">
        <v>1157</v>
      </c>
      <c r="K30" s="14">
        <v>387</v>
      </c>
      <c r="L30" s="20">
        <v>0</v>
      </c>
      <c r="M30" s="20">
        <v>19</v>
      </c>
      <c r="N30" s="20">
        <v>90</v>
      </c>
      <c r="O30" s="20">
        <v>102</v>
      </c>
      <c r="P30" s="20">
        <v>64</v>
      </c>
      <c r="Q30" s="20">
        <v>44</v>
      </c>
      <c r="R30" s="20">
        <v>41</v>
      </c>
      <c r="S30" s="14">
        <v>27</v>
      </c>
      <c r="T30" s="15">
        <v>33.4485738980121</v>
      </c>
      <c r="U30"/>
    </row>
    <row r="31" spans="1:21" s="4" customFormat="1" ht="11.25" customHeight="1" x14ac:dyDescent="0.2">
      <c r="A31" s="28"/>
      <c r="B31" s="40"/>
      <c r="C31" s="36"/>
      <c r="D31" s="37"/>
      <c r="E31" s="24"/>
      <c r="F31" s="39" t="s">
        <v>11</v>
      </c>
      <c r="G31" s="24"/>
      <c r="H31" s="25" t="s">
        <v>5</v>
      </c>
      <c r="J31" s="18">
        <v>295</v>
      </c>
      <c r="K31" s="14">
        <v>123</v>
      </c>
      <c r="L31" s="20">
        <v>0</v>
      </c>
      <c r="M31" s="20">
        <v>7</v>
      </c>
      <c r="N31" s="20">
        <v>33</v>
      </c>
      <c r="O31" s="20">
        <v>34</v>
      </c>
      <c r="P31" s="20">
        <v>21</v>
      </c>
      <c r="Q31" s="20">
        <v>13</v>
      </c>
      <c r="R31" s="20">
        <v>8</v>
      </c>
      <c r="S31" s="14">
        <v>7</v>
      </c>
      <c r="T31" s="15">
        <v>41.694915254237202</v>
      </c>
      <c r="U31"/>
    </row>
    <row r="32" spans="1:21" s="4" customFormat="1" x14ac:dyDescent="0.2">
      <c r="A32" s="28"/>
      <c r="B32" s="40"/>
      <c r="C32" s="36"/>
      <c r="D32" s="37"/>
      <c r="E32" s="24"/>
      <c r="F32" s="39"/>
      <c r="G32" s="24"/>
      <c r="H32" s="25" t="s">
        <v>7</v>
      </c>
      <c r="J32" s="18">
        <v>270</v>
      </c>
      <c r="K32" s="14">
        <v>115</v>
      </c>
      <c r="L32" s="20">
        <v>0</v>
      </c>
      <c r="M32" s="20">
        <v>7</v>
      </c>
      <c r="N32" s="20">
        <v>32</v>
      </c>
      <c r="O32" s="20">
        <v>33</v>
      </c>
      <c r="P32" s="20">
        <v>19</v>
      </c>
      <c r="Q32" s="20">
        <v>10</v>
      </c>
      <c r="R32" s="20">
        <v>7</v>
      </c>
      <c r="S32" s="14">
        <v>7</v>
      </c>
      <c r="T32" s="15">
        <v>42.592592592592602</v>
      </c>
      <c r="U32"/>
    </row>
    <row r="33" spans="1:21" s="4" customFormat="1" ht="12" customHeight="1" x14ac:dyDescent="0.2">
      <c r="A33" s="28"/>
      <c r="B33" s="40"/>
      <c r="C33" s="36"/>
      <c r="D33" s="37"/>
      <c r="E33" s="24"/>
      <c r="F33" s="39"/>
      <c r="G33" s="24"/>
      <c r="H33" s="25" t="s">
        <v>8</v>
      </c>
      <c r="J33" s="18">
        <v>25</v>
      </c>
      <c r="K33" s="14">
        <v>8</v>
      </c>
      <c r="L33" s="20">
        <v>0</v>
      </c>
      <c r="M33" s="20">
        <v>0</v>
      </c>
      <c r="N33" s="20">
        <v>1</v>
      </c>
      <c r="O33" s="20">
        <v>1</v>
      </c>
      <c r="P33" s="20">
        <v>2</v>
      </c>
      <c r="Q33" s="20">
        <v>3</v>
      </c>
      <c r="R33" s="20">
        <v>1</v>
      </c>
      <c r="S33" s="14">
        <v>0</v>
      </c>
      <c r="T33" s="15">
        <v>32</v>
      </c>
      <c r="U33"/>
    </row>
    <row r="34" spans="1:21" s="4" customFormat="1" ht="11.25" customHeight="1" x14ac:dyDescent="0.2">
      <c r="A34" s="28"/>
      <c r="B34" s="40"/>
      <c r="C34" s="36"/>
      <c r="D34" s="37"/>
      <c r="E34" s="24"/>
      <c r="F34" s="39" t="s">
        <v>12</v>
      </c>
      <c r="G34" s="24"/>
      <c r="H34" s="25" t="s">
        <v>5</v>
      </c>
      <c r="J34" s="18">
        <v>1198</v>
      </c>
      <c r="K34" s="14">
        <v>408</v>
      </c>
      <c r="L34" s="20">
        <v>0</v>
      </c>
      <c r="M34" s="20">
        <v>19</v>
      </c>
      <c r="N34" s="20">
        <v>102</v>
      </c>
      <c r="O34" s="20">
        <v>102</v>
      </c>
      <c r="P34" s="20">
        <v>63</v>
      </c>
      <c r="Q34" s="20">
        <v>58</v>
      </c>
      <c r="R34" s="20">
        <v>37</v>
      </c>
      <c r="S34" s="14">
        <v>27</v>
      </c>
      <c r="T34" s="15">
        <v>34.056761268781301</v>
      </c>
      <c r="U34"/>
    </row>
    <row r="35" spans="1:21" s="4" customFormat="1" x14ac:dyDescent="0.2">
      <c r="A35" s="28"/>
      <c r="B35" s="40"/>
      <c r="C35" s="36"/>
      <c r="D35" s="37"/>
      <c r="E35" s="24"/>
      <c r="F35" s="39"/>
      <c r="G35" s="24"/>
      <c r="H35" s="25" t="s">
        <v>7</v>
      </c>
      <c r="J35" s="18">
        <v>1010</v>
      </c>
      <c r="K35" s="14">
        <v>350</v>
      </c>
      <c r="L35" s="20">
        <v>0</v>
      </c>
      <c r="M35" s="20">
        <v>17</v>
      </c>
      <c r="N35" s="20">
        <v>93</v>
      </c>
      <c r="O35" s="20">
        <v>90</v>
      </c>
      <c r="P35" s="20">
        <v>54</v>
      </c>
      <c r="Q35" s="20">
        <v>47</v>
      </c>
      <c r="R35" s="20">
        <v>27</v>
      </c>
      <c r="S35" s="14">
        <v>22</v>
      </c>
      <c r="T35" s="15">
        <v>34.653465346534603</v>
      </c>
      <c r="U35"/>
    </row>
    <row r="36" spans="1:21" s="4" customFormat="1" ht="12" customHeight="1" x14ac:dyDescent="0.2">
      <c r="A36" s="28"/>
      <c r="B36" s="40"/>
      <c r="C36" s="36"/>
      <c r="D36" s="37"/>
      <c r="E36" s="24"/>
      <c r="F36" s="39"/>
      <c r="G36" s="24"/>
      <c r="H36" s="25" t="s">
        <v>8</v>
      </c>
      <c r="J36" s="18">
        <v>188</v>
      </c>
      <c r="K36" s="14">
        <v>58</v>
      </c>
      <c r="L36" s="20">
        <v>0</v>
      </c>
      <c r="M36" s="20">
        <v>2</v>
      </c>
      <c r="N36" s="20">
        <v>9</v>
      </c>
      <c r="O36" s="20">
        <v>12</v>
      </c>
      <c r="P36" s="20">
        <v>9</v>
      </c>
      <c r="Q36" s="20">
        <v>11</v>
      </c>
      <c r="R36" s="20">
        <v>10</v>
      </c>
      <c r="S36" s="14">
        <v>5</v>
      </c>
      <c r="T36" s="15">
        <v>30.851063829787201</v>
      </c>
      <c r="U36"/>
    </row>
    <row r="37" spans="1:21" s="4" customFormat="1" x14ac:dyDescent="0.2">
      <c r="A37" s="28"/>
      <c r="B37" s="40"/>
      <c r="C37" s="36"/>
      <c r="D37" s="37"/>
      <c r="E37" s="24"/>
      <c r="F37" s="40" t="s">
        <v>9</v>
      </c>
      <c r="G37" s="24"/>
      <c r="H37" s="25" t="s">
        <v>5</v>
      </c>
      <c r="J37" s="18">
        <v>40</v>
      </c>
      <c r="K37" s="14">
        <v>0</v>
      </c>
      <c r="L37" s="20">
        <v>0</v>
      </c>
      <c r="M37" s="20">
        <v>0</v>
      </c>
      <c r="N37" s="20">
        <v>0</v>
      </c>
      <c r="O37" s="20">
        <v>0</v>
      </c>
      <c r="P37" s="20">
        <v>0</v>
      </c>
      <c r="Q37" s="20">
        <v>0</v>
      </c>
      <c r="R37" s="20">
        <v>0</v>
      </c>
      <c r="S37" s="14">
        <v>0</v>
      </c>
      <c r="T37" s="15">
        <v>0</v>
      </c>
      <c r="U37"/>
    </row>
    <row r="38" spans="1:21" s="4" customFormat="1" x14ac:dyDescent="0.2">
      <c r="A38" s="28"/>
      <c r="B38" s="40"/>
      <c r="C38" s="36"/>
      <c r="D38" s="37"/>
      <c r="E38" s="24"/>
      <c r="F38" s="40"/>
      <c r="G38" s="24"/>
      <c r="H38" s="25" t="s">
        <v>7</v>
      </c>
      <c r="J38" s="18">
        <v>28</v>
      </c>
      <c r="K38" s="14">
        <v>0</v>
      </c>
      <c r="L38" s="20">
        <v>0</v>
      </c>
      <c r="M38" s="20">
        <v>0</v>
      </c>
      <c r="N38" s="20">
        <v>0</v>
      </c>
      <c r="O38" s="20">
        <v>0</v>
      </c>
      <c r="P38" s="20">
        <v>0</v>
      </c>
      <c r="Q38" s="20">
        <v>0</v>
      </c>
      <c r="R38" s="20">
        <v>0</v>
      </c>
      <c r="S38" s="14">
        <v>0</v>
      </c>
      <c r="T38" s="15">
        <v>0</v>
      </c>
      <c r="U38"/>
    </row>
    <row r="39" spans="1:21" s="4" customFormat="1" x14ac:dyDescent="0.2">
      <c r="A39" s="28"/>
      <c r="B39" s="40"/>
      <c r="C39" s="36"/>
      <c r="D39" s="37"/>
      <c r="E39" s="24"/>
      <c r="F39" s="40"/>
      <c r="G39" s="24"/>
      <c r="H39" s="25" t="s">
        <v>8</v>
      </c>
      <c r="J39" s="18">
        <v>12</v>
      </c>
      <c r="K39" s="14">
        <v>0</v>
      </c>
      <c r="L39" s="20">
        <v>0</v>
      </c>
      <c r="M39" s="20">
        <v>0</v>
      </c>
      <c r="N39" s="20">
        <v>0</v>
      </c>
      <c r="O39" s="20">
        <v>0</v>
      </c>
      <c r="P39" s="20">
        <v>0</v>
      </c>
      <c r="Q39" s="20">
        <v>0</v>
      </c>
      <c r="R39" s="20">
        <v>0</v>
      </c>
      <c r="S39" s="14">
        <v>0</v>
      </c>
      <c r="T39" s="15">
        <v>0</v>
      </c>
      <c r="U39"/>
    </row>
    <row r="40" spans="1:21" ht="5.15" customHeight="1" x14ac:dyDescent="0.2">
      <c r="A40" s="29"/>
      <c r="B40" s="26"/>
      <c r="C40" s="26"/>
      <c r="D40" s="26"/>
      <c r="E40" s="26"/>
      <c r="F40" s="26"/>
      <c r="G40" s="26"/>
      <c r="H40" s="27"/>
      <c r="I40" s="6"/>
      <c r="J40" s="19"/>
      <c r="K40" s="6"/>
      <c r="L40" s="6"/>
      <c r="M40" s="6"/>
      <c r="N40" s="6"/>
      <c r="O40" s="6"/>
      <c r="P40" s="6"/>
      <c r="Q40" s="6"/>
      <c r="R40" s="6"/>
      <c r="S40" s="6"/>
      <c r="T40" s="22"/>
    </row>
    <row r="41" spans="1:21" s="4" customFormat="1" ht="10.5" customHeight="1" x14ac:dyDescent="0.2">
      <c r="A41" s="28"/>
      <c r="B41" s="24"/>
      <c r="C41" s="24"/>
      <c r="D41" s="24"/>
      <c r="E41" s="24"/>
      <c r="F41" s="24"/>
      <c r="G41" s="24"/>
      <c r="H41" s="25"/>
      <c r="J41" s="18"/>
      <c r="K41" s="20"/>
      <c r="L41" s="20"/>
      <c r="M41" s="20"/>
      <c r="N41" s="20"/>
      <c r="O41" s="20"/>
      <c r="P41" s="20"/>
      <c r="Q41" s="20"/>
      <c r="R41" s="20"/>
      <c r="S41" s="20"/>
      <c r="T41" s="15"/>
      <c r="U41"/>
    </row>
    <row r="42" spans="1:21" s="4" customFormat="1" x14ac:dyDescent="0.2">
      <c r="A42" s="28">
        <f>DATE(YEAR(A59)-1,5,1)</f>
        <v>43952</v>
      </c>
      <c r="B42" s="40" t="str">
        <f>IF(TEXT(A25,"ggg")=TEXT(A42,"ggg"),"",TEXT(A42,"ggg"))</f>
        <v/>
      </c>
      <c r="C42" s="36" t="str">
        <f>IF(TEXT(A42,"e")="1","元",TEXT(A42,"e"))</f>
        <v>2</v>
      </c>
      <c r="D42" s="37" t="str">
        <f>IF(TEXT(A25,"ggg")=TEXT(A42,"ggg"),"","年")</f>
        <v/>
      </c>
      <c r="E42" s="24"/>
      <c r="F42" s="40" t="s">
        <v>6</v>
      </c>
      <c r="G42" s="24"/>
      <c r="H42" s="25" t="s">
        <v>5</v>
      </c>
      <c r="J42" s="18">
        <v>7440</v>
      </c>
      <c r="K42" s="14">
        <v>3442</v>
      </c>
      <c r="L42" s="20">
        <v>0</v>
      </c>
      <c r="M42" s="20">
        <v>0</v>
      </c>
      <c r="N42" s="20">
        <v>469</v>
      </c>
      <c r="O42" s="20">
        <v>1229</v>
      </c>
      <c r="P42" s="20">
        <v>761</v>
      </c>
      <c r="Q42" s="20">
        <v>445</v>
      </c>
      <c r="R42" s="20">
        <v>325</v>
      </c>
      <c r="S42" s="14">
        <v>213</v>
      </c>
      <c r="T42" s="15">
        <v>46.263440860214999</v>
      </c>
      <c r="U42"/>
    </row>
    <row r="43" spans="1:21" s="4" customFormat="1" x14ac:dyDescent="0.2">
      <c r="A43" s="28"/>
      <c r="B43" s="40"/>
      <c r="C43" s="36"/>
      <c r="D43" s="36"/>
      <c r="E43" s="24"/>
      <c r="F43" s="40"/>
      <c r="G43" s="24"/>
      <c r="H43" s="25" t="s">
        <v>7</v>
      </c>
      <c r="J43" s="18">
        <v>6971</v>
      </c>
      <c r="K43" s="14">
        <v>3248</v>
      </c>
      <c r="L43" s="20">
        <v>0</v>
      </c>
      <c r="M43" s="20">
        <v>0</v>
      </c>
      <c r="N43" s="20">
        <v>450</v>
      </c>
      <c r="O43" s="20">
        <v>1162</v>
      </c>
      <c r="P43" s="20">
        <v>709</v>
      </c>
      <c r="Q43" s="20">
        <v>423</v>
      </c>
      <c r="R43" s="20">
        <v>305</v>
      </c>
      <c r="S43" s="14">
        <v>199</v>
      </c>
      <c r="T43" s="15">
        <v>46.593028259934002</v>
      </c>
      <c r="U43"/>
    </row>
    <row r="44" spans="1:21" s="4" customFormat="1" x14ac:dyDescent="0.2">
      <c r="A44" s="28"/>
      <c r="B44" s="40"/>
      <c r="C44" s="36"/>
      <c r="D44" s="36"/>
      <c r="E44" s="24"/>
      <c r="F44" s="40"/>
      <c r="G44" s="24"/>
      <c r="H44" s="25" t="s">
        <v>8</v>
      </c>
      <c r="J44" s="18">
        <v>469</v>
      </c>
      <c r="K44" s="14">
        <v>194</v>
      </c>
      <c r="L44" s="20">
        <v>0</v>
      </c>
      <c r="M44" s="20">
        <v>0</v>
      </c>
      <c r="N44" s="20">
        <v>19</v>
      </c>
      <c r="O44" s="20">
        <v>67</v>
      </c>
      <c r="P44" s="20">
        <v>52</v>
      </c>
      <c r="Q44" s="20">
        <v>22</v>
      </c>
      <c r="R44" s="20">
        <v>20</v>
      </c>
      <c r="S44" s="14">
        <v>14</v>
      </c>
      <c r="T44" s="15">
        <v>41.364605543709999</v>
      </c>
      <c r="U44"/>
    </row>
    <row r="45" spans="1:21" s="4" customFormat="1" x14ac:dyDescent="0.2">
      <c r="A45" s="28"/>
      <c r="B45" s="40"/>
      <c r="C45" s="36"/>
      <c r="D45" s="36"/>
      <c r="E45" s="24"/>
      <c r="F45" s="39" t="s">
        <v>10</v>
      </c>
      <c r="G45" s="24"/>
      <c r="H45" s="25" t="s">
        <v>5</v>
      </c>
      <c r="J45" s="18">
        <v>9994</v>
      </c>
      <c r="K45" s="14">
        <v>3096</v>
      </c>
      <c r="L45" s="20">
        <v>0</v>
      </c>
      <c r="M45" s="20">
        <v>0</v>
      </c>
      <c r="N45" s="20">
        <v>146</v>
      </c>
      <c r="O45" s="20">
        <v>863</v>
      </c>
      <c r="P45" s="20">
        <v>769</v>
      </c>
      <c r="Q45" s="20">
        <v>578</v>
      </c>
      <c r="R45" s="20">
        <v>426</v>
      </c>
      <c r="S45" s="14">
        <v>314</v>
      </c>
      <c r="T45" s="15">
        <v>30.978587152291301</v>
      </c>
      <c r="U45"/>
    </row>
    <row r="46" spans="1:21" s="4" customFormat="1" x14ac:dyDescent="0.2">
      <c r="A46" s="28"/>
      <c r="B46" s="40"/>
      <c r="C46" s="36"/>
      <c r="D46" s="36"/>
      <c r="E46" s="24"/>
      <c r="F46" s="40"/>
      <c r="G46" s="24"/>
      <c r="H46" s="25" t="s">
        <v>7</v>
      </c>
      <c r="J46" s="18">
        <v>8796</v>
      </c>
      <c r="K46" s="14">
        <v>2731</v>
      </c>
      <c r="L46" s="20">
        <v>0</v>
      </c>
      <c r="M46" s="20">
        <v>0</v>
      </c>
      <c r="N46" s="20">
        <v>128</v>
      </c>
      <c r="O46" s="20">
        <v>773</v>
      </c>
      <c r="P46" s="20">
        <v>677</v>
      </c>
      <c r="Q46" s="20">
        <v>501</v>
      </c>
      <c r="R46" s="20">
        <v>375</v>
      </c>
      <c r="S46" s="14">
        <v>277</v>
      </c>
      <c r="T46" s="15">
        <v>31.0482037289677</v>
      </c>
      <c r="U46"/>
    </row>
    <row r="47" spans="1:21" s="4" customFormat="1" ht="12" customHeight="1" x14ac:dyDescent="0.2">
      <c r="A47" s="28"/>
      <c r="B47" s="40"/>
      <c r="C47" s="36"/>
      <c r="D47" s="36"/>
      <c r="E47" s="24"/>
      <c r="F47" s="40"/>
      <c r="G47" s="24"/>
      <c r="H47" s="25" t="s">
        <v>8</v>
      </c>
      <c r="J47" s="18">
        <v>1198</v>
      </c>
      <c r="K47" s="14">
        <v>365</v>
      </c>
      <c r="L47" s="20">
        <v>0</v>
      </c>
      <c r="M47" s="20">
        <v>0</v>
      </c>
      <c r="N47" s="20">
        <v>18</v>
      </c>
      <c r="O47" s="20">
        <v>90</v>
      </c>
      <c r="P47" s="20">
        <v>92</v>
      </c>
      <c r="Q47" s="20">
        <v>77</v>
      </c>
      <c r="R47" s="20">
        <v>51</v>
      </c>
      <c r="S47" s="14">
        <v>37</v>
      </c>
      <c r="T47" s="15">
        <v>30.4674457429048</v>
      </c>
      <c r="U47"/>
    </row>
    <row r="48" spans="1:21" s="4" customFormat="1" x14ac:dyDescent="0.2">
      <c r="A48" s="28"/>
      <c r="B48" s="40"/>
      <c r="C48" s="36"/>
      <c r="D48" s="36"/>
      <c r="E48" s="24"/>
      <c r="F48" s="39" t="s">
        <v>11</v>
      </c>
      <c r="G48" s="24"/>
      <c r="H48" s="25" t="s">
        <v>5</v>
      </c>
      <c r="J48" s="18">
        <v>288</v>
      </c>
      <c r="K48" s="14">
        <v>122</v>
      </c>
      <c r="L48" s="20">
        <v>0</v>
      </c>
      <c r="M48" s="20">
        <v>0</v>
      </c>
      <c r="N48" s="20">
        <v>10</v>
      </c>
      <c r="O48" s="20">
        <v>41</v>
      </c>
      <c r="P48" s="20">
        <v>22</v>
      </c>
      <c r="Q48" s="20">
        <v>24</v>
      </c>
      <c r="R48" s="20">
        <v>15</v>
      </c>
      <c r="S48" s="14">
        <v>10</v>
      </c>
      <c r="T48" s="15">
        <v>42.3611111111111</v>
      </c>
      <c r="U48"/>
    </row>
    <row r="49" spans="1:21" s="4" customFormat="1" x14ac:dyDescent="0.2">
      <c r="A49" s="28"/>
      <c r="B49" s="40"/>
      <c r="C49" s="36"/>
      <c r="D49" s="36"/>
      <c r="E49" s="24"/>
      <c r="F49" s="40"/>
      <c r="G49" s="24"/>
      <c r="H49" s="25" t="s">
        <v>7</v>
      </c>
      <c r="J49" s="18">
        <v>266</v>
      </c>
      <c r="K49" s="14">
        <v>114</v>
      </c>
      <c r="L49" s="20">
        <v>0</v>
      </c>
      <c r="M49" s="20">
        <v>0</v>
      </c>
      <c r="N49" s="20">
        <v>8</v>
      </c>
      <c r="O49" s="20">
        <v>39</v>
      </c>
      <c r="P49" s="20">
        <v>21</v>
      </c>
      <c r="Q49" s="20">
        <v>22</v>
      </c>
      <c r="R49" s="20">
        <v>14</v>
      </c>
      <c r="S49" s="14">
        <v>10</v>
      </c>
      <c r="T49" s="15">
        <v>42.857142857142797</v>
      </c>
      <c r="U49"/>
    </row>
    <row r="50" spans="1:21" s="4" customFormat="1" ht="12" customHeight="1" x14ac:dyDescent="0.2">
      <c r="A50" s="28"/>
      <c r="B50" s="40"/>
      <c r="C50" s="36"/>
      <c r="D50" s="36"/>
      <c r="E50" s="24"/>
      <c r="F50" s="40"/>
      <c r="G50" s="24"/>
      <c r="H50" s="25" t="s">
        <v>8</v>
      </c>
      <c r="J50" s="18">
        <v>22</v>
      </c>
      <c r="K50" s="14">
        <v>8</v>
      </c>
      <c r="L50" s="20">
        <v>0</v>
      </c>
      <c r="M50" s="20">
        <v>0</v>
      </c>
      <c r="N50" s="20">
        <v>2</v>
      </c>
      <c r="O50" s="20">
        <v>2</v>
      </c>
      <c r="P50" s="20">
        <v>1</v>
      </c>
      <c r="Q50" s="20">
        <v>2</v>
      </c>
      <c r="R50" s="20">
        <v>1</v>
      </c>
      <c r="S50" s="14">
        <v>0</v>
      </c>
      <c r="T50" s="15">
        <v>36.363636363636303</v>
      </c>
      <c r="U50"/>
    </row>
    <row r="51" spans="1:21" s="4" customFormat="1" x14ac:dyDescent="0.2">
      <c r="A51" s="28"/>
      <c r="B51" s="40"/>
      <c r="C51" s="36"/>
      <c r="D51" s="36"/>
      <c r="E51" s="24"/>
      <c r="F51" s="39" t="s">
        <v>12</v>
      </c>
      <c r="G51" s="24"/>
      <c r="H51" s="25" t="s">
        <v>5</v>
      </c>
      <c r="J51" s="18">
        <v>1201</v>
      </c>
      <c r="K51" s="14">
        <v>354</v>
      </c>
      <c r="L51" s="20">
        <v>0</v>
      </c>
      <c r="M51" s="20">
        <v>0</v>
      </c>
      <c r="N51" s="20">
        <v>14</v>
      </c>
      <c r="O51" s="20">
        <v>91</v>
      </c>
      <c r="P51" s="20">
        <v>102</v>
      </c>
      <c r="Q51" s="20">
        <v>63</v>
      </c>
      <c r="R51" s="20">
        <v>45</v>
      </c>
      <c r="S51" s="14">
        <v>39</v>
      </c>
      <c r="T51" s="15">
        <v>29.475437135720199</v>
      </c>
      <c r="U51"/>
    </row>
    <row r="52" spans="1:21" s="4" customFormat="1" x14ac:dyDescent="0.2">
      <c r="A52" s="28"/>
      <c r="B52" s="40"/>
      <c r="C52" s="36"/>
      <c r="D52" s="36"/>
      <c r="E52" s="24"/>
      <c r="F52" s="40"/>
      <c r="G52" s="24"/>
      <c r="H52" s="25" t="s">
        <v>7</v>
      </c>
      <c r="J52" s="18">
        <v>998</v>
      </c>
      <c r="K52" s="14">
        <v>310</v>
      </c>
      <c r="L52" s="20">
        <v>0</v>
      </c>
      <c r="M52" s="20">
        <v>0</v>
      </c>
      <c r="N52" s="20">
        <v>14</v>
      </c>
      <c r="O52" s="20">
        <v>81</v>
      </c>
      <c r="P52" s="20">
        <v>93</v>
      </c>
      <c r="Q52" s="20">
        <v>53</v>
      </c>
      <c r="R52" s="20">
        <v>38</v>
      </c>
      <c r="S52" s="14">
        <v>31</v>
      </c>
      <c r="T52" s="15">
        <v>31.0621242484969</v>
      </c>
      <c r="U52"/>
    </row>
    <row r="53" spans="1:21" s="4" customFormat="1" ht="12" customHeight="1" x14ac:dyDescent="0.2">
      <c r="A53" s="28"/>
      <c r="B53" s="40"/>
      <c r="C53" s="36"/>
      <c r="D53" s="36"/>
      <c r="E53" s="24"/>
      <c r="F53" s="40"/>
      <c r="G53" s="24"/>
      <c r="H53" s="25" t="s">
        <v>8</v>
      </c>
      <c r="J53" s="18">
        <v>203</v>
      </c>
      <c r="K53" s="14">
        <v>44</v>
      </c>
      <c r="L53" s="20">
        <v>0</v>
      </c>
      <c r="M53" s="20">
        <v>0</v>
      </c>
      <c r="N53" s="20">
        <v>0</v>
      </c>
      <c r="O53" s="20">
        <v>10</v>
      </c>
      <c r="P53" s="20">
        <v>9</v>
      </c>
      <c r="Q53" s="20">
        <v>10</v>
      </c>
      <c r="R53" s="20">
        <v>7</v>
      </c>
      <c r="S53" s="14">
        <v>8</v>
      </c>
      <c r="T53" s="15">
        <v>21.674876847290601</v>
      </c>
      <c r="U53"/>
    </row>
    <row r="54" spans="1:21" s="4" customFormat="1" x14ac:dyDescent="0.2">
      <c r="A54" s="28"/>
      <c r="B54" s="40"/>
      <c r="C54" s="36"/>
      <c r="D54" s="36"/>
      <c r="E54" s="24"/>
      <c r="F54" s="40" t="s">
        <v>9</v>
      </c>
      <c r="G54" s="24"/>
      <c r="H54" s="25" t="s">
        <v>5</v>
      </c>
      <c r="J54" s="18">
        <v>8</v>
      </c>
      <c r="K54" s="14">
        <v>0</v>
      </c>
      <c r="L54" s="20">
        <v>0</v>
      </c>
      <c r="M54" s="20">
        <v>0</v>
      </c>
      <c r="N54" s="20">
        <v>0</v>
      </c>
      <c r="O54" s="20">
        <v>0</v>
      </c>
      <c r="P54" s="20">
        <v>0</v>
      </c>
      <c r="Q54" s="20">
        <v>0</v>
      </c>
      <c r="R54" s="20">
        <v>0</v>
      </c>
      <c r="S54" s="14">
        <v>0</v>
      </c>
      <c r="T54" s="15">
        <v>0</v>
      </c>
      <c r="U54"/>
    </row>
    <row r="55" spans="1:21" s="4" customFormat="1" x14ac:dyDescent="0.2">
      <c r="A55" s="28"/>
      <c r="B55" s="40"/>
      <c r="C55" s="36"/>
      <c r="D55" s="36"/>
      <c r="E55" s="24"/>
      <c r="F55" s="40"/>
      <c r="G55" s="24"/>
      <c r="H55" s="25" t="s">
        <v>7</v>
      </c>
      <c r="J55" s="18">
        <v>8</v>
      </c>
      <c r="K55" s="14">
        <v>0</v>
      </c>
      <c r="L55" s="20">
        <v>0</v>
      </c>
      <c r="M55" s="20">
        <v>0</v>
      </c>
      <c r="N55" s="20">
        <v>0</v>
      </c>
      <c r="O55" s="20">
        <v>0</v>
      </c>
      <c r="P55" s="20">
        <v>0</v>
      </c>
      <c r="Q55" s="20">
        <v>0</v>
      </c>
      <c r="R55" s="20">
        <v>0</v>
      </c>
      <c r="S55" s="14">
        <v>0</v>
      </c>
      <c r="T55" s="15">
        <v>0</v>
      </c>
      <c r="U55"/>
    </row>
    <row r="56" spans="1:21" s="4" customFormat="1" x14ac:dyDescent="0.2">
      <c r="A56" s="28"/>
      <c r="B56" s="40"/>
      <c r="C56" s="36"/>
      <c r="D56" s="36"/>
      <c r="E56" s="24"/>
      <c r="F56" s="40"/>
      <c r="G56" s="24"/>
      <c r="H56" s="25" t="s">
        <v>8</v>
      </c>
      <c r="J56" s="18">
        <v>0</v>
      </c>
      <c r="K56" s="14">
        <v>0</v>
      </c>
      <c r="L56" s="20">
        <v>0</v>
      </c>
      <c r="M56" s="20">
        <v>0</v>
      </c>
      <c r="N56" s="20">
        <v>0</v>
      </c>
      <c r="O56" s="20">
        <v>0</v>
      </c>
      <c r="P56" s="20">
        <v>0</v>
      </c>
      <c r="Q56" s="20">
        <v>0</v>
      </c>
      <c r="R56" s="20">
        <v>0</v>
      </c>
      <c r="S56" s="14">
        <v>0</v>
      </c>
      <c r="T56" s="15">
        <v>0</v>
      </c>
      <c r="U56"/>
    </row>
    <row r="57" spans="1:21" ht="5.15" customHeight="1" x14ac:dyDescent="0.2">
      <c r="A57" s="29"/>
      <c r="B57" s="26"/>
      <c r="C57" s="26"/>
      <c r="D57" s="26"/>
      <c r="E57" s="26"/>
      <c r="F57" s="26"/>
      <c r="G57" s="26"/>
      <c r="H57" s="27"/>
      <c r="I57" s="6"/>
      <c r="J57" s="19"/>
      <c r="K57" s="6"/>
      <c r="L57" s="6"/>
      <c r="M57" s="6"/>
      <c r="N57" s="6"/>
      <c r="O57" s="6"/>
      <c r="P57" s="6"/>
      <c r="Q57" s="6"/>
      <c r="R57" s="6"/>
      <c r="S57" s="6"/>
      <c r="T57" s="22"/>
    </row>
    <row r="58" spans="1:21" s="4" customFormat="1" ht="10.5" customHeight="1" x14ac:dyDescent="0.2">
      <c r="A58" s="28"/>
      <c r="B58" s="24"/>
      <c r="C58" s="24"/>
      <c r="D58" s="24"/>
      <c r="E58" s="24"/>
      <c r="F58" s="24"/>
      <c r="G58" s="24"/>
      <c r="H58" s="25"/>
      <c r="J58" s="18"/>
      <c r="K58" s="20"/>
      <c r="L58" s="20"/>
      <c r="M58" s="20"/>
      <c r="N58" s="20"/>
      <c r="O58" s="20"/>
      <c r="P58" s="20"/>
      <c r="Q58" s="20"/>
      <c r="R58" s="20"/>
      <c r="S58" s="20"/>
      <c r="T58" s="15"/>
      <c r="U58"/>
    </row>
    <row r="59" spans="1:21" s="4" customFormat="1" x14ac:dyDescent="0.2">
      <c r="A59" s="28">
        <f>DATE(YEAR(A76)-1,5,1)</f>
        <v>44317</v>
      </c>
      <c r="B59" s="40" t="str">
        <f>IF(TEXT(A42,"ggg")=TEXT(A59,"ggg"),"",TEXT(A59,"ggg"))</f>
        <v/>
      </c>
      <c r="C59" s="36" t="str">
        <f>IF(TEXT(A59,"e")="1","元",TEXT(A59,"e"))</f>
        <v>3</v>
      </c>
      <c r="D59" s="37" t="str">
        <f>IF(TEXT(A42,"ggg")=TEXT(A59,"ggg"),"","年")</f>
        <v/>
      </c>
      <c r="E59" s="24"/>
      <c r="F59" s="40" t="s">
        <v>6</v>
      </c>
      <c r="G59" s="24"/>
      <c r="H59" s="25" t="s">
        <v>5</v>
      </c>
      <c r="J59" s="18">
        <v>6676</v>
      </c>
      <c r="K59" s="14">
        <v>2825</v>
      </c>
      <c r="L59" s="20">
        <v>0</v>
      </c>
      <c r="M59" s="20">
        <v>0</v>
      </c>
      <c r="N59" s="20">
        <v>0</v>
      </c>
      <c r="O59" s="20">
        <v>402</v>
      </c>
      <c r="P59" s="20">
        <v>1060</v>
      </c>
      <c r="Q59" s="20">
        <v>631</v>
      </c>
      <c r="R59" s="20">
        <v>454</v>
      </c>
      <c r="S59" s="14">
        <v>278</v>
      </c>
      <c r="T59" s="15">
        <v>42.315757938885497</v>
      </c>
      <c r="U59"/>
    </row>
    <row r="60" spans="1:21" s="4" customFormat="1" x14ac:dyDescent="0.2">
      <c r="A60" s="28"/>
      <c r="B60" s="40"/>
      <c r="C60" s="36"/>
      <c r="D60" s="36"/>
      <c r="E60" s="24"/>
      <c r="F60" s="40"/>
      <c r="G60" s="24"/>
      <c r="H60" s="25" t="s">
        <v>7</v>
      </c>
      <c r="J60" s="18">
        <v>6263</v>
      </c>
      <c r="K60" s="14">
        <v>2676</v>
      </c>
      <c r="L60" s="20">
        <v>0</v>
      </c>
      <c r="M60" s="20">
        <v>0</v>
      </c>
      <c r="N60" s="20">
        <v>0</v>
      </c>
      <c r="O60" s="20">
        <v>386</v>
      </c>
      <c r="P60" s="20">
        <v>997</v>
      </c>
      <c r="Q60" s="20">
        <v>605</v>
      </c>
      <c r="R60" s="20">
        <v>426</v>
      </c>
      <c r="S60" s="14">
        <v>262</v>
      </c>
      <c r="T60" s="15">
        <v>42.727127574644697</v>
      </c>
      <c r="U60"/>
    </row>
    <row r="61" spans="1:21" s="4" customFormat="1" x14ac:dyDescent="0.2">
      <c r="A61" s="28"/>
      <c r="B61" s="40"/>
      <c r="C61" s="36"/>
      <c r="D61" s="36"/>
      <c r="E61" s="24"/>
      <c r="F61" s="40"/>
      <c r="G61" s="24"/>
      <c r="H61" s="25" t="s">
        <v>8</v>
      </c>
      <c r="J61" s="18">
        <v>413</v>
      </c>
      <c r="K61" s="14">
        <v>149</v>
      </c>
      <c r="L61" s="20">
        <v>0</v>
      </c>
      <c r="M61" s="20">
        <v>0</v>
      </c>
      <c r="N61" s="20">
        <v>0</v>
      </c>
      <c r="O61" s="20">
        <v>16</v>
      </c>
      <c r="P61" s="20">
        <v>63</v>
      </c>
      <c r="Q61" s="20">
        <v>26</v>
      </c>
      <c r="R61" s="20">
        <v>28</v>
      </c>
      <c r="S61" s="14">
        <v>16</v>
      </c>
      <c r="T61" s="15">
        <v>36.077481840193698</v>
      </c>
      <c r="U61"/>
    </row>
    <row r="62" spans="1:21" s="4" customFormat="1" x14ac:dyDescent="0.2">
      <c r="A62" s="28"/>
      <c r="B62" s="40"/>
      <c r="C62" s="36"/>
      <c r="D62" s="36"/>
      <c r="E62" s="24"/>
      <c r="F62" s="39" t="s">
        <v>10</v>
      </c>
      <c r="G62" s="24"/>
      <c r="H62" s="25" t="s">
        <v>5</v>
      </c>
      <c r="J62" s="18">
        <v>9740</v>
      </c>
      <c r="K62" s="14">
        <v>2657</v>
      </c>
      <c r="L62" s="20">
        <v>0</v>
      </c>
      <c r="M62" s="20">
        <v>0</v>
      </c>
      <c r="N62" s="20">
        <v>0</v>
      </c>
      <c r="O62" s="20">
        <v>117</v>
      </c>
      <c r="P62" s="20">
        <v>794</v>
      </c>
      <c r="Q62" s="20">
        <v>735</v>
      </c>
      <c r="R62" s="20">
        <v>578</v>
      </c>
      <c r="S62" s="14">
        <v>433</v>
      </c>
      <c r="T62" s="15">
        <v>27.279260780287402</v>
      </c>
      <c r="U62"/>
    </row>
    <row r="63" spans="1:21" s="4" customFormat="1" x14ac:dyDescent="0.2">
      <c r="A63" s="28"/>
      <c r="B63" s="40"/>
      <c r="C63" s="36"/>
      <c r="D63" s="36"/>
      <c r="E63" s="24"/>
      <c r="F63" s="40"/>
      <c r="G63" s="24"/>
      <c r="H63" s="25" t="s">
        <v>7</v>
      </c>
      <c r="J63" s="18">
        <v>8639</v>
      </c>
      <c r="K63" s="14">
        <v>2359</v>
      </c>
      <c r="L63" s="20">
        <v>0</v>
      </c>
      <c r="M63" s="20">
        <v>0</v>
      </c>
      <c r="N63" s="20">
        <v>0</v>
      </c>
      <c r="O63" s="20">
        <v>114</v>
      </c>
      <c r="P63" s="20">
        <v>686</v>
      </c>
      <c r="Q63" s="20">
        <v>643</v>
      </c>
      <c r="R63" s="20">
        <v>525</v>
      </c>
      <c r="S63" s="14">
        <v>391</v>
      </c>
      <c r="T63" s="15">
        <v>27.306401203842999</v>
      </c>
      <c r="U63"/>
    </row>
    <row r="64" spans="1:21" s="4" customFormat="1" ht="12" customHeight="1" x14ac:dyDescent="0.2">
      <c r="A64" s="28"/>
      <c r="B64" s="40"/>
      <c r="C64" s="36"/>
      <c r="D64" s="36"/>
      <c r="E64" s="24"/>
      <c r="F64" s="40"/>
      <c r="G64" s="24"/>
      <c r="H64" s="25" t="s">
        <v>8</v>
      </c>
      <c r="J64" s="18">
        <v>1101</v>
      </c>
      <c r="K64" s="14">
        <v>298</v>
      </c>
      <c r="L64" s="20">
        <v>0</v>
      </c>
      <c r="M64" s="20">
        <v>0</v>
      </c>
      <c r="N64" s="20">
        <v>0</v>
      </c>
      <c r="O64" s="20">
        <v>3</v>
      </c>
      <c r="P64" s="20">
        <v>108</v>
      </c>
      <c r="Q64" s="20">
        <v>92</v>
      </c>
      <c r="R64" s="20">
        <v>53</v>
      </c>
      <c r="S64" s="14">
        <v>42</v>
      </c>
      <c r="T64" s="15">
        <v>27.066303360581198</v>
      </c>
      <c r="U64"/>
    </row>
    <row r="65" spans="1:21" s="4" customFormat="1" x14ac:dyDescent="0.2">
      <c r="A65" s="28"/>
      <c r="B65" s="40"/>
      <c r="C65" s="36"/>
      <c r="D65" s="36"/>
      <c r="E65" s="24"/>
      <c r="F65" s="39" t="s">
        <v>11</v>
      </c>
      <c r="G65" s="24"/>
      <c r="H65" s="25" t="s">
        <v>5</v>
      </c>
      <c r="J65" s="18">
        <v>287</v>
      </c>
      <c r="K65" s="14">
        <v>95</v>
      </c>
      <c r="L65" s="20">
        <v>0</v>
      </c>
      <c r="M65" s="20">
        <v>0</v>
      </c>
      <c r="N65" s="20">
        <v>0</v>
      </c>
      <c r="O65" s="20">
        <v>9</v>
      </c>
      <c r="P65" s="20">
        <v>33</v>
      </c>
      <c r="Q65" s="20">
        <v>24</v>
      </c>
      <c r="R65" s="20">
        <v>16</v>
      </c>
      <c r="S65" s="14">
        <v>13</v>
      </c>
      <c r="T65" s="15">
        <v>33.1010452961672</v>
      </c>
      <c r="U65"/>
    </row>
    <row r="66" spans="1:21" s="4" customFormat="1" x14ac:dyDescent="0.2">
      <c r="A66" s="28"/>
      <c r="B66" s="40"/>
      <c r="C66" s="36"/>
      <c r="D66" s="36"/>
      <c r="E66" s="24"/>
      <c r="F66" s="40"/>
      <c r="G66" s="24"/>
      <c r="H66" s="25" t="s">
        <v>7</v>
      </c>
      <c r="J66" s="18">
        <v>255</v>
      </c>
      <c r="K66" s="14">
        <v>79</v>
      </c>
      <c r="L66" s="20">
        <v>0</v>
      </c>
      <c r="M66" s="20">
        <v>0</v>
      </c>
      <c r="N66" s="20">
        <v>0</v>
      </c>
      <c r="O66" s="20">
        <v>9</v>
      </c>
      <c r="P66" s="20">
        <v>28</v>
      </c>
      <c r="Q66" s="20">
        <v>20</v>
      </c>
      <c r="R66" s="20">
        <v>10</v>
      </c>
      <c r="S66" s="14">
        <v>12</v>
      </c>
      <c r="T66" s="15">
        <v>30.980392156862699</v>
      </c>
      <c r="U66"/>
    </row>
    <row r="67" spans="1:21" s="4" customFormat="1" ht="12" customHeight="1" x14ac:dyDescent="0.2">
      <c r="A67" s="28"/>
      <c r="B67" s="40"/>
      <c r="C67" s="36"/>
      <c r="D67" s="36"/>
      <c r="E67" s="24"/>
      <c r="F67" s="40"/>
      <c r="G67" s="24"/>
      <c r="H67" s="25" t="s">
        <v>8</v>
      </c>
      <c r="J67" s="18">
        <v>32</v>
      </c>
      <c r="K67" s="14">
        <v>16</v>
      </c>
      <c r="L67" s="20">
        <v>0</v>
      </c>
      <c r="M67" s="20">
        <v>0</v>
      </c>
      <c r="N67" s="20">
        <v>0</v>
      </c>
      <c r="O67" s="20">
        <v>0</v>
      </c>
      <c r="P67" s="20">
        <v>5</v>
      </c>
      <c r="Q67" s="20">
        <v>4</v>
      </c>
      <c r="R67" s="20">
        <v>6</v>
      </c>
      <c r="S67" s="14">
        <v>1</v>
      </c>
      <c r="T67" s="15">
        <v>50</v>
      </c>
      <c r="U67"/>
    </row>
    <row r="68" spans="1:21" s="4" customFormat="1" x14ac:dyDescent="0.2">
      <c r="A68" s="28"/>
      <c r="B68" s="40"/>
      <c r="C68" s="36"/>
      <c r="D68" s="36"/>
      <c r="E68" s="24"/>
      <c r="F68" s="39" t="s">
        <v>12</v>
      </c>
      <c r="G68" s="24"/>
      <c r="H68" s="25" t="s">
        <v>5</v>
      </c>
      <c r="J68" s="18">
        <v>1090</v>
      </c>
      <c r="K68" s="14">
        <v>294</v>
      </c>
      <c r="L68" s="20">
        <v>0</v>
      </c>
      <c r="M68" s="20">
        <v>0</v>
      </c>
      <c r="N68" s="20">
        <v>0</v>
      </c>
      <c r="O68" s="20">
        <v>11</v>
      </c>
      <c r="P68" s="20">
        <v>89</v>
      </c>
      <c r="Q68" s="20">
        <v>75</v>
      </c>
      <c r="R68" s="20">
        <v>64</v>
      </c>
      <c r="S68" s="14">
        <v>55</v>
      </c>
      <c r="T68" s="15">
        <v>26.972477064220101</v>
      </c>
      <c r="U68"/>
    </row>
    <row r="69" spans="1:21" s="4" customFormat="1" x14ac:dyDescent="0.2">
      <c r="A69" s="28"/>
      <c r="B69" s="40"/>
      <c r="C69" s="36"/>
      <c r="D69" s="36"/>
      <c r="E69" s="24"/>
      <c r="F69" s="40"/>
      <c r="G69" s="24"/>
      <c r="H69" s="25" t="s">
        <v>7</v>
      </c>
      <c r="J69" s="18">
        <v>925</v>
      </c>
      <c r="K69" s="14">
        <v>253</v>
      </c>
      <c r="L69" s="20">
        <v>0</v>
      </c>
      <c r="M69" s="20">
        <v>0</v>
      </c>
      <c r="N69" s="20">
        <v>0</v>
      </c>
      <c r="O69" s="20">
        <v>10</v>
      </c>
      <c r="P69" s="20">
        <v>78</v>
      </c>
      <c r="Q69" s="20">
        <v>66</v>
      </c>
      <c r="R69" s="20">
        <v>55</v>
      </c>
      <c r="S69" s="14">
        <v>44</v>
      </c>
      <c r="T69" s="15">
        <v>27.351351351351301</v>
      </c>
      <c r="U69"/>
    </row>
    <row r="70" spans="1:21" s="4" customFormat="1" ht="12" customHeight="1" x14ac:dyDescent="0.2">
      <c r="A70" s="28"/>
      <c r="B70" s="40"/>
      <c r="C70" s="36"/>
      <c r="D70" s="36"/>
      <c r="E70" s="24"/>
      <c r="F70" s="40"/>
      <c r="G70" s="24"/>
      <c r="H70" s="25" t="s">
        <v>8</v>
      </c>
      <c r="J70" s="18">
        <v>165</v>
      </c>
      <c r="K70" s="14">
        <v>41</v>
      </c>
      <c r="L70" s="20">
        <v>0</v>
      </c>
      <c r="M70" s="20">
        <v>0</v>
      </c>
      <c r="N70" s="20">
        <v>0</v>
      </c>
      <c r="O70" s="20">
        <v>1</v>
      </c>
      <c r="P70" s="20">
        <v>11</v>
      </c>
      <c r="Q70" s="20">
        <v>9</v>
      </c>
      <c r="R70" s="20">
        <v>9</v>
      </c>
      <c r="S70" s="14">
        <v>11</v>
      </c>
      <c r="T70" s="15">
        <v>24.848484848484802</v>
      </c>
      <c r="U70"/>
    </row>
    <row r="71" spans="1:21" s="4" customFormat="1" x14ac:dyDescent="0.2">
      <c r="A71" s="28"/>
      <c r="B71" s="40"/>
      <c r="C71" s="36"/>
      <c r="D71" s="36"/>
      <c r="E71" s="24"/>
      <c r="F71" s="40" t="s">
        <v>9</v>
      </c>
      <c r="G71" s="24"/>
      <c r="H71" s="25" t="s">
        <v>5</v>
      </c>
      <c r="J71" s="18">
        <v>16</v>
      </c>
      <c r="K71" s="14">
        <v>0</v>
      </c>
      <c r="L71" s="20">
        <v>0</v>
      </c>
      <c r="M71" s="20">
        <v>0</v>
      </c>
      <c r="N71" s="20">
        <v>0</v>
      </c>
      <c r="O71" s="20">
        <v>0</v>
      </c>
      <c r="P71" s="20">
        <v>0</v>
      </c>
      <c r="Q71" s="20">
        <v>0</v>
      </c>
      <c r="R71" s="20">
        <v>0</v>
      </c>
      <c r="S71" s="14">
        <v>0</v>
      </c>
      <c r="T71" s="15">
        <v>0</v>
      </c>
      <c r="U71"/>
    </row>
    <row r="72" spans="1:21" s="4" customFormat="1" x14ac:dyDescent="0.2">
      <c r="A72" s="28"/>
      <c r="B72" s="40"/>
      <c r="C72" s="36"/>
      <c r="D72" s="36"/>
      <c r="E72" s="24"/>
      <c r="F72" s="40"/>
      <c r="G72" s="24"/>
      <c r="H72" s="25" t="s">
        <v>7</v>
      </c>
      <c r="J72" s="18">
        <v>11</v>
      </c>
      <c r="K72" s="14">
        <v>0</v>
      </c>
      <c r="L72" s="20">
        <v>0</v>
      </c>
      <c r="M72" s="20">
        <v>0</v>
      </c>
      <c r="N72" s="20">
        <v>0</v>
      </c>
      <c r="O72" s="20">
        <v>0</v>
      </c>
      <c r="P72" s="20">
        <v>0</v>
      </c>
      <c r="Q72" s="20">
        <v>0</v>
      </c>
      <c r="R72" s="20">
        <v>0</v>
      </c>
      <c r="S72" s="14">
        <v>0</v>
      </c>
      <c r="T72" s="15">
        <v>0</v>
      </c>
      <c r="U72"/>
    </row>
    <row r="73" spans="1:21" s="4" customFormat="1" x14ac:dyDescent="0.2">
      <c r="A73" s="28"/>
      <c r="B73" s="40"/>
      <c r="C73" s="36"/>
      <c r="D73" s="36"/>
      <c r="E73" s="24"/>
      <c r="F73" s="40"/>
      <c r="G73" s="24"/>
      <c r="H73" s="25" t="s">
        <v>8</v>
      </c>
      <c r="J73" s="18">
        <v>5</v>
      </c>
      <c r="K73" s="14">
        <v>0</v>
      </c>
      <c r="L73" s="20">
        <v>0</v>
      </c>
      <c r="M73" s="20">
        <v>0</v>
      </c>
      <c r="N73" s="20">
        <v>0</v>
      </c>
      <c r="O73" s="20">
        <v>0</v>
      </c>
      <c r="P73" s="20">
        <v>0</v>
      </c>
      <c r="Q73" s="20">
        <v>0</v>
      </c>
      <c r="R73" s="20">
        <v>0</v>
      </c>
      <c r="S73" s="14">
        <v>0</v>
      </c>
      <c r="T73" s="15">
        <v>0</v>
      </c>
      <c r="U73"/>
    </row>
    <row r="74" spans="1:21" ht="5.15" customHeight="1" x14ac:dyDescent="0.2">
      <c r="A74" s="29"/>
      <c r="B74" s="26"/>
      <c r="C74" s="26"/>
      <c r="D74" s="26"/>
      <c r="E74" s="26"/>
      <c r="F74" s="26"/>
      <c r="G74" s="26"/>
      <c r="H74" s="27"/>
      <c r="I74" s="6"/>
      <c r="J74" s="19"/>
      <c r="K74" s="6"/>
      <c r="L74" s="6"/>
      <c r="M74" s="6"/>
      <c r="N74" s="6"/>
      <c r="O74" s="6"/>
      <c r="P74" s="6"/>
      <c r="Q74" s="6"/>
      <c r="R74" s="6"/>
      <c r="S74" s="6"/>
      <c r="T74" s="22"/>
    </row>
    <row r="75" spans="1:21" s="4" customFormat="1" ht="10.5" customHeight="1" x14ac:dyDescent="0.2">
      <c r="A75" s="28"/>
      <c r="B75" s="24"/>
      <c r="C75" s="24"/>
      <c r="D75" s="24"/>
      <c r="E75" s="24"/>
      <c r="F75" s="24"/>
      <c r="G75" s="24"/>
      <c r="H75" s="25"/>
      <c r="J75" s="18"/>
      <c r="K75" s="20"/>
      <c r="L75" s="20"/>
      <c r="M75" s="20"/>
      <c r="N75" s="20"/>
      <c r="O75" s="20"/>
      <c r="P75" s="20"/>
      <c r="Q75" s="20"/>
      <c r="R75" s="20"/>
      <c r="S75" s="20"/>
      <c r="T75" s="15"/>
      <c r="U75"/>
    </row>
    <row r="76" spans="1:21" s="4" customFormat="1" x14ac:dyDescent="0.2">
      <c r="A76" s="28">
        <f>DATE(YEAR(A93)-1,5,1)</f>
        <v>44682</v>
      </c>
      <c r="B76" s="40" t="str">
        <f>IF(TEXT(A59,"ggg")=TEXT(A76,"ggg"),"",TEXT(A76,"ggg"))</f>
        <v/>
      </c>
      <c r="C76" s="36" t="str">
        <f>IF(TEXT(A76,"e")="1","元",TEXT(A76,"e"))</f>
        <v>4</v>
      </c>
      <c r="D76" s="37" t="str">
        <f>IF(TEXT(A59,"ggg")=TEXT(A76,"ggg"),"","年")</f>
        <v/>
      </c>
      <c r="E76" s="24"/>
      <c r="F76" s="40" t="s">
        <v>6</v>
      </c>
      <c r="G76" s="24"/>
      <c r="H76" s="25" t="s">
        <v>5</v>
      </c>
      <c r="J76" s="18">
        <v>6293</v>
      </c>
      <c r="K76" s="14">
        <v>2349</v>
      </c>
      <c r="L76" s="20">
        <v>0</v>
      </c>
      <c r="M76" s="20">
        <v>0</v>
      </c>
      <c r="N76" s="20">
        <v>0</v>
      </c>
      <c r="O76" s="20">
        <v>0</v>
      </c>
      <c r="P76" s="20">
        <v>324</v>
      </c>
      <c r="Q76" s="20">
        <v>957</v>
      </c>
      <c r="R76" s="20">
        <v>639</v>
      </c>
      <c r="S76" s="14">
        <v>429</v>
      </c>
      <c r="T76" s="15">
        <v>37.3271889400921</v>
      </c>
      <c r="U76"/>
    </row>
    <row r="77" spans="1:21" s="4" customFormat="1" x14ac:dyDescent="0.2">
      <c r="A77" s="28"/>
      <c r="B77" s="40"/>
      <c r="C77" s="36"/>
      <c r="D77" s="36"/>
      <c r="E77" s="24"/>
      <c r="F77" s="40"/>
      <c r="G77" s="24"/>
      <c r="H77" s="25" t="s">
        <v>7</v>
      </c>
      <c r="J77" s="18">
        <v>5849</v>
      </c>
      <c r="K77" s="14">
        <v>2196</v>
      </c>
      <c r="L77" s="20">
        <v>0</v>
      </c>
      <c r="M77" s="20">
        <v>0</v>
      </c>
      <c r="N77" s="20">
        <v>0</v>
      </c>
      <c r="O77" s="20">
        <v>0</v>
      </c>
      <c r="P77" s="20">
        <v>302</v>
      </c>
      <c r="Q77" s="20">
        <v>902</v>
      </c>
      <c r="R77" s="20">
        <v>592</v>
      </c>
      <c r="S77" s="14">
        <v>400</v>
      </c>
      <c r="T77" s="15">
        <v>37.544879466575402</v>
      </c>
      <c r="U77"/>
    </row>
    <row r="78" spans="1:21" s="4" customFormat="1" x14ac:dyDescent="0.2">
      <c r="A78" s="28"/>
      <c r="B78" s="40"/>
      <c r="C78" s="36"/>
      <c r="D78" s="36"/>
      <c r="E78" s="24"/>
      <c r="F78" s="40"/>
      <c r="G78" s="24"/>
      <c r="H78" s="25" t="s">
        <v>8</v>
      </c>
      <c r="J78" s="18">
        <v>444</v>
      </c>
      <c r="K78" s="14">
        <v>153</v>
      </c>
      <c r="L78" s="20">
        <v>0</v>
      </c>
      <c r="M78" s="20">
        <v>0</v>
      </c>
      <c r="N78" s="20">
        <v>0</v>
      </c>
      <c r="O78" s="20">
        <v>0</v>
      </c>
      <c r="P78" s="20">
        <v>22</v>
      </c>
      <c r="Q78" s="20">
        <v>55</v>
      </c>
      <c r="R78" s="20">
        <v>47</v>
      </c>
      <c r="S78" s="14">
        <v>29</v>
      </c>
      <c r="T78" s="15">
        <v>34.459459459459403</v>
      </c>
      <c r="U78"/>
    </row>
    <row r="79" spans="1:21" s="4" customFormat="1" x14ac:dyDescent="0.2">
      <c r="A79" s="28"/>
      <c r="B79" s="40"/>
      <c r="C79" s="36"/>
      <c r="D79" s="36"/>
      <c r="E79" s="24"/>
      <c r="F79" s="39" t="s">
        <v>10</v>
      </c>
      <c r="G79" s="24"/>
      <c r="H79" s="25" t="s">
        <v>5</v>
      </c>
      <c r="J79" s="18">
        <v>9635</v>
      </c>
      <c r="K79" s="14">
        <v>2254</v>
      </c>
      <c r="L79" s="20">
        <v>0</v>
      </c>
      <c r="M79" s="20">
        <v>0</v>
      </c>
      <c r="N79" s="20">
        <v>0</v>
      </c>
      <c r="O79" s="20">
        <v>0</v>
      </c>
      <c r="P79" s="20">
        <v>101</v>
      </c>
      <c r="Q79" s="20">
        <v>754</v>
      </c>
      <c r="R79" s="20">
        <v>803</v>
      </c>
      <c r="S79" s="14">
        <v>596</v>
      </c>
      <c r="T79" s="15">
        <v>23.393876491956402</v>
      </c>
      <c r="U79"/>
    </row>
    <row r="80" spans="1:21" s="4" customFormat="1" x14ac:dyDescent="0.2">
      <c r="A80" s="28"/>
      <c r="B80" s="40"/>
      <c r="C80" s="36"/>
      <c r="D80" s="36"/>
      <c r="E80" s="24"/>
      <c r="F80" s="40"/>
      <c r="G80" s="24"/>
      <c r="H80" s="25" t="s">
        <v>7</v>
      </c>
      <c r="J80" s="18">
        <v>8467</v>
      </c>
      <c r="K80" s="14">
        <v>1961</v>
      </c>
      <c r="L80" s="20">
        <v>0</v>
      </c>
      <c r="M80" s="20">
        <v>0</v>
      </c>
      <c r="N80" s="20">
        <v>0</v>
      </c>
      <c r="O80" s="20">
        <v>0</v>
      </c>
      <c r="P80" s="20">
        <v>86</v>
      </c>
      <c r="Q80" s="20">
        <v>662</v>
      </c>
      <c r="R80" s="20">
        <v>699</v>
      </c>
      <c r="S80" s="14">
        <v>514</v>
      </c>
      <c r="T80" s="15">
        <v>23.160505491909699</v>
      </c>
      <c r="U80"/>
    </row>
    <row r="81" spans="1:21" s="4" customFormat="1" ht="12" customHeight="1" x14ac:dyDescent="0.2">
      <c r="A81" s="28"/>
      <c r="B81" s="40"/>
      <c r="C81" s="36"/>
      <c r="D81" s="36"/>
      <c r="E81" s="24"/>
      <c r="F81" s="40"/>
      <c r="G81" s="24"/>
      <c r="H81" s="25" t="s">
        <v>8</v>
      </c>
      <c r="J81" s="18">
        <v>1168</v>
      </c>
      <c r="K81" s="14">
        <v>293</v>
      </c>
      <c r="L81" s="20">
        <v>0</v>
      </c>
      <c r="M81" s="20">
        <v>0</v>
      </c>
      <c r="N81" s="20">
        <v>0</v>
      </c>
      <c r="O81" s="20">
        <v>0</v>
      </c>
      <c r="P81" s="20">
        <v>15</v>
      </c>
      <c r="Q81" s="20">
        <v>92</v>
      </c>
      <c r="R81" s="20">
        <v>104</v>
      </c>
      <c r="S81" s="14">
        <v>82</v>
      </c>
      <c r="T81" s="15">
        <v>25.085616438356102</v>
      </c>
      <c r="U81"/>
    </row>
    <row r="82" spans="1:21" s="4" customFormat="1" x14ac:dyDescent="0.2">
      <c r="A82" s="28"/>
      <c r="B82" s="40"/>
      <c r="C82" s="36"/>
      <c r="D82" s="36"/>
      <c r="E82" s="24"/>
      <c r="F82" s="39" t="s">
        <v>11</v>
      </c>
      <c r="G82" s="24"/>
      <c r="H82" s="25" t="s">
        <v>5</v>
      </c>
      <c r="J82" s="18">
        <v>187</v>
      </c>
      <c r="K82" s="14">
        <v>53</v>
      </c>
      <c r="L82" s="20">
        <v>0</v>
      </c>
      <c r="M82" s="20">
        <v>0</v>
      </c>
      <c r="N82" s="20">
        <v>0</v>
      </c>
      <c r="O82" s="20">
        <v>0</v>
      </c>
      <c r="P82" s="20">
        <v>9</v>
      </c>
      <c r="Q82" s="20">
        <v>16</v>
      </c>
      <c r="R82" s="20">
        <v>11</v>
      </c>
      <c r="S82" s="14">
        <v>17</v>
      </c>
      <c r="T82" s="15">
        <v>28.3422459893048</v>
      </c>
      <c r="U82"/>
    </row>
    <row r="83" spans="1:21" s="4" customFormat="1" x14ac:dyDescent="0.2">
      <c r="A83" s="28"/>
      <c r="B83" s="40"/>
      <c r="C83" s="36"/>
      <c r="D83" s="36"/>
      <c r="E83" s="24"/>
      <c r="F83" s="40"/>
      <c r="G83" s="24"/>
      <c r="H83" s="25" t="s">
        <v>7</v>
      </c>
      <c r="J83" s="18">
        <v>169</v>
      </c>
      <c r="K83" s="14">
        <v>48</v>
      </c>
      <c r="L83" s="20">
        <v>0</v>
      </c>
      <c r="M83" s="20">
        <v>0</v>
      </c>
      <c r="N83" s="20">
        <v>0</v>
      </c>
      <c r="O83" s="20">
        <v>0</v>
      </c>
      <c r="P83" s="20">
        <v>8</v>
      </c>
      <c r="Q83" s="20">
        <v>13</v>
      </c>
      <c r="R83" s="20">
        <v>11</v>
      </c>
      <c r="S83" s="14">
        <v>16</v>
      </c>
      <c r="T83" s="15">
        <v>28.4023668639053</v>
      </c>
      <c r="U83"/>
    </row>
    <row r="84" spans="1:21" s="4" customFormat="1" ht="12" customHeight="1" x14ac:dyDescent="0.2">
      <c r="A84" s="28"/>
      <c r="B84" s="40"/>
      <c r="C84" s="36"/>
      <c r="D84" s="36"/>
      <c r="E84" s="24"/>
      <c r="F84" s="40"/>
      <c r="G84" s="24"/>
      <c r="H84" s="25" t="s">
        <v>8</v>
      </c>
      <c r="J84" s="18">
        <v>18</v>
      </c>
      <c r="K84" s="14">
        <v>5</v>
      </c>
      <c r="L84" s="20">
        <v>0</v>
      </c>
      <c r="M84" s="20">
        <v>0</v>
      </c>
      <c r="N84" s="20">
        <v>0</v>
      </c>
      <c r="O84" s="20">
        <v>0</v>
      </c>
      <c r="P84" s="20">
        <v>1</v>
      </c>
      <c r="Q84" s="20">
        <v>3</v>
      </c>
      <c r="R84" s="20">
        <v>0</v>
      </c>
      <c r="S84" s="14">
        <v>1</v>
      </c>
      <c r="T84" s="15">
        <v>27.7777777777777</v>
      </c>
      <c r="U84"/>
    </row>
    <row r="85" spans="1:21" s="4" customFormat="1" x14ac:dyDescent="0.2">
      <c r="A85" s="28"/>
      <c r="B85" s="40"/>
      <c r="C85" s="36"/>
      <c r="D85" s="36"/>
      <c r="E85" s="24"/>
      <c r="F85" s="39" t="s">
        <v>12</v>
      </c>
      <c r="G85" s="24"/>
      <c r="H85" s="25" t="s">
        <v>5</v>
      </c>
      <c r="J85" s="18">
        <v>1001</v>
      </c>
      <c r="K85" s="14">
        <v>208</v>
      </c>
      <c r="L85" s="20">
        <v>0</v>
      </c>
      <c r="M85" s="20">
        <v>0</v>
      </c>
      <c r="N85" s="20">
        <v>0</v>
      </c>
      <c r="O85" s="20">
        <v>0</v>
      </c>
      <c r="P85" s="20">
        <v>5</v>
      </c>
      <c r="Q85" s="20">
        <v>52</v>
      </c>
      <c r="R85" s="20">
        <v>71</v>
      </c>
      <c r="S85" s="14">
        <v>80</v>
      </c>
      <c r="T85" s="15">
        <v>20.779220779220701</v>
      </c>
      <c r="U85"/>
    </row>
    <row r="86" spans="1:21" s="4" customFormat="1" x14ac:dyDescent="0.2">
      <c r="A86" s="28"/>
      <c r="B86" s="40"/>
      <c r="C86" s="36"/>
      <c r="D86" s="36"/>
      <c r="E86" s="24"/>
      <c r="F86" s="40"/>
      <c r="G86" s="24"/>
      <c r="H86" s="25" t="s">
        <v>7</v>
      </c>
      <c r="J86" s="18">
        <v>857</v>
      </c>
      <c r="K86" s="14">
        <v>185</v>
      </c>
      <c r="L86" s="20">
        <v>0</v>
      </c>
      <c r="M86" s="20">
        <v>0</v>
      </c>
      <c r="N86" s="20">
        <v>0</v>
      </c>
      <c r="O86" s="20">
        <v>0</v>
      </c>
      <c r="P86" s="20">
        <v>5</v>
      </c>
      <c r="Q86" s="20">
        <v>48</v>
      </c>
      <c r="R86" s="20">
        <v>64</v>
      </c>
      <c r="S86" s="14">
        <v>68</v>
      </c>
      <c r="T86" s="15">
        <v>21.586931155192499</v>
      </c>
      <c r="U86"/>
    </row>
    <row r="87" spans="1:21" s="4" customFormat="1" ht="12" customHeight="1" x14ac:dyDescent="0.2">
      <c r="A87" s="28"/>
      <c r="B87" s="40"/>
      <c r="C87" s="36"/>
      <c r="D87" s="36"/>
      <c r="E87" s="24"/>
      <c r="F87" s="40"/>
      <c r="G87" s="24"/>
      <c r="H87" s="25" t="s">
        <v>8</v>
      </c>
      <c r="J87" s="18">
        <v>144</v>
      </c>
      <c r="K87" s="14">
        <v>23</v>
      </c>
      <c r="L87" s="20">
        <v>0</v>
      </c>
      <c r="M87" s="20">
        <v>0</v>
      </c>
      <c r="N87" s="20">
        <v>0</v>
      </c>
      <c r="O87" s="20">
        <v>0</v>
      </c>
      <c r="P87" s="20">
        <v>0</v>
      </c>
      <c r="Q87" s="20">
        <v>4</v>
      </c>
      <c r="R87" s="20">
        <v>7</v>
      </c>
      <c r="S87" s="14">
        <v>12</v>
      </c>
      <c r="T87" s="15">
        <v>15.9722222222222</v>
      </c>
      <c r="U87"/>
    </row>
    <row r="88" spans="1:21" s="4" customFormat="1" x14ac:dyDescent="0.2">
      <c r="A88" s="28"/>
      <c r="B88" s="40"/>
      <c r="C88" s="36"/>
      <c r="D88" s="36"/>
      <c r="E88" s="24"/>
      <c r="F88" s="40" t="s">
        <v>9</v>
      </c>
      <c r="G88" s="24"/>
      <c r="H88" s="25" t="s">
        <v>5</v>
      </c>
      <c r="J88" s="18">
        <v>27</v>
      </c>
      <c r="K88" s="14">
        <v>0</v>
      </c>
      <c r="L88" s="20">
        <v>0</v>
      </c>
      <c r="M88" s="20">
        <v>0</v>
      </c>
      <c r="N88" s="20">
        <v>0</v>
      </c>
      <c r="O88" s="20">
        <v>0</v>
      </c>
      <c r="P88" s="20">
        <v>0</v>
      </c>
      <c r="Q88" s="20">
        <v>0</v>
      </c>
      <c r="R88" s="20">
        <v>0</v>
      </c>
      <c r="S88" s="14">
        <v>0</v>
      </c>
      <c r="T88" s="15">
        <v>0</v>
      </c>
      <c r="U88"/>
    </row>
    <row r="89" spans="1:21" s="4" customFormat="1" x14ac:dyDescent="0.2">
      <c r="A89" s="28"/>
      <c r="B89" s="40"/>
      <c r="C89" s="36"/>
      <c r="D89" s="36"/>
      <c r="E89" s="24"/>
      <c r="F89" s="40"/>
      <c r="G89" s="24"/>
      <c r="H89" s="25" t="s">
        <v>7</v>
      </c>
      <c r="J89" s="18">
        <v>23</v>
      </c>
      <c r="K89" s="14">
        <v>0</v>
      </c>
      <c r="L89" s="20">
        <v>0</v>
      </c>
      <c r="M89" s="20">
        <v>0</v>
      </c>
      <c r="N89" s="20">
        <v>0</v>
      </c>
      <c r="O89" s="20">
        <v>0</v>
      </c>
      <c r="P89" s="20">
        <v>0</v>
      </c>
      <c r="Q89" s="20">
        <v>0</v>
      </c>
      <c r="R89" s="20">
        <v>0</v>
      </c>
      <c r="S89" s="14">
        <v>0</v>
      </c>
      <c r="T89" s="15">
        <v>0</v>
      </c>
      <c r="U89"/>
    </row>
    <row r="90" spans="1:21" s="4" customFormat="1" x14ac:dyDescent="0.2">
      <c r="A90" s="28"/>
      <c r="B90" s="40"/>
      <c r="C90" s="36"/>
      <c r="D90" s="36"/>
      <c r="E90" s="24"/>
      <c r="F90" s="40"/>
      <c r="G90" s="24"/>
      <c r="H90" s="25" t="s">
        <v>8</v>
      </c>
      <c r="J90" s="18">
        <v>4</v>
      </c>
      <c r="K90" s="14">
        <v>0</v>
      </c>
      <c r="L90" s="20">
        <v>0</v>
      </c>
      <c r="M90" s="20">
        <v>0</v>
      </c>
      <c r="N90" s="20">
        <v>0</v>
      </c>
      <c r="O90" s="20">
        <v>0</v>
      </c>
      <c r="P90" s="20">
        <v>0</v>
      </c>
      <c r="Q90" s="20">
        <v>0</v>
      </c>
      <c r="R90" s="20">
        <v>0</v>
      </c>
      <c r="S90" s="14">
        <v>0</v>
      </c>
      <c r="T90" s="15">
        <v>0</v>
      </c>
      <c r="U90"/>
    </row>
    <row r="91" spans="1:21" ht="5.15" customHeight="1" x14ac:dyDescent="0.2">
      <c r="A91" s="29"/>
      <c r="B91" s="26"/>
      <c r="C91" s="26"/>
      <c r="D91" s="26"/>
      <c r="E91" s="26"/>
      <c r="F91" s="26"/>
      <c r="G91" s="26"/>
      <c r="H91" s="27"/>
      <c r="I91" s="6"/>
      <c r="J91" s="19"/>
      <c r="K91" s="6"/>
      <c r="L91" s="6"/>
      <c r="M91" s="6"/>
      <c r="N91" s="6"/>
      <c r="O91" s="6"/>
      <c r="P91" s="6"/>
      <c r="Q91" s="6"/>
      <c r="R91" s="6"/>
      <c r="S91" s="6"/>
      <c r="T91" s="22"/>
    </row>
    <row r="92" spans="1:21" s="4" customFormat="1" ht="10.5" customHeight="1" x14ac:dyDescent="0.2">
      <c r="A92" s="28"/>
      <c r="B92" s="24"/>
      <c r="C92" s="24"/>
      <c r="D92" s="24"/>
      <c r="E92" s="24"/>
      <c r="F92" s="24"/>
      <c r="G92" s="24"/>
      <c r="H92" s="25"/>
      <c r="J92" s="18"/>
      <c r="K92" s="20"/>
      <c r="L92" s="20"/>
      <c r="M92" s="20"/>
      <c r="N92" s="20"/>
      <c r="O92" s="20"/>
      <c r="P92" s="20"/>
      <c r="Q92" s="20"/>
      <c r="R92" s="20"/>
      <c r="S92" s="20"/>
      <c r="T92" s="15"/>
      <c r="U92"/>
    </row>
    <row r="93" spans="1:21" s="4" customFormat="1" x14ac:dyDescent="0.2">
      <c r="A93" s="28">
        <f>DATE(YEAR(A110)-1,5,1)</f>
        <v>45047</v>
      </c>
      <c r="B93" s="40" t="str">
        <f>IF(TEXT(A76,"ggg")=TEXT(A93,"ggg"),"",TEXT(A93,"ggg"))</f>
        <v/>
      </c>
      <c r="C93" s="36" t="str">
        <f>IF(TEXT(A93,"e")="1","元",TEXT(A93,"e"))</f>
        <v>5</v>
      </c>
      <c r="D93" s="37" t="str">
        <f>IF(TEXT(A76,"ggg")=TEXT(A93,"ggg"),"","年")</f>
        <v/>
      </c>
      <c r="E93" s="24"/>
      <c r="F93" s="40" t="s">
        <v>6</v>
      </c>
      <c r="G93" s="24"/>
      <c r="H93" s="25" t="s">
        <v>5</v>
      </c>
      <c r="J93" s="18">
        <v>5862</v>
      </c>
      <c r="K93" s="14">
        <v>1813</v>
      </c>
      <c r="L93" s="20">
        <v>0</v>
      </c>
      <c r="M93" s="20">
        <v>0</v>
      </c>
      <c r="N93" s="20">
        <v>0</v>
      </c>
      <c r="O93" s="20">
        <v>0</v>
      </c>
      <c r="P93" s="20">
        <v>0</v>
      </c>
      <c r="Q93" s="20">
        <v>316</v>
      </c>
      <c r="R93" s="20">
        <v>913</v>
      </c>
      <c r="S93" s="14">
        <v>584</v>
      </c>
      <c r="T93" s="15">
        <v>30.928010917775499</v>
      </c>
      <c r="U93"/>
    </row>
    <row r="94" spans="1:21" s="4" customFormat="1" x14ac:dyDescent="0.2">
      <c r="A94" s="28"/>
      <c r="B94" s="40"/>
      <c r="C94" s="36"/>
      <c r="D94" s="36"/>
      <c r="E94" s="24"/>
      <c r="F94" s="40"/>
      <c r="G94" s="24"/>
      <c r="H94" s="25" t="s">
        <v>7</v>
      </c>
      <c r="J94" s="18">
        <v>5474</v>
      </c>
      <c r="K94" s="14">
        <v>1705</v>
      </c>
      <c r="L94" s="20">
        <v>0</v>
      </c>
      <c r="M94" s="20">
        <v>0</v>
      </c>
      <c r="N94" s="20">
        <v>0</v>
      </c>
      <c r="O94" s="20">
        <v>0</v>
      </c>
      <c r="P94" s="20">
        <v>0</v>
      </c>
      <c r="Q94" s="20">
        <v>302</v>
      </c>
      <c r="R94" s="20">
        <v>857</v>
      </c>
      <c r="S94" s="14">
        <v>546</v>
      </c>
      <c r="T94" s="15">
        <v>31.1472415052977</v>
      </c>
      <c r="U94"/>
    </row>
    <row r="95" spans="1:21" s="4" customFormat="1" x14ac:dyDescent="0.2">
      <c r="A95" s="28"/>
      <c r="B95" s="40"/>
      <c r="C95" s="36"/>
      <c r="D95" s="36"/>
      <c r="E95" s="24"/>
      <c r="F95" s="40"/>
      <c r="G95" s="24"/>
      <c r="H95" s="25" t="s">
        <v>8</v>
      </c>
      <c r="J95" s="18">
        <v>388</v>
      </c>
      <c r="K95" s="14">
        <v>108</v>
      </c>
      <c r="L95" s="20">
        <v>0</v>
      </c>
      <c r="M95" s="20">
        <v>0</v>
      </c>
      <c r="N95" s="20">
        <v>0</v>
      </c>
      <c r="O95" s="20">
        <v>0</v>
      </c>
      <c r="P95" s="20">
        <v>0</v>
      </c>
      <c r="Q95" s="20">
        <v>14</v>
      </c>
      <c r="R95" s="20">
        <v>56</v>
      </c>
      <c r="S95" s="14">
        <v>38</v>
      </c>
      <c r="T95" s="15">
        <v>27.8350515463917</v>
      </c>
      <c r="U95"/>
    </row>
    <row r="96" spans="1:21" s="4" customFormat="1" x14ac:dyDescent="0.2">
      <c r="A96" s="28"/>
      <c r="B96" s="40"/>
      <c r="C96" s="36"/>
      <c r="D96" s="36"/>
      <c r="E96" s="24"/>
      <c r="F96" s="39" t="s">
        <v>10</v>
      </c>
      <c r="G96" s="24"/>
      <c r="H96" s="25" t="s">
        <v>5</v>
      </c>
      <c r="J96" s="18">
        <v>9468</v>
      </c>
      <c r="K96" s="14">
        <v>1653</v>
      </c>
      <c r="L96" s="20">
        <v>0</v>
      </c>
      <c r="M96" s="20">
        <v>0</v>
      </c>
      <c r="N96" s="20">
        <v>0</v>
      </c>
      <c r="O96" s="20">
        <v>0</v>
      </c>
      <c r="P96" s="20">
        <v>0</v>
      </c>
      <c r="Q96" s="20">
        <v>119</v>
      </c>
      <c r="R96" s="20">
        <v>809</v>
      </c>
      <c r="S96" s="14">
        <v>725</v>
      </c>
      <c r="T96" s="15">
        <v>17.458808618504399</v>
      </c>
      <c r="U96"/>
    </row>
    <row r="97" spans="1:21" s="4" customFormat="1" x14ac:dyDescent="0.2">
      <c r="A97" s="28"/>
      <c r="B97" s="40"/>
      <c r="C97" s="36"/>
      <c r="D97" s="36"/>
      <c r="E97" s="24"/>
      <c r="F97" s="40"/>
      <c r="G97" s="24"/>
      <c r="H97" s="25" t="s">
        <v>7</v>
      </c>
      <c r="J97" s="18">
        <v>8217</v>
      </c>
      <c r="K97" s="14">
        <v>1449</v>
      </c>
      <c r="L97" s="20">
        <v>0</v>
      </c>
      <c r="M97" s="20">
        <v>0</v>
      </c>
      <c r="N97" s="20">
        <v>0</v>
      </c>
      <c r="O97" s="20">
        <v>0</v>
      </c>
      <c r="P97" s="20">
        <v>0</v>
      </c>
      <c r="Q97" s="20">
        <v>106</v>
      </c>
      <c r="R97" s="20">
        <v>712</v>
      </c>
      <c r="S97" s="14">
        <v>631</v>
      </c>
      <c r="T97" s="15">
        <v>17.634173055859801</v>
      </c>
      <c r="U97"/>
    </row>
    <row r="98" spans="1:21" s="4" customFormat="1" ht="12" customHeight="1" x14ac:dyDescent="0.2">
      <c r="A98" s="28"/>
      <c r="B98" s="40"/>
      <c r="C98" s="36"/>
      <c r="D98" s="36"/>
      <c r="E98" s="24"/>
      <c r="F98" s="40"/>
      <c r="G98" s="24"/>
      <c r="H98" s="25" t="s">
        <v>8</v>
      </c>
      <c r="J98" s="18">
        <v>1251</v>
      </c>
      <c r="K98" s="14">
        <v>204</v>
      </c>
      <c r="L98" s="20">
        <v>0</v>
      </c>
      <c r="M98" s="20">
        <v>0</v>
      </c>
      <c r="N98" s="20">
        <v>0</v>
      </c>
      <c r="O98" s="20">
        <v>0</v>
      </c>
      <c r="P98" s="20">
        <v>0</v>
      </c>
      <c r="Q98" s="20">
        <v>13</v>
      </c>
      <c r="R98" s="20">
        <v>97</v>
      </c>
      <c r="S98" s="14">
        <v>94</v>
      </c>
      <c r="T98" s="15">
        <v>16.306954436450798</v>
      </c>
      <c r="U98"/>
    </row>
    <row r="99" spans="1:21" s="4" customFormat="1" x14ac:dyDescent="0.2">
      <c r="A99" s="28"/>
      <c r="B99" s="40"/>
      <c r="C99" s="36"/>
      <c r="D99" s="36"/>
      <c r="E99" s="24"/>
      <c r="F99" s="39" t="s">
        <v>11</v>
      </c>
      <c r="G99" s="24"/>
      <c r="H99" s="25" t="s">
        <v>5</v>
      </c>
      <c r="J99" s="18">
        <v>129</v>
      </c>
      <c r="K99" s="14">
        <v>32</v>
      </c>
      <c r="L99" s="20">
        <v>0</v>
      </c>
      <c r="M99" s="20">
        <v>0</v>
      </c>
      <c r="N99" s="20">
        <v>0</v>
      </c>
      <c r="O99" s="20">
        <v>0</v>
      </c>
      <c r="P99" s="20">
        <v>0</v>
      </c>
      <c r="Q99" s="20">
        <v>3</v>
      </c>
      <c r="R99" s="20">
        <v>17</v>
      </c>
      <c r="S99" s="14">
        <v>12</v>
      </c>
      <c r="T99" s="15">
        <v>24.806201550387598</v>
      </c>
      <c r="U99"/>
    </row>
    <row r="100" spans="1:21" s="4" customFormat="1" x14ac:dyDescent="0.2">
      <c r="A100" s="28"/>
      <c r="B100" s="40"/>
      <c r="C100" s="36"/>
      <c r="D100" s="36"/>
      <c r="E100" s="24"/>
      <c r="F100" s="40"/>
      <c r="G100" s="24"/>
      <c r="H100" s="25" t="s">
        <v>7</v>
      </c>
      <c r="J100" s="18">
        <v>119</v>
      </c>
      <c r="K100" s="14">
        <v>28</v>
      </c>
      <c r="L100" s="20">
        <v>0</v>
      </c>
      <c r="M100" s="20">
        <v>0</v>
      </c>
      <c r="N100" s="20">
        <v>0</v>
      </c>
      <c r="O100" s="20">
        <v>0</v>
      </c>
      <c r="P100" s="20">
        <v>0</v>
      </c>
      <c r="Q100" s="20">
        <v>3</v>
      </c>
      <c r="R100" s="20">
        <v>15</v>
      </c>
      <c r="S100" s="14">
        <v>10</v>
      </c>
      <c r="T100" s="15">
        <v>23.529411764705799</v>
      </c>
      <c r="U100"/>
    </row>
    <row r="101" spans="1:21" s="4" customFormat="1" ht="12" customHeight="1" x14ac:dyDescent="0.2">
      <c r="A101" s="28"/>
      <c r="B101" s="40"/>
      <c r="C101" s="36"/>
      <c r="D101" s="36"/>
      <c r="E101" s="24"/>
      <c r="F101" s="40"/>
      <c r="G101" s="24"/>
      <c r="H101" s="25" t="s">
        <v>8</v>
      </c>
      <c r="J101" s="18">
        <v>10</v>
      </c>
      <c r="K101" s="14">
        <v>4</v>
      </c>
      <c r="L101" s="20">
        <v>0</v>
      </c>
      <c r="M101" s="20">
        <v>0</v>
      </c>
      <c r="N101" s="20">
        <v>0</v>
      </c>
      <c r="O101" s="20">
        <v>0</v>
      </c>
      <c r="P101" s="20">
        <v>0</v>
      </c>
      <c r="Q101" s="20">
        <v>0</v>
      </c>
      <c r="R101" s="20">
        <v>2</v>
      </c>
      <c r="S101" s="14">
        <v>2</v>
      </c>
      <c r="T101" s="15">
        <v>40</v>
      </c>
      <c r="U101"/>
    </row>
    <row r="102" spans="1:21" s="4" customFormat="1" x14ac:dyDescent="0.2">
      <c r="A102" s="28"/>
      <c r="B102" s="40"/>
      <c r="C102" s="36"/>
      <c r="D102" s="36"/>
      <c r="E102" s="24"/>
      <c r="F102" s="39" t="s">
        <v>12</v>
      </c>
      <c r="G102" s="24"/>
      <c r="H102" s="25" t="s">
        <v>5</v>
      </c>
      <c r="J102" s="18">
        <v>743</v>
      </c>
      <c r="K102" s="14">
        <v>94</v>
      </c>
      <c r="L102" s="20">
        <v>0</v>
      </c>
      <c r="M102" s="20">
        <v>0</v>
      </c>
      <c r="N102" s="20">
        <v>0</v>
      </c>
      <c r="O102" s="20">
        <v>0</v>
      </c>
      <c r="P102" s="20">
        <v>0</v>
      </c>
      <c r="Q102" s="20">
        <v>7</v>
      </c>
      <c r="R102" s="20">
        <v>44</v>
      </c>
      <c r="S102" s="14">
        <v>43</v>
      </c>
      <c r="T102" s="15">
        <v>12.651413189771199</v>
      </c>
      <c r="U102"/>
    </row>
    <row r="103" spans="1:21" s="4" customFormat="1" x14ac:dyDescent="0.2">
      <c r="A103" s="28"/>
      <c r="B103" s="40"/>
      <c r="C103" s="36"/>
      <c r="D103" s="36"/>
      <c r="E103" s="24"/>
      <c r="F103" s="40"/>
      <c r="G103" s="24"/>
      <c r="H103" s="25" t="s">
        <v>7</v>
      </c>
      <c r="J103" s="18">
        <v>627</v>
      </c>
      <c r="K103" s="14">
        <v>83</v>
      </c>
      <c r="L103" s="20">
        <v>0</v>
      </c>
      <c r="M103" s="20">
        <v>0</v>
      </c>
      <c r="N103" s="20">
        <v>0</v>
      </c>
      <c r="O103" s="20">
        <v>0</v>
      </c>
      <c r="P103" s="20">
        <v>0</v>
      </c>
      <c r="Q103" s="20">
        <v>5</v>
      </c>
      <c r="R103" s="20">
        <v>38</v>
      </c>
      <c r="S103" s="14">
        <v>40</v>
      </c>
      <c r="T103" s="15">
        <v>13.237639553429</v>
      </c>
      <c r="U103"/>
    </row>
    <row r="104" spans="1:21" s="4" customFormat="1" ht="12" customHeight="1" x14ac:dyDescent="0.2">
      <c r="A104" s="28"/>
      <c r="B104" s="40"/>
      <c r="C104" s="36"/>
      <c r="D104" s="36"/>
      <c r="E104" s="24"/>
      <c r="F104" s="40"/>
      <c r="G104" s="24"/>
      <c r="H104" s="25" t="s">
        <v>8</v>
      </c>
      <c r="J104" s="18">
        <v>116</v>
      </c>
      <c r="K104" s="14">
        <v>11</v>
      </c>
      <c r="L104" s="20">
        <v>0</v>
      </c>
      <c r="M104" s="20">
        <v>0</v>
      </c>
      <c r="N104" s="20">
        <v>0</v>
      </c>
      <c r="O104" s="20">
        <v>0</v>
      </c>
      <c r="P104" s="20">
        <v>0</v>
      </c>
      <c r="Q104" s="20">
        <v>2</v>
      </c>
      <c r="R104" s="20">
        <v>6</v>
      </c>
      <c r="S104" s="14">
        <v>3</v>
      </c>
      <c r="T104" s="15">
        <v>9.4827586206896495</v>
      </c>
      <c r="U104"/>
    </row>
    <row r="105" spans="1:21" s="4" customFormat="1" x14ac:dyDescent="0.2">
      <c r="A105" s="28"/>
      <c r="B105" s="40"/>
      <c r="C105" s="36"/>
      <c r="D105" s="36"/>
      <c r="E105" s="24"/>
      <c r="F105" s="40" t="s">
        <v>9</v>
      </c>
      <c r="G105" s="24"/>
      <c r="H105" s="25" t="s">
        <v>5</v>
      </c>
      <c r="J105" s="18">
        <v>31</v>
      </c>
      <c r="K105" s="14">
        <v>0</v>
      </c>
      <c r="L105" s="20">
        <v>0</v>
      </c>
      <c r="M105" s="20">
        <v>0</v>
      </c>
      <c r="N105" s="20">
        <v>0</v>
      </c>
      <c r="O105" s="20">
        <v>0</v>
      </c>
      <c r="P105" s="20">
        <v>0</v>
      </c>
      <c r="Q105" s="20">
        <v>0</v>
      </c>
      <c r="R105" s="20">
        <v>0</v>
      </c>
      <c r="S105" s="14">
        <v>0</v>
      </c>
      <c r="T105" s="15">
        <v>0</v>
      </c>
      <c r="U105"/>
    </row>
    <row r="106" spans="1:21" s="4" customFormat="1" x14ac:dyDescent="0.2">
      <c r="A106" s="28"/>
      <c r="B106" s="40"/>
      <c r="C106" s="36"/>
      <c r="D106" s="36"/>
      <c r="E106" s="24"/>
      <c r="F106" s="40"/>
      <c r="G106" s="24"/>
      <c r="H106" s="25" t="s">
        <v>7</v>
      </c>
      <c r="J106" s="18">
        <v>28</v>
      </c>
      <c r="K106" s="14">
        <v>0</v>
      </c>
      <c r="L106" s="20">
        <v>0</v>
      </c>
      <c r="M106" s="20">
        <v>0</v>
      </c>
      <c r="N106" s="20">
        <v>0</v>
      </c>
      <c r="O106" s="20">
        <v>0</v>
      </c>
      <c r="P106" s="20">
        <v>0</v>
      </c>
      <c r="Q106" s="20">
        <v>0</v>
      </c>
      <c r="R106" s="20">
        <v>0</v>
      </c>
      <c r="S106" s="14">
        <v>0</v>
      </c>
      <c r="T106" s="15">
        <v>0</v>
      </c>
      <c r="U106"/>
    </row>
    <row r="107" spans="1:21" s="4" customFormat="1" x14ac:dyDescent="0.2">
      <c r="A107" s="28"/>
      <c r="B107" s="40"/>
      <c r="C107" s="36"/>
      <c r="D107" s="36"/>
      <c r="E107" s="24"/>
      <c r="F107" s="40"/>
      <c r="G107" s="24"/>
      <c r="H107" s="25" t="s">
        <v>8</v>
      </c>
      <c r="J107" s="18">
        <v>3</v>
      </c>
      <c r="K107" s="14">
        <v>0</v>
      </c>
      <c r="L107" s="20">
        <v>0</v>
      </c>
      <c r="M107" s="20">
        <v>0</v>
      </c>
      <c r="N107" s="20">
        <v>0</v>
      </c>
      <c r="O107" s="20">
        <v>0</v>
      </c>
      <c r="P107" s="20">
        <v>0</v>
      </c>
      <c r="Q107" s="20">
        <v>0</v>
      </c>
      <c r="R107" s="20">
        <v>0</v>
      </c>
      <c r="S107" s="14">
        <v>0</v>
      </c>
      <c r="T107" s="15">
        <v>0</v>
      </c>
      <c r="U107"/>
    </row>
    <row r="108" spans="1:21" ht="5.15" customHeight="1" x14ac:dyDescent="0.2">
      <c r="A108" s="29"/>
      <c r="B108" s="6"/>
      <c r="C108" s="6"/>
      <c r="D108" s="6"/>
      <c r="E108" s="6"/>
      <c r="F108" s="6"/>
      <c r="G108" s="6"/>
      <c r="H108" s="7"/>
      <c r="I108" s="6"/>
      <c r="J108" s="19"/>
      <c r="K108" s="6"/>
      <c r="L108" s="6"/>
      <c r="M108" s="6"/>
      <c r="N108" s="6"/>
      <c r="O108" s="6"/>
      <c r="P108" s="6"/>
      <c r="Q108" s="6"/>
      <c r="R108" s="6"/>
      <c r="S108" s="6"/>
      <c r="T108" s="22"/>
    </row>
    <row r="109" spans="1:21" s="4" customFormat="1" ht="10.5" customHeight="1" x14ac:dyDescent="0.2">
      <c r="A109" s="28"/>
      <c r="H109" s="16"/>
      <c r="J109" s="18"/>
      <c r="K109" s="20"/>
      <c r="L109" s="20"/>
      <c r="M109" s="20"/>
      <c r="N109" s="20"/>
      <c r="O109" s="20"/>
      <c r="P109" s="20"/>
      <c r="Q109" s="20"/>
      <c r="R109" s="20"/>
      <c r="S109" s="20"/>
      <c r="T109" s="15"/>
      <c r="U109"/>
    </row>
    <row r="110" spans="1:21" s="4" customFormat="1" x14ac:dyDescent="0.2">
      <c r="A110" s="28">
        <f>DATE(YEAR(A127)-1,5,1)</f>
        <v>45413</v>
      </c>
      <c r="B110" s="40" t="str">
        <f>IF(TEXT(A93,"ggg")=TEXT(A110,"ggg"),"",TEXT(A110,"ggg"))</f>
        <v/>
      </c>
      <c r="C110" s="36" t="str">
        <f>IF(TEXT(A110,"e")="1","元",TEXT(A110,"e"))</f>
        <v>6</v>
      </c>
      <c r="D110" s="37" t="str">
        <f>IF(TEXT(A93,"ggg")=TEXT(A110,"ggg"),"","年")</f>
        <v/>
      </c>
      <c r="E110" s="24"/>
      <c r="F110" s="40" t="s">
        <v>6</v>
      </c>
      <c r="G110" s="24"/>
      <c r="H110" s="25" t="s">
        <v>5</v>
      </c>
      <c r="J110" s="18">
        <v>5480</v>
      </c>
      <c r="K110" s="14">
        <v>1193</v>
      </c>
      <c r="L110" s="20">
        <v>0</v>
      </c>
      <c r="M110" s="20">
        <v>0</v>
      </c>
      <c r="N110" s="20">
        <v>0</v>
      </c>
      <c r="O110" s="20">
        <v>0</v>
      </c>
      <c r="P110" s="20">
        <v>0</v>
      </c>
      <c r="Q110" s="20">
        <v>0</v>
      </c>
      <c r="R110" s="20">
        <v>314</v>
      </c>
      <c r="S110" s="14">
        <v>879</v>
      </c>
      <c r="T110" s="15">
        <v>21.770072992700701</v>
      </c>
      <c r="U110"/>
    </row>
    <row r="111" spans="1:21" s="4" customFormat="1" x14ac:dyDescent="0.2">
      <c r="A111" s="28"/>
      <c r="B111" s="40"/>
      <c r="C111" s="36"/>
      <c r="D111" s="36"/>
      <c r="E111" s="24"/>
      <c r="F111" s="40"/>
      <c r="G111" s="24"/>
      <c r="H111" s="25" t="s">
        <v>7</v>
      </c>
      <c r="J111" s="18">
        <v>5110</v>
      </c>
      <c r="K111" s="14">
        <v>1126</v>
      </c>
      <c r="L111" s="20">
        <v>0</v>
      </c>
      <c r="M111" s="20">
        <v>0</v>
      </c>
      <c r="N111" s="20">
        <v>0</v>
      </c>
      <c r="O111" s="20">
        <v>0</v>
      </c>
      <c r="P111" s="20">
        <v>0</v>
      </c>
      <c r="Q111" s="20">
        <v>0</v>
      </c>
      <c r="R111" s="20">
        <v>300</v>
      </c>
      <c r="S111" s="14">
        <v>826</v>
      </c>
      <c r="T111" s="15">
        <v>22.0352250489236</v>
      </c>
      <c r="U111"/>
    </row>
    <row r="112" spans="1:21" s="4" customFormat="1" x14ac:dyDescent="0.2">
      <c r="A112" s="28"/>
      <c r="B112" s="40"/>
      <c r="C112" s="36"/>
      <c r="D112" s="36"/>
      <c r="E112" s="24"/>
      <c r="F112" s="40"/>
      <c r="G112" s="24"/>
      <c r="H112" s="25" t="s">
        <v>8</v>
      </c>
      <c r="J112" s="18">
        <v>370</v>
      </c>
      <c r="K112" s="14">
        <v>67</v>
      </c>
      <c r="L112" s="20">
        <v>0</v>
      </c>
      <c r="M112" s="20">
        <v>0</v>
      </c>
      <c r="N112" s="20">
        <v>0</v>
      </c>
      <c r="O112" s="20">
        <v>0</v>
      </c>
      <c r="P112" s="20">
        <v>0</v>
      </c>
      <c r="Q112" s="20">
        <v>0</v>
      </c>
      <c r="R112" s="20">
        <v>14</v>
      </c>
      <c r="S112" s="14">
        <v>53</v>
      </c>
      <c r="T112" s="15">
        <v>18.108108108108102</v>
      </c>
      <c r="U112"/>
    </row>
    <row r="113" spans="1:21" s="4" customFormat="1" x14ac:dyDescent="0.2">
      <c r="A113" s="28"/>
      <c r="B113" s="40"/>
      <c r="C113" s="36"/>
      <c r="D113" s="36"/>
      <c r="E113" s="24"/>
      <c r="F113" s="39" t="s">
        <v>10</v>
      </c>
      <c r="G113" s="24"/>
      <c r="H113" s="25" t="s">
        <v>5</v>
      </c>
      <c r="J113" s="18">
        <v>8894</v>
      </c>
      <c r="K113" s="14">
        <v>892</v>
      </c>
      <c r="L113" s="20">
        <v>0</v>
      </c>
      <c r="M113" s="20">
        <v>0</v>
      </c>
      <c r="N113" s="20">
        <v>0</v>
      </c>
      <c r="O113" s="20">
        <v>0</v>
      </c>
      <c r="P113" s="20">
        <v>0</v>
      </c>
      <c r="Q113" s="20">
        <v>0</v>
      </c>
      <c r="R113" s="20">
        <v>125</v>
      </c>
      <c r="S113" s="14">
        <v>767</v>
      </c>
      <c r="T113" s="15">
        <v>10.0292331909152</v>
      </c>
      <c r="U113"/>
    </row>
    <row r="114" spans="1:21" s="4" customFormat="1" x14ac:dyDescent="0.2">
      <c r="A114" s="28"/>
      <c r="B114" s="40"/>
      <c r="C114" s="36"/>
      <c r="D114" s="36"/>
      <c r="E114" s="24"/>
      <c r="F114" s="40"/>
      <c r="G114" s="24"/>
      <c r="H114" s="25" t="s">
        <v>7</v>
      </c>
      <c r="J114" s="18">
        <v>7874</v>
      </c>
      <c r="K114" s="14">
        <v>805</v>
      </c>
      <c r="L114" s="20">
        <v>0</v>
      </c>
      <c r="M114" s="20">
        <v>0</v>
      </c>
      <c r="N114" s="20">
        <v>0</v>
      </c>
      <c r="O114" s="20">
        <v>0</v>
      </c>
      <c r="P114" s="20">
        <v>0</v>
      </c>
      <c r="Q114" s="20">
        <v>0</v>
      </c>
      <c r="R114" s="20">
        <v>115</v>
      </c>
      <c r="S114" s="14">
        <v>690</v>
      </c>
      <c r="T114" s="15">
        <v>10.2235204470408</v>
      </c>
      <c r="U114"/>
    </row>
    <row r="115" spans="1:21" s="4" customFormat="1" ht="12" customHeight="1" x14ac:dyDescent="0.2">
      <c r="A115" s="28"/>
      <c r="B115" s="40"/>
      <c r="C115" s="36"/>
      <c r="D115" s="36"/>
      <c r="E115" s="24"/>
      <c r="F115" s="40"/>
      <c r="G115" s="24"/>
      <c r="H115" s="25" t="s">
        <v>8</v>
      </c>
      <c r="J115" s="18">
        <v>1020</v>
      </c>
      <c r="K115" s="14">
        <v>87</v>
      </c>
      <c r="L115" s="20">
        <v>0</v>
      </c>
      <c r="M115" s="20">
        <v>0</v>
      </c>
      <c r="N115" s="20">
        <v>0</v>
      </c>
      <c r="O115" s="20">
        <v>0</v>
      </c>
      <c r="P115" s="20">
        <v>0</v>
      </c>
      <c r="Q115" s="20">
        <v>0</v>
      </c>
      <c r="R115" s="20">
        <v>10</v>
      </c>
      <c r="S115" s="14">
        <v>77</v>
      </c>
      <c r="T115" s="15">
        <v>8.5294117647058805</v>
      </c>
      <c r="U115"/>
    </row>
    <row r="116" spans="1:21" s="4" customFormat="1" x14ac:dyDescent="0.2">
      <c r="A116" s="28"/>
      <c r="B116" s="40"/>
      <c r="C116" s="36"/>
      <c r="D116" s="36"/>
      <c r="E116" s="24"/>
      <c r="F116" s="39" t="s">
        <v>11</v>
      </c>
      <c r="G116" s="24"/>
      <c r="H116" s="25" t="s">
        <v>5</v>
      </c>
      <c r="J116" s="18">
        <v>112</v>
      </c>
      <c r="K116" s="14">
        <v>20</v>
      </c>
      <c r="L116" s="20">
        <v>0</v>
      </c>
      <c r="M116" s="20">
        <v>0</v>
      </c>
      <c r="N116" s="20">
        <v>0</v>
      </c>
      <c r="O116" s="20">
        <v>0</v>
      </c>
      <c r="P116" s="20">
        <v>0</v>
      </c>
      <c r="Q116" s="20">
        <v>0</v>
      </c>
      <c r="R116" s="20">
        <v>3</v>
      </c>
      <c r="S116" s="14">
        <v>17</v>
      </c>
      <c r="T116" s="15">
        <v>17.857142857142801</v>
      </c>
      <c r="U116"/>
    </row>
    <row r="117" spans="1:21" s="4" customFormat="1" x14ac:dyDescent="0.2">
      <c r="A117" s="28"/>
      <c r="B117" s="40"/>
      <c r="C117" s="36"/>
      <c r="D117" s="36"/>
      <c r="E117" s="24"/>
      <c r="F117" s="40"/>
      <c r="G117" s="24"/>
      <c r="H117" s="25" t="s">
        <v>7</v>
      </c>
      <c r="J117" s="18">
        <v>99</v>
      </c>
      <c r="K117" s="14">
        <v>17</v>
      </c>
      <c r="L117" s="20">
        <v>0</v>
      </c>
      <c r="M117" s="20">
        <v>0</v>
      </c>
      <c r="N117" s="20">
        <v>0</v>
      </c>
      <c r="O117" s="20">
        <v>0</v>
      </c>
      <c r="P117" s="20">
        <v>0</v>
      </c>
      <c r="Q117" s="20">
        <v>0</v>
      </c>
      <c r="R117" s="20">
        <v>3</v>
      </c>
      <c r="S117" s="14">
        <v>14</v>
      </c>
      <c r="T117" s="15">
        <v>17.171717171717098</v>
      </c>
      <c r="U117"/>
    </row>
    <row r="118" spans="1:21" s="4" customFormat="1" ht="12" customHeight="1" x14ac:dyDescent="0.2">
      <c r="A118" s="28"/>
      <c r="B118" s="40"/>
      <c r="C118" s="36"/>
      <c r="D118" s="36"/>
      <c r="E118" s="24"/>
      <c r="F118" s="40"/>
      <c r="G118" s="24"/>
      <c r="H118" s="25" t="s">
        <v>8</v>
      </c>
      <c r="J118" s="18">
        <v>13</v>
      </c>
      <c r="K118" s="14">
        <v>3</v>
      </c>
      <c r="L118" s="20">
        <v>0</v>
      </c>
      <c r="M118" s="20">
        <v>0</v>
      </c>
      <c r="N118" s="20">
        <v>0</v>
      </c>
      <c r="O118" s="20">
        <v>0</v>
      </c>
      <c r="P118" s="20">
        <v>0</v>
      </c>
      <c r="Q118" s="20">
        <v>0</v>
      </c>
      <c r="R118" s="20">
        <v>0</v>
      </c>
      <c r="S118" s="14">
        <v>3</v>
      </c>
      <c r="T118" s="15">
        <v>23.076923076922998</v>
      </c>
      <c r="U118"/>
    </row>
    <row r="119" spans="1:21" s="4" customFormat="1" x14ac:dyDescent="0.2">
      <c r="A119" s="28"/>
      <c r="B119" s="40"/>
      <c r="C119" s="36"/>
      <c r="D119" s="36"/>
      <c r="E119" s="24"/>
      <c r="F119" s="39" t="s">
        <v>12</v>
      </c>
      <c r="G119" s="24"/>
      <c r="H119" s="25" t="s">
        <v>5</v>
      </c>
      <c r="J119" s="18">
        <v>554</v>
      </c>
      <c r="K119" s="14">
        <v>32</v>
      </c>
      <c r="L119" s="20">
        <v>0</v>
      </c>
      <c r="M119" s="20">
        <v>0</v>
      </c>
      <c r="N119" s="20">
        <v>0</v>
      </c>
      <c r="O119" s="20">
        <v>0</v>
      </c>
      <c r="P119" s="20">
        <v>0</v>
      </c>
      <c r="Q119" s="20">
        <v>0</v>
      </c>
      <c r="R119" s="20">
        <v>7</v>
      </c>
      <c r="S119" s="14">
        <v>25</v>
      </c>
      <c r="T119" s="15">
        <v>5.7761732851985501</v>
      </c>
      <c r="U119"/>
    </row>
    <row r="120" spans="1:21" s="4" customFormat="1" x14ac:dyDescent="0.2">
      <c r="A120" s="28"/>
      <c r="B120" s="40"/>
      <c r="C120" s="36"/>
      <c r="D120" s="36"/>
      <c r="E120" s="24"/>
      <c r="F120" s="40"/>
      <c r="G120" s="24"/>
      <c r="H120" s="25" t="s">
        <v>7</v>
      </c>
      <c r="J120" s="18">
        <v>472</v>
      </c>
      <c r="K120" s="14">
        <v>26</v>
      </c>
      <c r="L120" s="20">
        <v>0</v>
      </c>
      <c r="M120" s="20">
        <v>0</v>
      </c>
      <c r="N120" s="20">
        <v>0</v>
      </c>
      <c r="O120" s="20">
        <v>0</v>
      </c>
      <c r="P120" s="20">
        <v>0</v>
      </c>
      <c r="Q120" s="20">
        <v>0</v>
      </c>
      <c r="R120" s="20">
        <v>6</v>
      </c>
      <c r="S120" s="14">
        <v>20</v>
      </c>
      <c r="T120" s="15">
        <v>5.5084745762711798</v>
      </c>
      <c r="U120"/>
    </row>
    <row r="121" spans="1:21" s="4" customFormat="1" ht="12" customHeight="1" x14ac:dyDescent="0.2">
      <c r="A121" s="28"/>
      <c r="B121" s="40"/>
      <c r="C121" s="36"/>
      <c r="D121" s="36"/>
      <c r="E121" s="24"/>
      <c r="F121" s="40"/>
      <c r="G121" s="24"/>
      <c r="H121" s="25" t="s">
        <v>8</v>
      </c>
      <c r="J121" s="18">
        <v>82</v>
      </c>
      <c r="K121" s="14">
        <v>6</v>
      </c>
      <c r="L121" s="20">
        <v>0</v>
      </c>
      <c r="M121" s="20">
        <v>0</v>
      </c>
      <c r="N121" s="20">
        <v>0</v>
      </c>
      <c r="O121" s="20">
        <v>0</v>
      </c>
      <c r="P121" s="20">
        <v>0</v>
      </c>
      <c r="Q121" s="20">
        <v>0</v>
      </c>
      <c r="R121" s="20">
        <v>1</v>
      </c>
      <c r="S121" s="14">
        <v>5</v>
      </c>
      <c r="T121" s="15">
        <v>7.3170731707316996</v>
      </c>
      <c r="U121"/>
    </row>
    <row r="122" spans="1:21" s="4" customFormat="1" x14ac:dyDescent="0.2">
      <c r="A122" s="28"/>
      <c r="B122" s="40"/>
      <c r="C122" s="36"/>
      <c r="D122" s="36"/>
      <c r="E122" s="24"/>
      <c r="F122" s="40" t="s">
        <v>9</v>
      </c>
      <c r="G122" s="24"/>
      <c r="H122" s="25" t="s">
        <v>5</v>
      </c>
      <c r="J122" s="18">
        <v>29</v>
      </c>
      <c r="K122" s="14">
        <v>0</v>
      </c>
      <c r="L122" s="20">
        <v>0</v>
      </c>
      <c r="M122" s="20">
        <v>0</v>
      </c>
      <c r="N122" s="20">
        <v>0</v>
      </c>
      <c r="O122" s="20">
        <v>0</v>
      </c>
      <c r="P122" s="20">
        <v>0</v>
      </c>
      <c r="Q122" s="20">
        <v>0</v>
      </c>
      <c r="R122" s="20">
        <v>0</v>
      </c>
      <c r="S122" s="14">
        <v>0</v>
      </c>
      <c r="T122" s="15">
        <v>0</v>
      </c>
      <c r="U122"/>
    </row>
    <row r="123" spans="1:21" s="4" customFormat="1" x14ac:dyDescent="0.2">
      <c r="A123" s="28"/>
      <c r="B123" s="40"/>
      <c r="C123" s="36"/>
      <c r="D123" s="36"/>
      <c r="E123" s="24"/>
      <c r="F123" s="40"/>
      <c r="G123" s="24"/>
      <c r="H123" s="25" t="s">
        <v>7</v>
      </c>
      <c r="J123" s="18">
        <v>25</v>
      </c>
      <c r="K123" s="14">
        <v>0</v>
      </c>
      <c r="L123" s="20">
        <v>0</v>
      </c>
      <c r="M123" s="20">
        <v>0</v>
      </c>
      <c r="N123" s="20">
        <v>0</v>
      </c>
      <c r="O123" s="20">
        <v>0</v>
      </c>
      <c r="P123" s="20">
        <v>0</v>
      </c>
      <c r="Q123" s="20">
        <v>0</v>
      </c>
      <c r="R123" s="20">
        <v>0</v>
      </c>
      <c r="S123" s="14">
        <v>0</v>
      </c>
      <c r="T123" s="15">
        <v>0</v>
      </c>
      <c r="U123"/>
    </row>
    <row r="124" spans="1:21" s="4" customFormat="1" x14ac:dyDescent="0.2">
      <c r="A124" s="28"/>
      <c r="B124" s="40"/>
      <c r="C124" s="36"/>
      <c r="D124" s="36"/>
      <c r="E124" s="24"/>
      <c r="F124" s="40"/>
      <c r="G124" s="24"/>
      <c r="H124" s="25" t="s">
        <v>8</v>
      </c>
      <c r="J124" s="18">
        <v>4</v>
      </c>
      <c r="K124" s="14">
        <v>0</v>
      </c>
      <c r="L124" s="20">
        <v>0</v>
      </c>
      <c r="M124" s="20">
        <v>0</v>
      </c>
      <c r="N124" s="20">
        <v>0</v>
      </c>
      <c r="O124" s="20">
        <v>0</v>
      </c>
      <c r="P124" s="20">
        <v>0</v>
      </c>
      <c r="Q124" s="20">
        <v>0</v>
      </c>
      <c r="R124" s="20">
        <v>0</v>
      </c>
      <c r="S124" s="14">
        <v>0</v>
      </c>
      <c r="T124" s="15">
        <v>0</v>
      </c>
      <c r="U124"/>
    </row>
    <row r="125" spans="1:21" ht="5.15" customHeight="1" x14ac:dyDescent="0.2">
      <c r="A125" s="29"/>
      <c r="B125" s="6"/>
      <c r="C125" s="6"/>
      <c r="D125" s="6"/>
      <c r="E125" s="6"/>
      <c r="F125" s="6"/>
      <c r="G125" s="6"/>
      <c r="H125" s="7"/>
      <c r="I125" s="6"/>
      <c r="J125" s="19"/>
      <c r="K125" s="6"/>
      <c r="L125" s="6"/>
      <c r="M125" s="6"/>
      <c r="N125" s="6"/>
      <c r="O125" s="6"/>
      <c r="P125" s="6"/>
      <c r="Q125" s="6"/>
      <c r="R125" s="6"/>
      <c r="S125" s="21"/>
      <c r="T125" s="22"/>
    </row>
    <row r="126" spans="1:21" s="4" customFormat="1" ht="10.5" customHeight="1" x14ac:dyDescent="0.2">
      <c r="A126" s="28"/>
      <c r="H126" s="16"/>
      <c r="J126" s="17"/>
      <c r="K126" s="14"/>
      <c r="L126" s="14"/>
      <c r="M126" s="14"/>
      <c r="N126" s="14"/>
      <c r="O126" s="14"/>
      <c r="P126" s="14"/>
      <c r="Q126" s="14"/>
      <c r="R126" s="14"/>
      <c r="S126" s="14"/>
      <c r="T126" s="34"/>
      <c r="U126"/>
    </row>
    <row r="127" spans="1:21" s="4" customFormat="1" x14ac:dyDescent="0.2">
      <c r="A127" s="30">
        <v>45778</v>
      </c>
      <c r="B127" s="45" t="str">
        <f>IF(TEXT(A110,"ggg")=TEXT(A127,"ggg"),"",TEXT(A127,"ggg"))</f>
        <v/>
      </c>
      <c r="C127" s="38" t="str">
        <f>IF(TEXT(A127,"e")="1","元",TEXT(A127,"e"))</f>
        <v>7</v>
      </c>
      <c r="D127" s="38" t="str">
        <f>IF(TEXT(A110,"ggg")=TEXT(A127,"ggg"),"","年")</f>
        <v/>
      </c>
      <c r="F127" s="45" t="s">
        <v>6</v>
      </c>
      <c r="H127" s="16" t="s">
        <v>5</v>
      </c>
      <c r="J127" s="17">
        <v>5556</v>
      </c>
      <c r="K127" s="14">
        <v>308</v>
      </c>
      <c r="L127" s="14">
        <v>0</v>
      </c>
      <c r="M127" s="14">
        <v>0</v>
      </c>
      <c r="N127" s="14">
        <v>0</v>
      </c>
      <c r="O127" s="14">
        <v>0</v>
      </c>
      <c r="P127" s="14">
        <v>0</v>
      </c>
      <c r="Q127" s="14">
        <v>0</v>
      </c>
      <c r="R127" s="14">
        <v>0</v>
      </c>
      <c r="S127" s="14">
        <v>308</v>
      </c>
      <c r="T127" s="34">
        <v>5.5435565154787598</v>
      </c>
      <c r="U127"/>
    </row>
    <row r="128" spans="1:21" s="4" customFormat="1" x14ac:dyDescent="0.2">
      <c r="A128" s="28"/>
      <c r="B128" s="45"/>
      <c r="C128" s="38"/>
      <c r="D128" s="38"/>
      <c r="F128" s="45"/>
      <c r="H128" s="16" t="s">
        <v>7</v>
      </c>
      <c r="J128" s="17">
        <v>5135</v>
      </c>
      <c r="K128" s="14">
        <v>293</v>
      </c>
      <c r="L128" s="14">
        <v>0</v>
      </c>
      <c r="M128" s="14">
        <v>0</v>
      </c>
      <c r="N128" s="14">
        <v>0</v>
      </c>
      <c r="O128" s="14">
        <v>0</v>
      </c>
      <c r="P128" s="14">
        <v>0</v>
      </c>
      <c r="Q128" s="14">
        <v>0</v>
      </c>
      <c r="R128" s="14">
        <v>0</v>
      </c>
      <c r="S128" s="14">
        <v>293</v>
      </c>
      <c r="T128" s="34">
        <v>5.7059396299902598</v>
      </c>
      <c r="U128"/>
    </row>
    <row r="129" spans="1:21" s="4" customFormat="1" x14ac:dyDescent="0.2">
      <c r="A129" s="28"/>
      <c r="B129" s="45"/>
      <c r="C129" s="38"/>
      <c r="D129" s="38"/>
      <c r="F129" s="45"/>
      <c r="H129" s="16" t="s">
        <v>8</v>
      </c>
      <c r="J129" s="17">
        <v>421</v>
      </c>
      <c r="K129" s="14">
        <v>15</v>
      </c>
      <c r="L129" s="14">
        <v>0</v>
      </c>
      <c r="M129" s="14">
        <v>0</v>
      </c>
      <c r="N129" s="14">
        <v>0</v>
      </c>
      <c r="O129" s="14">
        <v>0</v>
      </c>
      <c r="P129" s="14">
        <v>0</v>
      </c>
      <c r="Q129" s="14">
        <v>0</v>
      </c>
      <c r="R129" s="14">
        <v>0</v>
      </c>
      <c r="S129" s="14">
        <v>15</v>
      </c>
      <c r="T129" s="34">
        <v>3.5629453681710199</v>
      </c>
      <c r="U129"/>
    </row>
    <row r="130" spans="1:21" s="4" customFormat="1" x14ac:dyDescent="0.2">
      <c r="A130" s="28"/>
      <c r="B130" s="45"/>
      <c r="C130" s="38"/>
      <c r="D130" s="38"/>
      <c r="F130" s="51" t="s">
        <v>10</v>
      </c>
      <c r="H130" s="16" t="s">
        <v>5</v>
      </c>
      <c r="J130" s="17">
        <v>8344</v>
      </c>
      <c r="K130" s="14">
        <v>115</v>
      </c>
      <c r="L130" s="14">
        <v>0</v>
      </c>
      <c r="M130" s="14">
        <v>0</v>
      </c>
      <c r="N130" s="14">
        <v>0</v>
      </c>
      <c r="O130" s="14">
        <v>0</v>
      </c>
      <c r="P130" s="14">
        <v>0</v>
      </c>
      <c r="Q130" s="14">
        <v>0</v>
      </c>
      <c r="R130" s="14">
        <v>0</v>
      </c>
      <c r="S130" s="14">
        <v>115</v>
      </c>
      <c r="T130" s="34">
        <v>1.3782358581016301</v>
      </c>
      <c r="U130"/>
    </row>
    <row r="131" spans="1:21" s="4" customFormat="1" x14ac:dyDescent="0.2">
      <c r="A131" s="28"/>
      <c r="B131" s="45"/>
      <c r="C131" s="38"/>
      <c r="D131" s="38"/>
      <c r="F131" s="52"/>
      <c r="H131" s="16" t="s">
        <v>7</v>
      </c>
      <c r="J131" s="17">
        <v>7270</v>
      </c>
      <c r="K131" s="14">
        <v>102</v>
      </c>
      <c r="L131" s="14">
        <v>0</v>
      </c>
      <c r="M131" s="14">
        <v>0</v>
      </c>
      <c r="N131" s="14">
        <v>0</v>
      </c>
      <c r="O131" s="14">
        <v>0</v>
      </c>
      <c r="P131" s="14">
        <v>0</v>
      </c>
      <c r="Q131" s="14">
        <v>0</v>
      </c>
      <c r="R131" s="14">
        <v>0</v>
      </c>
      <c r="S131" s="14">
        <v>102</v>
      </c>
      <c r="T131" s="34">
        <v>1.4030261348005499</v>
      </c>
      <c r="U131"/>
    </row>
    <row r="132" spans="1:21" s="4" customFormat="1" ht="12" customHeight="1" x14ac:dyDescent="0.2">
      <c r="A132" s="28"/>
      <c r="B132" s="45"/>
      <c r="C132" s="38"/>
      <c r="D132" s="38"/>
      <c r="F132" s="52"/>
      <c r="H132" s="16" t="s">
        <v>8</v>
      </c>
      <c r="J132" s="17">
        <v>1074</v>
      </c>
      <c r="K132" s="14">
        <v>13</v>
      </c>
      <c r="L132" s="14">
        <v>0</v>
      </c>
      <c r="M132" s="14">
        <v>0</v>
      </c>
      <c r="N132" s="14">
        <v>0</v>
      </c>
      <c r="O132" s="14">
        <v>0</v>
      </c>
      <c r="P132" s="14">
        <v>0</v>
      </c>
      <c r="Q132" s="14">
        <v>0</v>
      </c>
      <c r="R132" s="14">
        <v>0</v>
      </c>
      <c r="S132" s="14">
        <v>13</v>
      </c>
      <c r="T132" s="34">
        <v>1.2104283054003699</v>
      </c>
      <c r="U132"/>
    </row>
    <row r="133" spans="1:21" s="4" customFormat="1" x14ac:dyDescent="0.2">
      <c r="A133" s="28"/>
      <c r="B133" s="45"/>
      <c r="C133" s="38"/>
      <c r="D133" s="38"/>
      <c r="F133" s="51" t="s">
        <v>11</v>
      </c>
      <c r="H133" s="16" t="s">
        <v>5</v>
      </c>
      <c r="J133" s="17">
        <v>94</v>
      </c>
      <c r="K133" s="14">
        <v>6</v>
      </c>
      <c r="L133" s="14">
        <v>0</v>
      </c>
      <c r="M133" s="14">
        <v>0</v>
      </c>
      <c r="N133" s="14">
        <v>0</v>
      </c>
      <c r="O133" s="14">
        <v>0</v>
      </c>
      <c r="P133" s="14">
        <v>0</v>
      </c>
      <c r="Q133" s="14">
        <v>0</v>
      </c>
      <c r="R133" s="14">
        <v>0</v>
      </c>
      <c r="S133" s="14">
        <v>6</v>
      </c>
      <c r="T133" s="34">
        <v>6.3829787234042499</v>
      </c>
      <c r="U133"/>
    </row>
    <row r="134" spans="1:21" s="4" customFormat="1" x14ac:dyDescent="0.2">
      <c r="A134" s="28"/>
      <c r="B134" s="45"/>
      <c r="C134" s="38"/>
      <c r="D134" s="38"/>
      <c r="F134" s="52"/>
      <c r="H134" s="16" t="s">
        <v>7</v>
      </c>
      <c r="J134" s="17">
        <v>85</v>
      </c>
      <c r="K134" s="14">
        <v>6</v>
      </c>
      <c r="L134" s="14">
        <v>0</v>
      </c>
      <c r="M134" s="14">
        <v>0</v>
      </c>
      <c r="N134" s="14">
        <v>0</v>
      </c>
      <c r="O134" s="14">
        <v>0</v>
      </c>
      <c r="P134" s="14">
        <v>0</v>
      </c>
      <c r="Q134" s="14">
        <v>0</v>
      </c>
      <c r="R134" s="14">
        <v>0</v>
      </c>
      <c r="S134" s="14">
        <v>6</v>
      </c>
      <c r="T134" s="34">
        <v>7.0588235294117601</v>
      </c>
      <c r="U134"/>
    </row>
    <row r="135" spans="1:21" s="4" customFormat="1" ht="12" customHeight="1" x14ac:dyDescent="0.2">
      <c r="A135" s="28"/>
      <c r="B135" s="45"/>
      <c r="C135" s="38"/>
      <c r="D135" s="38"/>
      <c r="F135" s="52"/>
      <c r="H135" s="16" t="s">
        <v>8</v>
      </c>
      <c r="J135" s="17">
        <v>9</v>
      </c>
      <c r="K135" s="14">
        <v>0</v>
      </c>
      <c r="L135" s="14">
        <v>0</v>
      </c>
      <c r="M135" s="14">
        <v>0</v>
      </c>
      <c r="N135" s="14">
        <v>0</v>
      </c>
      <c r="O135" s="14">
        <v>0</v>
      </c>
      <c r="P135" s="14">
        <v>0</v>
      </c>
      <c r="Q135" s="14">
        <v>0</v>
      </c>
      <c r="R135" s="14">
        <v>0</v>
      </c>
      <c r="S135" s="14">
        <v>0</v>
      </c>
      <c r="T135" s="34">
        <v>0</v>
      </c>
      <c r="U135"/>
    </row>
    <row r="136" spans="1:21" s="4" customFormat="1" x14ac:dyDescent="0.2">
      <c r="A136" s="28"/>
      <c r="B136" s="45"/>
      <c r="C136" s="38"/>
      <c r="D136" s="38"/>
      <c r="F136" s="51" t="s">
        <v>12</v>
      </c>
      <c r="H136" s="16" t="s">
        <v>5</v>
      </c>
      <c r="J136" s="17">
        <v>473</v>
      </c>
      <c r="K136" s="14">
        <v>3</v>
      </c>
      <c r="L136" s="14">
        <v>0</v>
      </c>
      <c r="M136" s="14">
        <v>0</v>
      </c>
      <c r="N136" s="14">
        <v>0</v>
      </c>
      <c r="O136" s="14">
        <v>0</v>
      </c>
      <c r="P136" s="14">
        <v>0</v>
      </c>
      <c r="Q136" s="14">
        <v>0</v>
      </c>
      <c r="R136" s="14">
        <v>0</v>
      </c>
      <c r="S136" s="14">
        <v>3</v>
      </c>
      <c r="T136" s="34">
        <v>0.63424947145876998</v>
      </c>
      <c r="U136"/>
    </row>
    <row r="137" spans="1:21" s="4" customFormat="1" x14ac:dyDescent="0.2">
      <c r="A137" s="28"/>
      <c r="B137" s="45"/>
      <c r="C137" s="38"/>
      <c r="D137" s="38"/>
      <c r="F137" s="52"/>
      <c r="H137" s="16" t="s">
        <v>7</v>
      </c>
      <c r="J137" s="17">
        <v>405</v>
      </c>
      <c r="K137" s="14">
        <v>2</v>
      </c>
      <c r="L137" s="14">
        <v>0</v>
      </c>
      <c r="M137" s="14">
        <v>0</v>
      </c>
      <c r="N137" s="14">
        <v>0</v>
      </c>
      <c r="O137" s="14">
        <v>0</v>
      </c>
      <c r="P137" s="14">
        <v>0</v>
      </c>
      <c r="Q137" s="14">
        <v>0</v>
      </c>
      <c r="R137" s="14">
        <v>0</v>
      </c>
      <c r="S137" s="14">
        <v>2</v>
      </c>
      <c r="T137" s="34">
        <v>0.49382716049382003</v>
      </c>
      <c r="U137"/>
    </row>
    <row r="138" spans="1:21" s="4" customFormat="1" ht="12" customHeight="1" x14ac:dyDescent="0.2">
      <c r="A138" s="28"/>
      <c r="B138" s="45"/>
      <c r="C138" s="38"/>
      <c r="D138" s="38"/>
      <c r="F138" s="52"/>
      <c r="H138" s="16" t="s">
        <v>8</v>
      </c>
      <c r="J138" s="17">
        <v>68</v>
      </c>
      <c r="K138" s="14">
        <v>1</v>
      </c>
      <c r="L138" s="14">
        <v>0</v>
      </c>
      <c r="M138" s="14">
        <v>0</v>
      </c>
      <c r="N138" s="14">
        <v>0</v>
      </c>
      <c r="O138" s="14">
        <v>0</v>
      </c>
      <c r="P138" s="14">
        <v>0</v>
      </c>
      <c r="Q138" s="14">
        <v>0</v>
      </c>
      <c r="R138" s="14">
        <v>0</v>
      </c>
      <c r="S138" s="14">
        <v>1</v>
      </c>
      <c r="T138" s="34">
        <v>1.47058823529411</v>
      </c>
      <c r="U138"/>
    </row>
    <row r="139" spans="1:21" s="4" customFormat="1" x14ac:dyDescent="0.2">
      <c r="A139" s="28"/>
      <c r="B139" s="45"/>
      <c r="C139" s="38"/>
      <c r="D139" s="38"/>
      <c r="F139" s="45" t="s">
        <v>9</v>
      </c>
      <c r="H139" s="16" t="s">
        <v>5</v>
      </c>
      <c r="J139" s="17">
        <v>20</v>
      </c>
      <c r="K139" s="14">
        <v>0</v>
      </c>
      <c r="L139" s="14">
        <v>0</v>
      </c>
      <c r="M139" s="14">
        <v>0</v>
      </c>
      <c r="N139" s="14">
        <v>0</v>
      </c>
      <c r="O139" s="14">
        <v>0</v>
      </c>
      <c r="P139" s="14">
        <v>0</v>
      </c>
      <c r="Q139" s="14">
        <v>0</v>
      </c>
      <c r="R139" s="14">
        <v>0</v>
      </c>
      <c r="S139" s="14">
        <v>0</v>
      </c>
      <c r="T139" s="34">
        <v>0</v>
      </c>
      <c r="U139"/>
    </row>
    <row r="140" spans="1:21" s="4" customFormat="1" x14ac:dyDescent="0.2">
      <c r="A140" s="28"/>
      <c r="B140" s="45"/>
      <c r="C140" s="38"/>
      <c r="D140" s="38"/>
      <c r="F140" s="45"/>
      <c r="H140" s="16" t="s">
        <v>7</v>
      </c>
      <c r="J140" s="17">
        <v>14</v>
      </c>
      <c r="K140" s="14">
        <v>0</v>
      </c>
      <c r="L140" s="14">
        <v>0</v>
      </c>
      <c r="M140" s="14">
        <v>0</v>
      </c>
      <c r="N140" s="14">
        <v>0</v>
      </c>
      <c r="O140" s="14">
        <v>0</v>
      </c>
      <c r="P140" s="14">
        <v>0</v>
      </c>
      <c r="Q140" s="14">
        <v>0</v>
      </c>
      <c r="R140" s="14">
        <v>0</v>
      </c>
      <c r="S140" s="14">
        <v>0</v>
      </c>
      <c r="T140" s="34">
        <v>0</v>
      </c>
      <c r="U140"/>
    </row>
    <row r="141" spans="1:21" s="4" customFormat="1" x14ac:dyDescent="0.2">
      <c r="A141" s="28"/>
      <c r="B141" s="45"/>
      <c r="C141" s="38"/>
      <c r="D141" s="38"/>
      <c r="F141" s="45"/>
      <c r="H141" s="16" t="s">
        <v>8</v>
      </c>
      <c r="J141" s="17">
        <v>6</v>
      </c>
      <c r="K141" s="14">
        <v>0</v>
      </c>
      <c r="L141" s="14">
        <v>0</v>
      </c>
      <c r="M141" s="14">
        <v>0</v>
      </c>
      <c r="N141" s="14">
        <v>0</v>
      </c>
      <c r="O141" s="14">
        <v>0</v>
      </c>
      <c r="P141" s="14">
        <v>0</v>
      </c>
      <c r="Q141" s="14">
        <v>0</v>
      </c>
      <c r="R141" s="14">
        <v>0</v>
      </c>
      <c r="S141" s="14">
        <v>0</v>
      </c>
      <c r="T141" s="34">
        <v>0</v>
      </c>
      <c r="U141"/>
    </row>
    <row r="142" spans="1:21" ht="5.15" customHeight="1" x14ac:dyDescent="0.2">
      <c r="A142" s="6"/>
      <c r="B142" s="6"/>
      <c r="C142" s="6"/>
      <c r="D142" s="6"/>
      <c r="E142" s="6"/>
      <c r="F142" s="6"/>
      <c r="G142" s="6"/>
      <c r="H142" s="7"/>
      <c r="I142" s="6"/>
      <c r="J142" s="19"/>
      <c r="K142" s="6"/>
      <c r="L142" s="6"/>
      <c r="M142" s="6"/>
      <c r="N142" s="6"/>
      <c r="O142" s="6"/>
      <c r="P142" s="6"/>
      <c r="Q142" s="6"/>
      <c r="R142" s="6"/>
      <c r="S142" s="21"/>
      <c r="T142" s="35"/>
    </row>
    <row r="143" spans="1:21" ht="5.15" customHeight="1" x14ac:dyDescent="0.2">
      <c r="T143" s="23"/>
    </row>
    <row r="144" spans="1:21" x14ac:dyDescent="0.2"/>
    <row r="145" x14ac:dyDescent="0.2"/>
    <row r="146" x14ac:dyDescent="0.2"/>
    <row r="147" x14ac:dyDescent="0.2"/>
    <row r="148" x14ac:dyDescent="0.2"/>
    <row r="149" x14ac:dyDescent="0.2"/>
    <row r="150" x14ac:dyDescent="0.2"/>
    <row r="151" x14ac:dyDescent="0.2"/>
    <row r="152" x14ac:dyDescent="0.2"/>
    <row r="153" x14ac:dyDescent="0.2"/>
    <row r="154" x14ac:dyDescent="0.2"/>
    <row r="155" x14ac:dyDescent="0.2"/>
    <row r="156" x14ac:dyDescent="0.2"/>
    <row r="157" x14ac:dyDescent="0.2"/>
    <row r="158" x14ac:dyDescent="0.2"/>
    <row r="159" x14ac:dyDescent="0.2"/>
    <row r="160" x14ac:dyDescent="0.2"/>
    <row r="161" x14ac:dyDescent="0.2"/>
    <row r="162" x14ac:dyDescent="0.2"/>
    <row r="163" x14ac:dyDescent="0.2"/>
    <row r="164" x14ac:dyDescent="0.2"/>
    <row r="165" x14ac:dyDescent="0.2"/>
    <row r="166" x14ac:dyDescent="0.2"/>
    <row r="167" x14ac:dyDescent="0.2"/>
    <row r="168" x14ac:dyDescent="0.2"/>
    <row r="169" x14ac:dyDescent="0.2"/>
    <row r="170" x14ac:dyDescent="0.2"/>
    <row r="171" x14ac:dyDescent="0.2"/>
    <row r="172" x14ac:dyDescent="0.2"/>
    <row r="173" x14ac:dyDescent="0.2"/>
    <row r="174" x14ac:dyDescent="0.2"/>
    <row r="175" x14ac:dyDescent="0.2"/>
    <row r="176" x14ac:dyDescent="0.2"/>
    <row r="177" x14ac:dyDescent="0.2"/>
    <row r="178" x14ac:dyDescent="0.2"/>
    <row r="179" x14ac:dyDescent="0.2"/>
    <row r="180" x14ac:dyDescent="0.2"/>
    <row r="181" x14ac:dyDescent="0.2"/>
    <row r="182" x14ac:dyDescent="0.2"/>
    <row r="183" x14ac:dyDescent="0.2"/>
    <row r="184" x14ac:dyDescent="0.2"/>
    <row r="185" x14ac:dyDescent="0.2"/>
    <row r="186" x14ac:dyDescent="0.2"/>
    <row r="187" x14ac:dyDescent="0.2"/>
    <row r="188" x14ac:dyDescent="0.2"/>
    <row r="189" x14ac:dyDescent="0.2"/>
    <row r="190" x14ac:dyDescent="0.2"/>
    <row r="191" x14ac:dyDescent="0.2"/>
    <row r="192" x14ac:dyDescent="0.2"/>
    <row r="193" x14ac:dyDescent="0.2"/>
    <row r="194" x14ac:dyDescent="0.2"/>
    <row r="195" x14ac:dyDescent="0.2"/>
    <row r="196" x14ac:dyDescent="0.2"/>
    <row r="197" x14ac:dyDescent="0.2"/>
    <row r="198" x14ac:dyDescent="0.2"/>
    <row r="199" x14ac:dyDescent="0.2"/>
    <row r="200" x14ac:dyDescent="0.2"/>
    <row r="201" x14ac:dyDescent="0.2"/>
    <row r="202" x14ac:dyDescent="0.2"/>
    <row r="203" x14ac:dyDescent="0.2"/>
    <row r="204" x14ac:dyDescent="0.2"/>
    <row r="205" x14ac:dyDescent="0.2"/>
    <row r="206" x14ac:dyDescent="0.2"/>
    <row r="207" x14ac:dyDescent="0.2"/>
    <row r="208" x14ac:dyDescent="0.2"/>
    <row r="209" x14ac:dyDescent="0.2"/>
    <row r="210" x14ac:dyDescent="0.2"/>
    <row r="211" x14ac:dyDescent="0.2"/>
    <row r="212" x14ac:dyDescent="0.2"/>
    <row r="213" x14ac:dyDescent="0.2"/>
    <row r="214" x14ac:dyDescent="0.2"/>
    <row r="215" x14ac:dyDescent="0.2"/>
    <row r="216" x14ac:dyDescent="0.2"/>
    <row r="217" x14ac:dyDescent="0.2"/>
    <row r="218" x14ac:dyDescent="0.2"/>
    <row r="219" x14ac:dyDescent="0.2"/>
    <row r="220" x14ac:dyDescent="0.2"/>
    <row r="221" x14ac:dyDescent="0.2"/>
    <row r="222" x14ac:dyDescent="0.2"/>
    <row r="223" x14ac:dyDescent="0.2"/>
    <row r="224" x14ac:dyDescent="0.2"/>
    <row r="225" x14ac:dyDescent="0.2"/>
    <row r="226" x14ac:dyDescent="0.2"/>
    <row r="227" x14ac:dyDescent="0.2"/>
    <row r="228" x14ac:dyDescent="0.2"/>
    <row r="229" x14ac:dyDescent="0.2"/>
    <row r="230" x14ac:dyDescent="0.2"/>
    <row r="231" x14ac:dyDescent="0.2"/>
    <row r="232" x14ac:dyDescent="0.2"/>
    <row r="233" x14ac:dyDescent="0.2"/>
  </sheetData>
  <mergeCells count="70">
    <mergeCell ref="B127:B141"/>
    <mergeCell ref="A1:T1"/>
    <mergeCell ref="A2:U2"/>
    <mergeCell ref="K5:S5"/>
    <mergeCell ref="F62:F64"/>
    <mergeCell ref="F65:F67"/>
    <mergeCell ref="F8:F10"/>
    <mergeCell ref="F11:F13"/>
    <mergeCell ref="F14:F16"/>
    <mergeCell ref="F25:F27"/>
    <mergeCell ref="F127:F129"/>
    <mergeCell ref="F130:F132"/>
    <mergeCell ref="F133:F135"/>
    <mergeCell ref="F136:F138"/>
    <mergeCell ref="F139:F141"/>
    <mergeCell ref="J5:J6"/>
    <mergeCell ref="F96:F98"/>
    <mergeCell ref="F99:F101"/>
    <mergeCell ref="F102:F104"/>
    <mergeCell ref="F105:F107"/>
    <mergeCell ref="T5:T6"/>
    <mergeCell ref="B5:H6"/>
    <mergeCell ref="B93:B107"/>
    <mergeCell ref="F93:F95"/>
    <mergeCell ref="B59:B73"/>
    <mergeCell ref="F68:F70"/>
    <mergeCell ref="F71:F73"/>
    <mergeCell ref="B76:B90"/>
    <mergeCell ref="F76:F78"/>
    <mergeCell ref="F79:F81"/>
    <mergeCell ref="F82:F84"/>
    <mergeCell ref="F85:F87"/>
    <mergeCell ref="B110:B124"/>
    <mergeCell ref="F110:F112"/>
    <mergeCell ref="F113:F115"/>
    <mergeCell ref="F116:F118"/>
    <mergeCell ref="F119:F121"/>
    <mergeCell ref="F122:F124"/>
    <mergeCell ref="F88:F90"/>
    <mergeCell ref="F59:F61"/>
    <mergeCell ref="B8:B22"/>
    <mergeCell ref="F17:F19"/>
    <mergeCell ref="F20:F22"/>
    <mergeCell ref="B25:B39"/>
    <mergeCell ref="F28:F30"/>
    <mergeCell ref="F31:F33"/>
    <mergeCell ref="F34:F36"/>
    <mergeCell ref="F37:F39"/>
    <mergeCell ref="C8:C22"/>
    <mergeCell ref="D8:D22"/>
    <mergeCell ref="B42:B56"/>
    <mergeCell ref="F42:F44"/>
    <mergeCell ref="F45:F47"/>
    <mergeCell ref="F48:F50"/>
    <mergeCell ref="F51:F53"/>
    <mergeCell ref="F54:F56"/>
    <mergeCell ref="C25:C39"/>
    <mergeCell ref="D25:D39"/>
    <mergeCell ref="C42:C56"/>
    <mergeCell ref="D42:D56"/>
    <mergeCell ref="C59:C73"/>
    <mergeCell ref="D59:D73"/>
    <mergeCell ref="C127:C141"/>
    <mergeCell ref="D127:D141"/>
    <mergeCell ref="C76:C90"/>
    <mergeCell ref="D76:D90"/>
    <mergeCell ref="C93:C107"/>
    <mergeCell ref="D93:D107"/>
    <mergeCell ref="C110:C124"/>
    <mergeCell ref="D110:D124"/>
  </mergeCells>
  <phoneticPr fontId="35"/>
  <pageMargins left="0.62986111111111109" right="0.62986111111111109" top="0.39305555555555555" bottom="0.55069444444444449" header="0.43263888888888891" footer="0.51180555555555551"/>
  <pageSetup paperSize="9" scale="53" pageOrder="overThenDown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Pages>0</Pages>
  <Words>0</Words>
  <Characters>0</Characters>
  <Application>Microsoft Excel</Application>
  <DocSecurity>0</DocSecurity>
  <PresentationFormat/>
  <Lines>0</Lines>
  <Paragraphs>0</Paragraphs>
  <Slides>0</Slides>
  <Notes>0</Notes>
  <HiddenSlides>0</HiddenSlides>
  <MMClips>0</MMClips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25-00-64</vt:lpstr>
      <vt:lpstr>'25-00-64'!Print_Area</vt:lpstr>
    </vt:vector>
  </TitlesOfParts>
  <Manager/>
  <Company/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2026-07-22T05:45:27Z</dcterms:created>
  <dcterms:modified xsi:type="dcterms:W3CDTF">2026-07-28T07:26:42Z</dcterms:modified>
  <cp:category/>
</cp:coreProperties>
</file>