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5" windowWidth="14805" windowHeight="8010"/>
  </bookViews>
  <sheets>
    <sheet name="分野別就職内定率" sheetId="1" r:id="rId1"/>
    <sheet name="Sheet2" sheetId="2" r:id="rId2"/>
    <sheet name="Sheet3" sheetId="3" r:id="rId3"/>
  </sheets>
  <externalReferences>
    <externalReference r:id="rId4"/>
    <externalReference r:id="rId5"/>
  </externalReferences>
  <definedNames>
    <definedName name="_xlnm.Print_Area" localSheetId="0">分野別就職内定率!$A$1:$CD$37</definedName>
  </definedNames>
  <calcPr calcId="145621"/>
</workbook>
</file>

<file path=xl/calcChain.xml><?xml version="1.0" encoding="utf-8"?>
<calcChain xmlns="http://schemas.openxmlformats.org/spreadsheetml/2006/main">
  <c r="CC23" i="1" l="1"/>
  <c r="CA23" i="1"/>
  <c r="BU23" i="1"/>
  <c r="CH23" i="1" s="1"/>
  <c r="BS23" i="1"/>
  <c r="CG23" i="1" s="1"/>
  <c r="CC22" i="1"/>
  <c r="CA22" i="1"/>
  <c r="BU22" i="1"/>
  <c r="CH22" i="1" s="1"/>
  <c r="BS22" i="1"/>
  <c r="CG22" i="1" s="1"/>
  <c r="CC21" i="1"/>
  <c r="CA21" i="1"/>
  <c r="BU21" i="1"/>
  <c r="CH21" i="1" s="1"/>
  <c r="BS21" i="1"/>
  <c r="CG21" i="1" s="1"/>
  <c r="CC20" i="1"/>
  <c r="CA20" i="1"/>
  <c r="BU20" i="1"/>
  <c r="CH20" i="1" s="1"/>
  <c r="BS20" i="1"/>
  <c r="CG20" i="1" s="1"/>
  <c r="CC19" i="1"/>
  <c r="CA19" i="1"/>
  <c r="BU19" i="1"/>
  <c r="CH19" i="1" s="1"/>
  <c r="BS19" i="1"/>
  <c r="CG19" i="1" s="1"/>
  <c r="CC18" i="1"/>
  <c r="CA18" i="1"/>
  <c r="BU18" i="1"/>
  <c r="CH18" i="1" s="1"/>
  <c r="BS18" i="1"/>
  <c r="CG18" i="1" s="1"/>
  <c r="CC13" i="1"/>
  <c r="CA13" i="1"/>
  <c r="BU13" i="1"/>
  <c r="CH13" i="1" s="1"/>
  <c r="BS13" i="1"/>
  <c r="CG13" i="1" s="1"/>
  <c r="CC12" i="1"/>
  <c r="CA12" i="1"/>
  <c r="BU12" i="1"/>
  <c r="CH12" i="1" s="1"/>
  <c r="BS12" i="1"/>
  <c r="CG12" i="1" s="1"/>
  <c r="CC11" i="1"/>
  <c r="CA11" i="1"/>
  <c r="BU11" i="1"/>
  <c r="CH11" i="1" s="1"/>
  <c r="BS11" i="1"/>
  <c r="CG11" i="1" s="1"/>
  <c r="CC6" i="1"/>
  <c r="CA6" i="1"/>
  <c r="BU6" i="1"/>
  <c r="CH6" i="1" s="1"/>
  <c r="BS6" i="1"/>
  <c r="CG6" i="1" s="1"/>
  <c r="CC5" i="1"/>
  <c r="CA5" i="1"/>
  <c r="BU5" i="1"/>
  <c r="CH5" i="1" s="1"/>
  <c r="BS5" i="1"/>
  <c r="CG5" i="1" s="1"/>
  <c r="CC4" i="1"/>
  <c r="CA4" i="1"/>
  <c r="BU4" i="1"/>
  <c r="CH4" i="1" s="1"/>
  <c r="BS4" i="1"/>
  <c r="CG4" i="1" s="1"/>
  <c r="CE4" i="1" l="1"/>
  <c r="CE5" i="1"/>
  <c r="CE6" i="1"/>
  <c r="CE11" i="1"/>
  <c r="CE12" i="1"/>
  <c r="CE13" i="1"/>
  <c r="CE18" i="1"/>
  <c r="CE19" i="1"/>
  <c r="CE20" i="1"/>
  <c r="CE21" i="1"/>
  <c r="CE22" i="1"/>
  <c r="CE23" i="1"/>
  <c r="CF4" i="1"/>
  <c r="CF5" i="1"/>
  <c r="CF6" i="1"/>
  <c r="CF11" i="1"/>
  <c r="CF12" i="1"/>
  <c r="CF13" i="1"/>
  <c r="CF18" i="1"/>
  <c r="CF19" i="1"/>
  <c r="CF20" i="1"/>
  <c r="CF21" i="1"/>
  <c r="CF22" i="1"/>
  <c r="CF23" i="1"/>
</calcChain>
</file>

<file path=xl/sharedStrings.xml><?xml version="1.0" encoding="utf-8"?>
<sst xmlns="http://schemas.openxmlformats.org/spreadsheetml/2006/main" count="667" uniqueCount="119">
  <si>
    <t>【文理別内定率】（文系）</t>
    <rPh sb="1" eb="3">
      <t>ブンリ</t>
    </rPh>
    <rPh sb="3" eb="4">
      <t>ベツ</t>
    </rPh>
    <rPh sb="4" eb="6">
      <t>ナイテイ</t>
    </rPh>
    <rPh sb="6" eb="7">
      <t>リツ</t>
    </rPh>
    <rPh sb="9" eb="11">
      <t>ブンケイ</t>
    </rPh>
    <phoneticPr fontId="6"/>
  </si>
  <si>
    <t>区　　　分</t>
    <rPh sb="0" eb="1">
      <t>ク</t>
    </rPh>
    <rPh sb="4" eb="5">
      <t>ブン</t>
    </rPh>
    <phoneticPr fontId="6"/>
  </si>
  <si>
    <t>平成９年３月</t>
    <rPh sb="0" eb="2">
      <t>ヘイセイ</t>
    </rPh>
    <rPh sb="3" eb="4">
      <t>ネン</t>
    </rPh>
    <rPh sb="5" eb="6">
      <t>ガツ</t>
    </rPh>
    <phoneticPr fontId="11"/>
  </si>
  <si>
    <t>平成１０年３月</t>
    <rPh sb="0" eb="2">
      <t>ヘイセイ</t>
    </rPh>
    <rPh sb="4" eb="5">
      <t>ネン</t>
    </rPh>
    <rPh sb="6" eb="7">
      <t>ガツ</t>
    </rPh>
    <phoneticPr fontId="11"/>
  </si>
  <si>
    <t>平成１１年３月</t>
    <rPh sb="0" eb="2">
      <t>ヘイセイ</t>
    </rPh>
    <rPh sb="4" eb="5">
      <t>ネン</t>
    </rPh>
    <rPh sb="6" eb="7">
      <t>ガツ</t>
    </rPh>
    <phoneticPr fontId="11"/>
  </si>
  <si>
    <t>平成１２年２月</t>
    <rPh sb="0" eb="2">
      <t>ヘイセイ</t>
    </rPh>
    <rPh sb="4" eb="5">
      <t>ネン</t>
    </rPh>
    <rPh sb="6" eb="7">
      <t>ガツ</t>
    </rPh>
    <phoneticPr fontId="11"/>
  </si>
  <si>
    <t>平成１３年２月</t>
    <rPh sb="0" eb="2">
      <t>ヘイセイ</t>
    </rPh>
    <rPh sb="4" eb="5">
      <t>ネン</t>
    </rPh>
    <rPh sb="6" eb="7">
      <t>ガツ</t>
    </rPh>
    <phoneticPr fontId="11"/>
  </si>
  <si>
    <t>平成１４年２月</t>
    <rPh sb="0" eb="2">
      <t>ヘイセイ</t>
    </rPh>
    <rPh sb="4" eb="5">
      <t>ネン</t>
    </rPh>
    <rPh sb="6" eb="7">
      <t>ガツ</t>
    </rPh>
    <phoneticPr fontId="11"/>
  </si>
  <si>
    <t>平成１５年２月</t>
    <rPh sb="0" eb="2">
      <t>ヘイセイ</t>
    </rPh>
    <rPh sb="4" eb="5">
      <t>ネン</t>
    </rPh>
    <rPh sb="6" eb="7">
      <t>ガツ</t>
    </rPh>
    <phoneticPr fontId="11"/>
  </si>
  <si>
    <t>平成１６年２月</t>
    <rPh sb="0" eb="2">
      <t>ヘイセイ</t>
    </rPh>
    <rPh sb="4" eb="5">
      <t>ネン</t>
    </rPh>
    <rPh sb="6" eb="7">
      <t>ガツ</t>
    </rPh>
    <phoneticPr fontId="11"/>
  </si>
  <si>
    <t>平成１７年２月</t>
    <rPh sb="0" eb="2">
      <t>ヘイセイ</t>
    </rPh>
    <rPh sb="4" eb="5">
      <t>ネン</t>
    </rPh>
    <rPh sb="6" eb="7">
      <t>ガツ</t>
    </rPh>
    <phoneticPr fontId="11"/>
  </si>
  <si>
    <t>平成１８年２月</t>
    <rPh sb="0" eb="2">
      <t>ヘイセイ</t>
    </rPh>
    <rPh sb="4" eb="5">
      <t>ネン</t>
    </rPh>
    <rPh sb="6" eb="7">
      <t>ガツ</t>
    </rPh>
    <phoneticPr fontId="11"/>
  </si>
  <si>
    <t>平成１９年２月</t>
    <rPh sb="0" eb="2">
      <t>ヘイセイ</t>
    </rPh>
    <rPh sb="4" eb="5">
      <t>ネン</t>
    </rPh>
    <rPh sb="6" eb="7">
      <t>ガツ</t>
    </rPh>
    <phoneticPr fontId="11"/>
  </si>
  <si>
    <t>平成２０年２月</t>
    <rPh sb="0" eb="2">
      <t>ヘイセイ</t>
    </rPh>
    <rPh sb="4" eb="5">
      <t>ネン</t>
    </rPh>
    <rPh sb="6" eb="7">
      <t>ガツ</t>
    </rPh>
    <phoneticPr fontId="11"/>
  </si>
  <si>
    <t>平成２１年２月</t>
    <rPh sb="0" eb="2">
      <t>ヘイセイ</t>
    </rPh>
    <rPh sb="4" eb="5">
      <t>ネン</t>
    </rPh>
    <rPh sb="6" eb="7">
      <t>ガツ</t>
    </rPh>
    <phoneticPr fontId="11"/>
  </si>
  <si>
    <t>平成２２年２月</t>
    <rPh sb="0" eb="2">
      <t>ヘイセイ</t>
    </rPh>
    <rPh sb="4" eb="5">
      <t>ネン</t>
    </rPh>
    <rPh sb="6" eb="7">
      <t>ガツ</t>
    </rPh>
    <phoneticPr fontId="11"/>
  </si>
  <si>
    <t>平成２３年２月</t>
    <rPh sb="0" eb="2">
      <t>ヘイセイ</t>
    </rPh>
    <rPh sb="4" eb="5">
      <t>ネン</t>
    </rPh>
    <rPh sb="6" eb="7">
      <t>ガツ</t>
    </rPh>
    <phoneticPr fontId="11"/>
  </si>
  <si>
    <t>平成２４年２月</t>
    <rPh sb="0" eb="2">
      <t>ヘイセイ</t>
    </rPh>
    <rPh sb="4" eb="5">
      <t>ネン</t>
    </rPh>
    <rPh sb="6" eb="7">
      <t>ガツ</t>
    </rPh>
    <phoneticPr fontId="11"/>
  </si>
  <si>
    <t>平成２５年２月</t>
    <rPh sb="0" eb="2">
      <t>ヘイセイ</t>
    </rPh>
    <rPh sb="4" eb="5">
      <t>ネン</t>
    </rPh>
    <rPh sb="6" eb="7">
      <t>ガツ</t>
    </rPh>
    <phoneticPr fontId="11"/>
  </si>
  <si>
    <t>平成２６年２月</t>
    <rPh sb="0" eb="2">
      <t>ヘイセイ</t>
    </rPh>
    <rPh sb="4" eb="5">
      <t>ネン</t>
    </rPh>
    <rPh sb="6" eb="7">
      <t>ガツ</t>
    </rPh>
    <phoneticPr fontId="11"/>
  </si>
  <si>
    <t>平成２７年２月</t>
    <rPh sb="0" eb="2">
      <t>ヘイセイ</t>
    </rPh>
    <rPh sb="4" eb="5">
      <t>ネン</t>
    </rPh>
    <rPh sb="6" eb="7">
      <t>ガツ</t>
    </rPh>
    <phoneticPr fontId="11"/>
  </si>
  <si>
    <t>平成２８年２月</t>
    <rPh sb="0" eb="2">
      <t>ヘイセイ</t>
    </rPh>
    <rPh sb="4" eb="5">
      <t>ネン</t>
    </rPh>
    <rPh sb="6" eb="7">
      <t>ガツ</t>
    </rPh>
    <phoneticPr fontId="11"/>
  </si>
  <si>
    <t>最低値</t>
    <rPh sb="0" eb="3">
      <t>サイテイチ</t>
    </rPh>
    <phoneticPr fontId="11"/>
  </si>
  <si>
    <t>最高値</t>
    <rPh sb="0" eb="3">
      <t>サイコウチ</t>
    </rPh>
    <phoneticPr fontId="11"/>
  </si>
  <si>
    <t>大　　　学</t>
    <rPh sb="0" eb="1">
      <t>ダイ</t>
    </rPh>
    <rPh sb="4" eb="5">
      <t>ガク</t>
    </rPh>
    <phoneticPr fontId="11"/>
  </si>
  <si>
    <t>（</t>
  </si>
  <si>
    <t>）</t>
  </si>
  <si>
    <t>87.8%</t>
  </si>
  <si>
    <t>（</t>
    <phoneticPr fontId="6"/>
  </si>
  <si>
    <t>）</t>
    <phoneticPr fontId="6"/>
  </si>
  <si>
    <t>（</t>
    <phoneticPr fontId="6"/>
  </si>
  <si>
    <t>）</t>
    <phoneticPr fontId="6"/>
  </si>
  <si>
    <t>（</t>
    <phoneticPr fontId="6"/>
  </si>
  <si>
    <t>うち</t>
    <phoneticPr fontId="11"/>
  </si>
  <si>
    <t>国公立</t>
    <rPh sb="0" eb="3">
      <t>コッコウリツ</t>
    </rPh>
    <phoneticPr fontId="11"/>
  </si>
  <si>
    <t>（</t>
    <phoneticPr fontId="6"/>
  </si>
  <si>
    <t>）</t>
    <phoneticPr fontId="6"/>
  </si>
  <si>
    <t>）</t>
    <phoneticPr fontId="6"/>
  </si>
  <si>
    <t>（</t>
    <phoneticPr fontId="6"/>
  </si>
  <si>
    <t>私　立</t>
    <rPh sb="0" eb="1">
      <t>ワタシ</t>
    </rPh>
    <rPh sb="2" eb="3">
      <t>リツ</t>
    </rPh>
    <phoneticPr fontId="11"/>
  </si>
  <si>
    <t>【文理別内定率】（理系）</t>
    <rPh sb="1" eb="3">
      <t>ブンリ</t>
    </rPh>
    <rPh sb="3" eb="4">
      <t>ベツ</t>
    </rPh>
    <rPh sb="4" eb="6">
      <t>ナイテイ</t>
    </rPh>
    <rPh sb="6" eb="7">
      <t>リツ</t>
    </rPh>
    <rPh sb="9" eb="11">
      <t>リケイ</t>
    </rPh>
    <phoneticPr fontId="6"/>
  </si>
  <si>
    <t>）</t>
    <phoneticPr fontId="6"/>
  </si>
  <si>
    <t>うち</t>
    <phoneticPr fontId="11"/>
  </si>
  <si>
    <t>【地域別内定状況（大学）】</t>
    <rPh sb="1" eb="3">
      <t>チイキ</t>
    </rPh>
    <rPh sb="3" eb="4">
      <t>ベツ</t>
    </rPh>
    <rPh sb="4" eb="6">
      <t>ナイテイ</t>
    </rPh>
    <rPh sb="6" eb="8">
      <t>ジョウキョウ</t>
    </rPh>
    <rPh sb="9" eb="11">
      <t>ダイガク</t>
    </rPh>
    <phoneticPr fontId="6"/>
  </si>
  <si>
    <t>北海道・東北</t>
    <rPh sb="0" eb="3">
      <t>ホッカイドウ</t>
    </rPh>
    <rPh sb="4" eb="6">
      <t>トウホク</t>
    </rPh>
    <phoneticPr fontId="11"/>
  </si>
  <si>
    <t>（</t>
    <phoneticPr fontId="6"/>
  </si>
  <si>
    <t>）</t>
    <phoneticPr fontId="6"/>
  </si>
  <si>
    <t>関　　東</t>
    <rPh sb="0" eb="1">
      <t>セキ</t>
    </rPh>
    <rPh sb="3" eb="4">
      <t>ヒガシ</t>
    </rPh>
    <phoneticPr fontId="11"/>
  </si>
  <si>
    <t>▲6.0</t>
    <phoneticPr fontId="11"/>
  </si>
  <si>
    <t>（</t>
    <phoneticPr fontId="6"/>
  </si>
  <si>
    <t>中　　部</t>
    <rPh sb="0" eb="1">
      <t>ナカ</t>
    </rPh>
    <rPh sb="3" eb="4">
      <t>ブ</t>
    </rPh>
    <phoneticPr fontId="11"/>
  </si>
  <si>
    <t>）</t>
    <phoneticPr fontId="6"/>
  </si>
  <si>
    <t>（</t>
    <phoneticPr fontId="6"/>
  </si>
  <si>
    <t>近　　畿</t>
    <rPh sb="0" eb="1">
      <t>コン</t>
    </rPh>
    <rPh sb="3" eb="4">
      <t>キ</t>
    </rPh>
    <phoneticPr fontId="11"/>
  </si>
  <si>
    <t>）</t>
    <phoneticPr fontId="6"/>
  </si>
  <si>
    <t>中国･四国</t>
    <rPh sb="0" eb="2">
      <t>チュウゴク</t>
    </rPh>
    <rPh sb="3" eb="5">
      <t>シコク</t>
    </rPh>
    <phoneticPr fontId="11"/>
  </si>
  <si>
    <t>九　　州</t>
    <rPh sb="0" eb="1">
      <t>キュウ</t>
    </rPh>
    <rPh sb="3" eb="4">
      <t>シュウ</t>
    </rPh>
    <phoneticPr fontId="11"/>
  </si>
  <si>
    <t>（</t>
    <phoneticPr fontId="6"/>
  </si>
  <si>
    <t>【未就職者（推計）】</t>
    <rPh sb="1" eb="2">
      <t>ミ</t>
    </rPh>
    <rPh sb="2" eb="5">
      <t>シュウショクシャ</t>
    </rPh>
    <rPh sb="6" eb="8">
      <t>スイケイ</t>
    </rPh>
    <phoneticPr fontId="6"/>
  </si>
  <si>
    <t>平成９年４月</t>
    <rPh sb="0" eb="2">
      <t>ヘイセイ</t>
    </rPh>
    <rPh sb="3" eb="4">
      <t>ネン</t>
    </rPh>
    <rPh sb="5" eb="6">
      <t>ガツ</t>
    </rPh>
    <phoneticPr fontId="11"/>
  </si>
  <si>
    <t>平成１０年４月</t>
    <rPh sb="0" eb="2">
      <t>ヘイセイ</t>
    </rPh>
    <rPh sb="4" eb="5">
      <t>ネン</t>
    </rPh>
    <rPh sb="6" eb="7">
      <t>ガツ</t>
    </rPh>
    <phoneticPr fontId="11"/>
  </si>
  <si>
    <t>平成１１年４月</t>
    <rPh sb="0" eb="2">
      <t>ヘイセイ</t>
    </rPh>
    <rPh sb="4" eb="5">
      <t>ネン</t>
    </rPh>
    <rPh sb="6" eb="7">
      <t>ガツ</t>
    </rPh>
    <phoneticPr fontId="11"/>
  </si>
  <si>
    <t>平成１２年４月</t>
    <rPh sb="0" eb="2">
      <t>ヘイセイ</t>
    </rPh>
    <rPh sb="4" eb="5">
      <t>ネン</t>
    </rPh>
    <rPh sb="6" eb="7">
      <t>ガツ</t>
    </rPh>
    <phoneticPr fontId="11"/>
  </si>
  <si>
    <t>平成１３年４月</t>
    <rPh sb="0" eb="2">
      <t>ヘイセイ</t>
    </rPh>
    <rPh sb="4" eb="5">
      <t>ネン</t>
    </rPh>
    <rPh sb="6" eb="7">
      <t>ガツ</t>
    </rPh>
    <phoneticPr fontId="11"/>
  </si>
  <si>
    <t>平成１４年４月</t>
    <rPh sb="0" eb="2">
      <t>ヘイセイ</t>
    </rPh>
    <rPh sb="4" eb="5">
      <t>ネン</t>
    </rPh>
    <rPh sb="6" eb="7">
      <t>ガツ</t>
    </rPh>
    <phoneticPr fontId="11"/>
  </si>
  <si>
    <t>平成１５年４月</t>
    <rPh sb="0" eb="2">
      <t>ヘイセイ</t>
    </rPh>
    <rPh sb="4" eb="5">
      <t>ネン</t>
    </rPh>
    <rPh sb="6" eb="7">
      <t>ガツ</t>
    </rPh>
    <phoneticPr fontId="11"/>
  </si>
  <si>
    <t>平成１６年４月</t>
    <rPh sb="0" eb="2">
      <t>ヘイセイ</t>
    </rPh>
    <rPh sb="4" eb="5">
      <t>ネン</t>
    </rPh>
    <rPh sb="6" eb="7">
      <t>ガツ</t>
    </rPh>
    <phoneticPr fontId="11"/>
  </si>
  <si>
    <t>平成１７年４月</t>
    <rPh sb="0" eb="2">
      <t>ヘイセイ</t>
    </rPh>
    <rPh sb="4" eb="5">
      <t>ネン</t>
    </rPh>
    <rPh sb="6" eb="7">
      <t>ガツ</t>
    </rPh>
    <phoneticPr fontId="11"/>
  </si>
  <si>
    <t>　　　　　　大　　　学</t>
    <rPh sb="6" eb="7">
      <t>ダイ</t>
    </rPh>
    <rPh sb="10" eb="11">
      <t>ガク</t>
    </rPh>
    <phoneticPr fontId="11"/>
  </si>
  <si>
    <t>21,000人
（▲3,000）</t>
    <rPh sb="6" eb="7">
      <t>ニン</t>
    </rPh>
    <phoneticPr fontId="11"/>
  </si>
  <si>
    <t>26,000人
（   5,000）</t>
    <rPh sb="6" eb="7">
      <t>ニン</t>
    </rPh>
    <phoneticPr fontId="11"/>
  </si>
  <si>
    <t>29,000人
（   3,000）</t>
    <rPh sb="6" eb="7">
      <t>ニン</t>
    </rPh>
    <phoneticPr fontId="11"/>
  </si>
  <si>
    <t>30,000人
（   1,000）</t>
    <rPh sb="6" eb="7">
      <t>ニン</t>
    </rPh>
    <phoneticPr fontId="11"/>
  </si>
  <si>
    <t>28,000人
（▲2,000）</t>
    <rPh sb="6" eb="7">
      <t>ニン</t>
    </rPh>
    <phoneticPr fontId="11"/>
  </si>
  <si>
    <t>28,000人
（         0）</t>
    <rPh sb="6" eb="7">
      <t>ニン</t>
    </rPh>
    <phoneticPr fontId="11"/>
  </si>
  <si>
    <t>26,000人
（▲2,000）</t>
    <rPh sb="6" eb="7">
      <t>ニン</t>
    </rPh>
    <phoneticPr fontId="11"/>
  </si>
  <si>
    <t>24,000人
（▲2,000）</t>
    <rPh sb="6" eb="7">
      <t>ニン</t>
    </rPh>
    <phoneticPr fontId="11"/>
  </si>
  <si>
    <t>24,000人
（　     0）</t>
    <rPh sb="6" eb="7">
      <t>ニン</t>
    </rPh>
    <phoneticPr fontId="11"/>
  </si>
  <si>
    <t>うち</t>
    <phoneticPr fontId="11"/>
  </si>
  <si>
    <t>男子</t>
    <rPh sb="0" eb="2">
      <t>ダンシ</t>
    </rPh>
    <phoneticPr fontId="11"/>
  </si>
  <si>
    <t>11,000人
（▲1,000)</t>
    <rPh sb="6" eb="7">
      <t>ニン</t>
    </rPh>
    <phoneticPr fontId="11"/>
  </si>
  <si>
    <t>13,000人
（   2,000)</t>
    <rPh sb="6" eb="7">
      <t>ニン</t>
    </rPh>
    <phoneticPr fontId="11"/>
  </si>
  <si>
    <t>14,000人
（   1,000)</t>
    <rPh sb="6" eb="7">
      <t>ニン</t>
    </rPh>
    <phoneticPr fontId="11"/>
  </si>
  <si>
    <t>16,000人
（   2,000)</t>
    <rPh sb="6" eb="7">
      <t>ニン</t>
    </rPh>
    <phoneticPr fontId="11"/>
  </si>
  <si>
    <t>15,000人
（▲1,000)</t>
    <rPh sb="6" eb="7">
      <t>ニン</t>
    </rPh>
    <phoneticPr fontId="11"/>
  </si>
  <si>
    <t>15,000人
（       0)</t>
    <rPh sb="6" eb="7">
      <t>ニン</t>
    </rPh>
    <phoneticPr fontId="11"/>
  </si>
  <si>
    <t>14,000人
（▲1,000)</t>
    <rPh sb="6" eb="7">
      <t>ニン</t>
    </rPh>
    <phoneticPr fontId="11"/>
  </si>
  <si>
    <t>13,000人
（▲1,000)</t>
    <rPh sb="6" eb="7">
      <t>ニン</t>
    </rPh>
    <phoneticPr fontId="11"/>
  </si>
  <si>
    <t>13,000人
（       0)</t>
    <rPh sb="6" eb="7">
      <t>ニン</t>
    </rPh>
    <phoneticPr fontId="11"/>
  </si>
  <si>
    <t>女子</t>
    <rPh sb="0" eb="2">
      <t>ジョシ</t>
    </rPh>
    <phoneticPr fontId="11"/>
  </si>
  <si>
    <t>10,000人
（▲2,000)</t>
    <rPh sb="6" eb="7">
      <t>ニン</t>
    </rPh>
    <phoneticPr fontId="11"/>
  </si>
  <si>
    <t>13,000人
（   3,000)</t>
    <rPh sb="6" eb="7">
      <t>ニン</t>
    </rPh>
    <phoneticPr fontId="11"/>
  </si>
  <si>
    <t>15,000人
（   2,000)</t>
    <rPh sb="6" eb="7">
      <t>ニン</t>
    </rPh>
    <phoneticPr fontId="11"/>
  </si>
  <si>
    <t>12,000人
（▲1,000)</t>
    <rPh sb="6" eb="7">
      <t>ニン</t>
    </rPh>
    <phoneticPr fontId="11"/>
  </si>
  <si>
    <t>11,000人
（        0)</t>
    <rPh sb="6" eb="7">
      <t>ニン</t>
    </rPh>
    <phoneticPr fontId="11"/>
  </si>
  <si>
    <t>短期大学</t>
    <rPh sb="0" eb="2">
      <t>タンキ</t>
    </rPh>
    <rPh sb="2" eb="4">
      <t>ダイガク</t>
    </rPh>
    <phoneticPr fontId="11"/>
  </si>
  <si>
    <t>17,000人
（        0)</t>
    <rPh sb="6" eb="7">
      <t>ニン</t>
    </rPh>
    <phoneticPr fontId="11"/>
  </si>
  <si>
    <t>21,000人
（   4,000)</t>
    <rPh sb="6" eb="7">
      <t>ニン</t>
    </rPh>
    <phoneticPr fontId="11"/>
  </si>
  <si>
    <t>16,000人
（▲5,000)</t>
    <rPh sb="6" eb="7">
      <t>ニン</t>
    </rPh>
    <phoneticPr fontId="11"/>
  </si>
  <si>
    <t>20,000人
（   4,000)</t>
    <rPh sb="6" eb="7">
      <t>ニン</t>
    </rPh>
    <phoneticPr fontId="11"/>
  </si>
  <si>
    <t>15,000人
（▲5,000)</t>
    <rPh sb="6" eb="7">
      <t>ニン</t>
    </rPh>
    <phoneticPr fontId="11"/>
  </si>
  <si>
    <t>9,000人
（▲6,000)</t>
    <rPh sb="5" eb="6">
      <t>ニン</t>
    </rPh>
    <phoneticPr fontId="11"/>
  </si>
  <si>
    <t>9,000人
（        0)</t>
    <rPh sb="5" eb="6">
      <t>ニン</t>
    </rPh>
    <phoneticPr fontId="11"/>
  </si>
  <si>
    <t>9,000人
（       0)</t>
    <rPh sb="5" eb="6">
      <t>ニン</t>
    </rPh>
    <phoneticPr fontId="11"/>
  </si>
  <si>
    <t>総　　計</t>
    <rPh sb="0" eb="1">
      <t>フサ</t>
    </rPh>
    <rPh sb="3" eb="4">
      <t>ケイ</t>
    </rPh>
    <phoneticPr fontId="11"/>
  </si>
  <si>
    <t>38,000人
（▲3,000)</t>
    <rPh sb="6" eb="7">
      <t>ニン</t>
    </rPh>
    <phoneticPr fontId="11"/>
  </si>
  <si>
    <t>47,000人
（    9,000)</t>
    <rPh sb="6" eb="7">
      <t>ニン</t>
    </rPh>
    <phoneticPr fontId="11"/>
  </si>
  <si>
    <t>45,000人
（▲2,000)</t>
    <rPh sb="6" eb="7">
      <t>ニン</t>
    </rPh>
    <phoneticPr fontId="11"/>
  </si>
  <si>
    <t>50,000人
（   5,000)</t>
    <rPh sb="6" eb="7">
      <t>ニン</t>
    </rPh>
    <phoneticPr fontId="11"/>
  </si>
  <si>
    <t>43,000人
（▲7,000)</t>
    <rPh sb="6" eb="7">
      <t>ニン</t>
    </rPh>
    <phoneticPr fontId="11"/>
  </si>
  <si>
    <t>37,000人
（▲6,000)</t>
    <rPh sb="6" eb="7">
      <t>ニン</t>
    </rPh>
    <phoneticPr fontId="11"/>
  </si>
  <si>
    <t>35,000人
（▲2,000)</t>
    <rPh sb="6" eb="7">
      <t>ニン</t>
    </rPh>
    <phoneticPr fontId="11"/>
  </si>
  <si>
    <t>33,000人
（▲2,000)</t>
    <rPh sb="6" eb="7">
      <t>ニン</t>
    </rPh>
    <phoneticPr fontId="11"/>
  </si>
  <si>
    <t>33,000人
（       0)</t>
    <rPh sb="6" eb="7">
      <t>ニン</t>
    </rPh>
    <phoneticPr fontId="11"/>
  </si>
  <si>
    <t xml:space="preserve"> </t>
    <phoneticPr fontId="11"/>
  </si>
  <si>
    <t>（注）１．（　）内は、前年度同期の調査からの増減値である（▲は減少）。</t>
    <rPh sb="1" eb="2">
      <t>チュウ</t>
    </rPh>
    <rPh sb="8" eb="9">
      <t>ナイ</t>
    </rPh>
    <rPh sb="11" eb="14">
      <t>ゼンネンド</t>
    </rPh>
    <rPh sb="14" eb="16">
      <t>ドウキ</t>
    </rPh>
    <rPh sb="17" eb="19">
      <t>チョウサ</t>
    </rPh>
    <rPh sb="22" eb="24">
      <t>ゾウゲン</t>
    </rPh>
    <rPh sb="24" eb="25">
      <t>アタイ</t>
    </rPh>
    <rPh sb="31" eb="33">
      <t>ゲンショウ</t>
    </rPh>
    <phoneticPr fontId="11"/>
  </si>
  <si>
    <t>　　　２．平成８年度から、文部科学省・厚生労働省調査を実施。</t>
    <rPh sb="5" eb="7">
      <t>ヘイセイ</t>
    </rPh>
    <rPh sb="8" eb="10">
      <t>ネンド</t>
    </rPh>
    <rPh sb="13" eb="15">
      <t>モンブ</t>
    </rPh>
    <rPh sb="15" eb="18">
      <t>カガクショウ</t>
    </rPh>
    <rPh sb="19" eb="21">
      <t>コウセイ</t>
    </rPh>
    <rPh sb="21" eb="24">
      <t>ロウドウショウ</t>
    </rPh>
    <rPh sb="24" eb="26">
      <t>チョウサ</t>
    </rPh>
    <rPh sb="27" eb="29">
      <t>ジッシ</t>
    </rPh>
    <phoneticPr fontId="11"/>
  </si>
  <si>
    <t>　　　３．数字に下線が引かれているものは、統計開始以来最も低い値を示し、斜体は最も高い値を示す。</t>
    <rPh sb="5" eb="7">
      <t>スウジ</t>
    </rPh>
    <rPh sb="8" eb="10">
      <t>カセン</t>
    </rPh>
    <rPh sb="11" eb="12">
      <t>ヒ</t>
    </rPh>
    <rPh sb="21" eb="23">
      <t>トウケイ</t>
    </rPh>
    <rPh sb="23" eb="25">
      <t>カイシ</t>
    </rPh>
    <rPh sb="25" eb="27">
      <t>イライ</t>
    </rPh>
    <rPh sb="27" eb="28">
      <t>モット</t>
    </rPh>
    <rPh sb="29" eb="30">
      <t>ヒク</t>
    </rPh>
    <rPh sb="31" eb="32">
      <t>アタイ</t>
    </rPh>
    <rPh sb="33" eb="34">
      <t>シメ</t>
    </rPh>
    <rPh sb="36" eb="38">
      <t>シャタイ</t>
    </rPh>
    <rPh sb="39" eb="40">
      <t>モット</t>
    </rPh>
    <rPh sb="41" eb="42">
      <t>タカ</t>
    </rPh>
    <rPh sb="43" eb="44">
      <t>アタイ</t>
    </rPh>
    <rPh sb="45" eb="46">
      <t>シメ</t>
    </rPh>
    <phoneticPr fontId="11"/>
  </si>
  <si>
    <t>ただし、平成８年度から平成１０年度までは調査時点が異なるため比較対象から除外。また、平成１２年２月の前年同期の増減値も異なる調査時点との比較であるため比較対象から除外。</t>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</si>
</sst>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quot;▲&quot;0.0"/>
    <numFmt numFmtId="177" formatCode="0.0%"/>
    <numFmt numFmtId="178" formatCode="0.0;&quot;▲ &quot;0.0"/>
  </numFmts>
  <fonts count="17" x14ac:knownFonts="1">
    <font>
      <sz val="11"/>
      <color theme="1"/>
      <name val="ＭＳ Ｐゴシック"/>
      <family val="2"/>
      <scheme val="minor"/>
    </font>
    <font>
      <sz val="11"/>
      <color indexed="8"/>
      <name val="ＭＳ Ｐ明朝"/>
      <family val="1"/>
    </font>
    <font>
      <sz val="6"/>
      <name val="ＭＳ Ｐゴシック"/>
      <family val="3"/>
      <charset val="128"/>
      <scheme val="minor"/>
    </font>
    <font>
      <sz val="8"/>
      <color indexed="8"/>
      <name val="ＭＳ Ｐ明朝"/>
      <family val="1"/>
    </font>
    <font>
      <sz val="11"/>
      <color indexed="8"/>
      <name val="ＭＳ Ｐゴシック"/>
      <family val="3"/>
      <charset val="128"/>
    </font>
    <font>
      <b/>
      <sz val="10"/>
      <color indexed="8"/>
      <name val="ＭＳ Ｐ明朝"/>
      <family val="1"/>
    </font>
    <font>
      <sz val="6"/>
      <name val="ＭＳ Ｐ明朝"/>
      <family val="1"/>
    </font>
    <font>
      <b/>
      <sz val="8"/>
      <color indexed="8"/>
      <name val="ＭＳ Ｐ明朝"/>
      <family val="1"/>
    </font>
    <font>
      <sz val="14"/>
      <color indexed="8"/>
      <name val="ＭＳ Ｐ明朝"/>
      <family val="1"/>
    </font>
    <font>
      <sz val="12"/>
      <color indexed="8"/>
      <name val="ＭＳ Ｐ明朝"/>
      <family val="1"/>
    </font>
    <font>
      <sz val="8"/>
      <name val="ＭＳ Ｐ明朝"/>
      <family val="1"/>
    </font>
    <font>
      <sz val="6"/>
      <name val="ＭＳ Ｐゴシック"/>
      <family val="3"/>
      <charset val="128"/>
    </font>
    <font>
      <sz val="8"/>
      <color indexed="8"/>
      <name val="ＭＳ Ｐ明朝"/>
      <family val="1"/>
      <charset val="128"/>
    </font>
    <font>
      <b/>
      <i/>
      <sz val="8"/>
      <color indexed="8"/>
      <name val="ＭＳ Ｐ明朝"/>
      <family val="1"/>
      <charset val="128"/>
    </font>
    <font>
      <b/>
      <u/>
      <sz val="8"/>
      <color indexed="8"/>
      <name val="ＭＳ Ｐ明朝"/>
      <family val="1"/>
      <charset val="128"/>
    </font>
    <font>
      <sz val="10"/>
      <color indexed="8"/>
      <name val="ＭＳ Ｐゴシック"/>
      <family val="3"/>
      <charset val="128"/>
    </font>
    <font>
      <sz val="11"/>
      <name val="ＭＳ Ｐ明朝"/>
      <family val="1"/>
    </font>
  </fonts>
  <fills count="3">
    <fill>
      <patternFill patternType="none"/>
    </fill>
    <fill>
      <patternFill patternType="gray125"/>
    </fill>
    <fill>
      <patternFill patternType="solid">
        <fgColor indexed="9"/>
        <bgColor indexed="64"/>
      </patternFill>
    </fill>
  </fills>
  <borders count="67">
    <border>
      <left/>
      <right/>
      <top/>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right style="double">
        <color indexed="64"/>
      </right>
      <top/>
      <bottom/>
      <diagonal/>
    </border>
    <border>
      <left style="double">
        <color indexed="64"/>
      </left>
      <right/>
      <top/>
      <bottom/>
      <diagonal/>
    </border>
    <border>
      <left/>
      <right style="thin">
        <color indexed="8"/>
      </right>
      <top/>
      <bottom/>
      <diagonal/>
    </border>
    <border>
      <left/>
      <right style="thin">
        <color indexed="64"/>
      </right>
      <top/>
      <bottom/>
      <diagonal/>
    </border>
    <border>
      <left style="dotted">
        <color indexed="64"/>
      </left>
      <right style="double">
        <color indexed="64"/>
      </right>
      <top style="dotted">
        <color indexed="64"/>
      </top>
      <bottom/>
      <diagonal/>
    </border>
    <border>
      <left style="double">
        <color indexed="64"/>
      </left>
      <right/>
      <top style="dotted">
        <color indexed="64"/>
      </top>
      <bottom/>
      <diagonal/>
    </border>
    <border>
      <left/>
      <right/>
      <top style="dotted">
        <color indexed="64"/>
      </top>
      <bottom/>
      <diagonal/>
    </border>
    <border>
      <left/>
      <right style="thin">
        <color indexed="8"/>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thin">
        <color indexed="64"/>
      </bottom>
      <diagonal/>
    </border>
    <border>
      <left style="dotted">
        <color indexed="64"/>
      </left>
      <right style="double">
        <color indexed="64"/>
      </right>
      <top/>
      <bottom style="thin">
        <color indexed="64"/>
      </bottom>
      <diagonal/>
    </border>
    <border>
      <left style="double">
        <color indexed="64"/>
      </left>
      <right/>
      <top/>
      <bottom style="thin">
        <color indexed="64"/>
      </bottom>
      <diagonal/>
    </border>
    <border>
      <left/>
      <right/>
      <top/>
      <bottom style="thin">
        <color indexed="64"/>
      </bottom>
      <diagonal/>
    </border>
    <border>
      <left/>
      <right style="thin">
        <color indexed="8"/>
      </right>
      <top/>
      <bottom style="thin">
        <color indexed="64"/>
      </bottom>
      <diagonal/>
    </border>
    <border>
      <left/>
      <right style="thin">
        <color indexed="64"/>
      </right>
      <top/>
      <bottom style="thin">
        <color indexed="64"/>
      </bottom>
      <diagonal/>
    </border>
    <border>
      <left style="thin">
        <color indexed="8"/>
      </left>
      <right/>
      <top/>
      <bottom style="thin">
        <color indexed="64"/>
      </bottom>
      <diagonal/>
    </border>
    <border>
      <left/>
      <right/>
      <top/>
      <bottom style="thin">
        <color indexed="8"/>
      </bottom>
      <diagonal/>
    </border>
    <border>
      <left/>
      <right style="thin">
        <color indexed="8"/>
      </right>
      <top/>
      <bottom style="thin">
        <color indexed="8"/>
      </bottom>
      <diagonal/>
    </border>
    <border>
      <left style="thin">
        <color indexed="64"/>
      </left>
      <right/>
      <top/>
      <bottom style="thin">
        <color indexed="8"/>
      </bottom>
      <diagonal/>
    </border>
    <border>
      <left/>
      <right style="thin">
        <color indexed="64"/>
      </right>
      <top/>
      <bottom style="thin">
        <color indexed="8"/>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8"/>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double">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dotted">
        <color indexed="64"/>
      </left>
      <right style="double">
        <color indexed="64"/>
      </right>
      <top style="dotted">
        <color indexed="64"/>
      </top>
      <bottom style="dotted">
        <color indexed="64"/>
      </bottom>
      <diagonal/>
    </border>
    <border>
      <left style="double">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1">
    <xf numFmtId="0" fontId="0" fillId="0" borderId="0"/>
  </cellStyleXfs>
  <cellXfs count="254">
    <xf numFmtId="0" fontId="0" fillId="0" borderId="0" xfId="0"/>
    <xf numFmtId="0" fontId="1" fillId="0" borderId="0" xfId="0" applyFont="1" applyAlignment="1">
      <alignment vertical="center" wrapText="1"/>
    </xf>
    <xf numFmtId="0" fontId="1" fillId="0" borderId="0" xfId="0" applyFont="1" applyAlignment="1">
      <alignment vertical="center"/>
    </xf>
    <xf numFmtId="0" fontId="1" fillId="0" borderId="0" xfId="0" applyFont="1" applyAlignment="1">
      <alignment horizontal="left" vertical="center"/>
    </xf>
    <xf numFmtId="176" fontId="1"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horizontal="left" vertical="center"/>
    </xf>
    <xf numFmtId="176" fontId="3" fillId="0" borderId="0" xfId="0" applyNumberFormat="1" applyFont="1" applyAlignment="1">
      <alignment vertical="center"/>
    </xf>
    <xf numFmtId="177" fontId="3" fillId="0" borderId="0" xfId="0" applyNumberFormat="1" applyFont="1" applyAlignment="1">
      <alignment vertical="center"/>
    </xf>
    <xf numFmtId="177" fontId="3" fillId="0" borderId="0" xfId="0" applyNumberFormat="1" applyFont="1" applyFill="1" applyAlignment="1">
      <alignment vertical="center"/>
    </xf>
    <xf numFmtId="0" fontId="3" fillId="0" borderId="0" xfId="0" applyFont="1" applyFill="1" applyAlignment="1">
      <alignment horizontal="left" vertical="center"/>
    </xf>
    <xf numFmtId="176" fontId="3" fillId="0" borderId="0" xfId="0" applyNumberFormat="1" applyFont="1" applyFill="1" applyAlignment="1">
      <alignment vertical="center"/>
    </xf>
    <xf numFmtId="0" fontId="3" fillId="0" borderId="0" xfId="0" applyFont="1" applyFill="1" applyAlignment="1">
      <alignment vertical="center"/>
    </xf>
    <xf numFmtId="0" fontId="4" fillId="0" borderId="0" xfId="0" applyFont="1" applyAlignment="1">
      <alignment vertical="center"/>
    </xf>
    <xf numFmtId="3" fontId="5" fillId="0" borderId="0" xfId="0" applyNumberFormat="1" applyFont="1" applyAlignment="1">
      <alignment horizontal="left" vertical="center"/>
    </xf>
    <xf numFmtId="3" fontId="7" fillId="0" borderId="0" xfId="0" applyNumberFormat="1" applyFont="1" applyAlignment="1">
      <alignment horizontal="left" vertical="center"/>
    </xf>
    <xf numFmtId="3" fontId="3" fillId="2" borderId="0" xfId="0" applyNumberFormat="1" applyFont="1" applyFill="1" applyAlignment="1">
      <alignment horizontal="center" vertical="center"/>
    </xf>
    <xf numFmtId="3" fontId="3" fillId="2" borderId="0" xfId="0" applyNumberFormat="1" applyFont="1" applyFill="1" applyBorder="1" applyAlignment="1">
      <alignment horizontal="left" vertical="center"/>
    </xf>
    <xf numFmtId="176" fontId="3" fillId="2" borderId="0" xfId="0" applyNumberFormat="1" applyFont="1" applyFill="1" applyAlignment="1">
      <alignment horizontal="center" vertical="center"/>
    </xf>
    <xf numFmtId="3" fontId="8" fillId="2" borderId="0" xfId="0" applyNumberFormat="1" applyFont="1" applyFill="1" applyBorder="1" applyAlignment="1">
      <alignment horizontal="left" vertical="center"/>
    </xf>
    <xf numFmtId="3" fontId="8" fillId="2" borderId="0" xfId="0" applyNumberFormat="1" applyFont="1" applyFill="1" applyAlignment="1">
      <alignment horizontal="center" vertical="center"/>
    </xf>
    <xf numFmtId="177" fontId="3" fillId="2" borderId="0" xfId="0" applyNumberFormat="1" applyFont="1" applyFill="1" applyAlignment="1">
      <alignment vertical="center"/>
    </xf>
    <xf numFmtId="3" fontId="9" fillId="2" borderId="0" xfId="0" applyNumberFormat="1" applyFont="1" applyFill="1" applyAlignment="1">
      <alignment horizontal="left" vertical="center"/>
    </xf>
    <xf numFmtId="176" fontId="3" fillId="2" borderId="0" xfId="0" applyNumberFormat="1" applyFont="1" applyFill="1" applyAlignment="1">
      <alignment vertical="center"/>
    </xf>
    <xf numFmtId="0" fontId="9" fillId="2" borderId="0" xfId="0" applyNumberFormat="1" applyFont="1" applyFill="1" applyAlignment="1">
      <alignment vertical="center"/>
    </xf>
    <xf numFmtId="0" fontId="1" fillId="0" borderId="0" xfId="0" applyFont="1" applyFill="1" applyAlignment="1">
      <alignment horizontal="left" vertical="center"/>
    </xf>
    <xf numFmtId="0" fontId="1" fillId="0" borderId="0" xfId="0" applyFont="1" applyFill="1" applyAlignment="1">
      <alignment vertical="center"/>
    </xf>
    <xf numFmtId="3" fontId="10" fillId="0" borderId="1" xfId="0" applyNumberFormat="1" applyFont="1" applyBorder="1" applyAlignment="1">
      <alignment horizontal="center" vertical="center"/>
    </xf>
    <xf numFmtId="3" fontId="10" fillId="0" borderId="2" xfId="0" applyNumberFormat="1" applyFont="1" applyBorder="1" applyAlignment="1">
      <alignment horizontal="center" vertical="center"/>
    </xf>
    <xf numFmtId="3" fontId="3" fillId="2" borderId="3" xfId="0" applyNumberFormat="1" applyFont="1" applyFill="1" applyBorder="1" applyAlignment="1">
      <alignment horizontal="center" vertical="center"/>
    </xf>
    <xf numFmtId="3" fontId="3" fillId="2" borderId="4" xfId="0" applyNumberFormat="1" applyFont="1" applyFill="1" applyBorder="1" applyAlignment="1">
      <alignment horizontal="center" vertical="center"/>
    </xf>
    <xf numFmtId="3" fontId="3" fillId="2" borderId="5" xfId="0" applyNumberFormat="1" applyFont="1" applyFill="1" applyBorder="1" applyAlignment="1">
      <alignment horizontal="center" vertical="center"/>
    </xf>
    <xf numFmtId="3" fontId="3" fillId="2" borderId="1" xfId="0" applyNumberFormat="1" applyFont="1" applyFill="1" applyBorder="1" applyAlignment="1">
      <alignment horizontal="center" vertical="center"/>
    </xf>
    <xf numFmtId="3" fontId="3" fillId="0" borderId="1" xfId="0" applyNumberFormat="1" applyFont="1" applyFill="1" applyBorder="1" applyAlignment="1">
      <alignment horizontal="center" vertical="center"/>
    </xf>
    <xf numFmtId="3" fontId="3" fillId="0" borderId="4" xfId="0" applyNumberFormat="1" applyFont="1" applyFill="1" applyBorder="1" applyAlignment="1">
      <alignment horizontal="center" vertical="center"/>
    </xf>
    <xf numFmtId="3" fontId="3" fillId="0" borderId="5" xfId="0" applyNumberFormat="1" applyFont="1" applyFill="1" applyBorder="1" applyAlignment="1">
      <alignment horizontal="center" vertical="center"/>
    </xf>
    <xf numFmtId="3" fontId="10" fillId="0" borderId="1" xfId="0" applyNumberFormat="1" applyFont="1" applyFill="1" applyBorder="1" applyAlignment="1">
      <alignment horizontal="center" vertical="center"/>
    </xf>
    <xf numFmtId="3" fontId="10" fillId="0" borderId="4" xfId="0" applyNumberFormat="1" applyFont="1" applyFill="1" applyBorder="1" applyAlignment="1">
      <alignment horizontal="center" vertical="center"/>
    </xf>
    <xf numFmtId="3" fontId="10" fillId="0" borderId="5" xfId="0" applyNumberFormat="1" applyFont="1" applyFill="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center" vertical="center"/>
    </xf>
    <xf numFmtId="3" fontId="3" fillId="0" borderId="6" xfId="0" applyNumberFormat="1" applyFont="1" applyBorder="1" applyAlignment="1">
      <alignment horizontal="center" vertical="center"/>
    </xf>
    <xf numFmtId="3" fontId="3" fillId="0" borderId="7" xfId="0" applyNumberFormat="1" applyFont="1" applyBorder="1" applyAlignment="1">
      <alignment horizontal="center" vertical="center"/>
    </xf>
    <xf numFmtId="177" fontId="12" fillId="2" borderId="8" xfId="0" applyNumberFormat="1" applyFont="1" applyFill="1" applyBorder="1" applyAlignment="1">
      <alignment horizontal="right" vertical="center"/>
    </xf>
    <xf numFmtId="177" fontId="3" fillId="2" borderId="0" xfId="0" applyNumberFormat="1" applyFont="1" applyFill="1" applyBorder="1" applyAlignment="1">
      <alignment horizontal="left" vertical="center"/>
    </xf>
    <xf numFmtId="176" fontId="3" fillId="2" borderId="0" xfId="0" applyNumberFormat="1" applyFont="1" applyFill="1" applyBorder="1" applyAlignment="1">
      <alignment horizontal="right" vertical="center"/>
    </xf>
    <xf numFmtId="177" fontId="3" fillId="2" borderId="9" xfId="0" applyNumberFormat="1" applyFont="1" applyFill="1" applyBorder="1" applyAlignment="1">
      <alignment horizontal="right" vertical="center"/>
    </xf>
    <xf numFmtId="177" fontId="3" fillId="2" borderId="0" xfId="0" applyNumberFormat="1" applyFont="1" applyFill="1" applyBorder="1" applyAlignment="1">
      <alignment horizontal="right" vertical="center"/>
    </xf>
    <xf numFmtId="177" fontId="12" fillId="2" borderId="6" xfId="0" applyNumberFormat="1" applyFont="1" applyFill="1" applyBorder="1" applyAlignment="1">
      <alignment horizontal="right" vertical="center"/>
    </xf>
    <xf numFmtId="177" fontId="3" fillId="2" borderId="6" xfId="0" applyNumberFormat="1" applyFont="1" applyFill="1" applyBorder="1" applyAlignment="1">
      <alignment horizontal="right" vertical="center"/>
    </xf>
    <xf numFmtId="177" fontId="3" fillId="2" borderId="10" xfId="0" applyNumberFormat="1" applyFont="1" applyFill="1" applyBorder="1" applyAlignment="1">
      <alignment horizontal="right" vertical="center"/>
    </xf>
    <xf numFmtId="177" fontId="3" fillId="0" borderId="6" xfId="0" applyNumberFormat="1" applyFont="1" applyBorder="1" applyAlignment="1">
      <alignment vertical="center"/>
    </xf>
    <xf numFmtId="177" fontId="3" fillId="0" borderId="0" xfId="0" applyNumberFormat="1" applyFont="1" applyBorder="1" applyAlignment="1">
      <alignment vertical="center"/>
    </xf>
    <xf numFmtId="177" fontId="3" fillId="0" borderId="0" xfId="0" applyNumberFormat="1" applyFont="1" applyFill="1" applyBorder="1" applyAlignment="1">
      <alignment vertical="center"/>
    </xf>
    <xf numFmtId="177" fontId="3" fillId="0" borderId="0" xfId="0" applyNumberFormat="1" applyFont="1" applyFill="1" applyBorder="1" applyAlignment="1">
      <alignment horizontal="left" vertical="center"/>
    </xf>
    <xf numFmtId="176" fontId="3" fillId="0" borderId="0" xfId="0" applyNumberFormat="1" applyFont="1" applyFill="1" applyBorder="1" applyAlignment="1">
      <alignment horizontal="right" vertical="center"/>
    </xf>
    <xf numFmtId="177" fontId="3" fillId="0" borderId="10" xfId="0" applyNumberFormat="1" applyFont="1" applyFill="1" applyBorder="1" applyAlignment="1">
      <alignment horizontal="right" vertical="center"/>
    </xf>
    <xf numFmtId="177" fontId="13" fillId="0" borderId="0" xfId="0" applyNumberFormat="1" applyFont="1" applyFill="1" applyBorder="1" applyAlignment="1">
      <alignment vertical="center"/>
    </xf>
    <xf numFmtId="176" fontId="14" fillId="0" borderId="0" xfId="0" applyNumberFormat="1" applyFont="1" applyFill="1" applyBorder="1" applyAlignment="1">
      <alignment horizontal="right" vertical="center"/>
    </xf>
    <xf numFmtId="177" fontId="14" fillId="0" borderId="0" xfId="0" applyNumberFormat="1" applyFont="1" applyFill="1" applyBorder="1" applyAlignment="1">
      <alignment vertical="center"/>
    </xf>
    <xf numFmtId="176" fontId="13" fillId="0" borderId="0" xfId="0" applyNumberFormat="1" applyFont="1" applyFill="1" applyBorder="1" applyAlignment="1">
      <alignment horizontal="right" vertical="center"/>
    </xf>
    <xf numFmtId="176" fontId="12" fillId="0" borderId="0" xfId="0" applyNumberFormat="1" applyFont="1" applyFill="1" applyBorder="1" applyAlignment="1">
      <alignment horizontal="right" vertical="center"/>
    </xf>
    <xf numFmtId="177" fontId="15" fillId="0" borderId="0" xfId="0" applyNumberFormat="1" applyFont="1" applyAlignment="1">
      <alignment vertical="center"/>
    </xf>
    <xf numFmtId="178" fontId="15" fillId="0" borderId="0" xfId="0" applyNumberFormat="1" applyFont="1" applyAlignment="1">
      <alignment vertical="center"/>
    </xf>
    <xf numFmtId="3" fontId="3" fillId="0" borderId="6" xfId="0" applyNumberFormat="1" applyFont="1" applyBorder="1" applyAlignment="1">
      <alignment horizontal="center" vertical="center"/>
    </xf>
    <xf numFmtId="3" fontId="3" fillId="0" borderId="11" xfId="0" applyNumberFormat="1" applyFont="1" applyBorder="1" applyAlignment="1">
      <alignment horizontal="center" vertical="center"/>
    </xf>
    <xf numFmtId="177" fontId="3" fillId="2" borderId="12" xfId="0" applyNumberFormat="1" applyFont="1" applyFill="1" applyBorder="1" applyAlignment="1">
      <alignment horizontal="right" vertical="center"/>
    </xf>
    <xf numFmtId="177" fontId="3" fillId="2" borderId="13" xfId="0" applyNumberFormat="1" applyFont="1" applyFill="1" applyBorder="1" applyAlignment="1">
      <alignment horizontal="left" vertical="center"/>
    </xf>
    <xf numFmtId="176" fontId="3" fillId="2" borderId="13" xfId="0" applyNumberFormat="1" applyFont="1" applyFill="1" applyBorder="1" applyAlignment="1">
      <alignment horizontal="right" vertical="center"/>
    </xf>
    <xf numFmtId="177" fontId="3" fillId="2" borderId="14" xfId="0" applyNumberFormat="1" applyFont="1" applyFill="1" applyBorder="1" applyAlignment="1">
      <alignment horizontal="right" vertical="center"/>
    </xf>
    <xf numFmtId="177" fontId="3" fillId="2" borderId="13" xfId="0" applyNumberFormat="1" applyFont="1" applyFill="1" applyBorder="1" applyAlignment="1">
      <alignment horizontal="right" vertical="center"/>
    </xf>
    <xf numFmtId="177" fontId="3" fillId="2" borderId="15" xfId="0" applyNumberFormat="1" applyFont="1" applyFill="1" applyBorder="1" applyAlignment="1">
      <alignment horizontal="right" vertical="center"/>
    </xf>
    <xf numFmtId="177" fontId="14" fillId="2" borderId="15" xfId="0" applyNumberFormat="1" applyFont="1" applyFill="1" applyBorder="1" applyAlignment="1">
      <alignment horizontal="right" vertical="center"/>
    </xf>
    <xf numFmtId="177" fontId="3" fillId="2" borderId="16" xfId="0" applyNumberFormat="1" applyFont="1" applyFill="1" applyBorder="1" applyAlignment="1">
      <alignment horizontal="right" vertical="center"/>
    </xf>
    <xf numFmtId="177" fontId="3" fillId="0" borderId="15" xfId="0" applyNumberFormat="1" applyFont="1" applyBorder="1" applyAlignment="1">
      <alignment vertical="center"/>
    </xf>
    <xf numFmtId="177" fontId="3" fillId="0" borderId="13" xfId="0" applyNumberFormat="1" applyFont="1" applyBorder="1" applyAlignment="1">
      <alignment vertical="center"/>
    </xf>
    <xf numFmtId="177" fontId="3" fillId="0" borderId="13" xfId="0" applyNumberFormat="1" applyFont="1" applyFill="1" applyBorder="1" applyAlignment="1">
      <alignment vertical="center"/>
    </xf>
    <xf numFmtId="177" fontId="3" fillId="0" borderId="13" xfId="0" applyNumberFormat="1" applyFont="1" applyFill="1" applyBorder="1" applyAlignment="1">
      <alignment horizontal="left" vertical="center"/>
    </xf>
    <xf numFmtId="176" fontId="3" fillId="0" borderId="13" xfId="0" applyNumberFormat="1" applyFont="1" applyFill="1" applyBorder="1" applyAlignment="1">
      <alignment horizontal="right" vertical="center"/>
    </xf>
    <xf numFmtId="177" fontId="3" fillId="0" borderId="16" xfId="0" applyNumberFormat="1" applyFont="1" applyFill="1" applyBorder="1" applyAlignment="1">
      <alignment horizontal="right" vertical="center"/>
    </xf>
    <xf numFmtId="177" fontId="13" fillId="0" borderId="13" xfId="0" applyNumberFormat="1" applyFont="1" applyFill="1" applyBorder="1" applyAlignment="1">
      <alignment vertical="center"/>
    </xf>
    <xf numFmtId="176" fontId="14" fillId="0" borderId="13" xfId="0" applyNumberFormat="1" applyFont="1" applyFill="1" applyBorder="1" applyAlignment="1">
      <alignment horizontal="right" vertical="center"/>
    </xf>
    <xf numFmtId="176" fontId="13" fillId="0" borderId="13" xfId="0" applyNumberFormat="1" applyFont="1" applyFill="1" applyBorder="1" applyAlignment="1">
      <alignment horizontal="right" vertical="center"/>
    </xf>
    <xf numFmtId="3" fontId="3" fillId="0" borderId="17" xfId="0" applyNumberFormat="1" applyFont="1" applyBorder="1" applyAlignment="1">
      <alignment horizontal="center" vertical="center"/>
    </xf>
    <xf numFmtId="3" fontId="3" fillId="0" borderId="18" xfId="0" applyNumberFormat="1" applyFont="1" applyBorder="1" applyAlignment="1">
      <alignment horizontal="center" vertical="center"/>
    </xf>
    <xf numFmtId="177" fontId="12" fillId="2" borderId="19" xfId="0" applyNumberFormat="1" applyFont="1" applyFill="1" applyBorder="1" applyAlignment="1">
      <alignment horizontal="right" vertical="center"/>
    </xf>
    <xf numFmtId="177" fontId="3" fillId="2" borderId="20" xfId="0" applyNumberFormat="1" applyFont="1" applyFill="1" applyBorder="1" applyAlignment="1">
      <alignment horizontal="left" vertical="center"/>
    </xf>
    <xf numFmtId="176" fontId="3" fillId="2" borderId="20" xfId="0" applyNumberFormat="1" applyFont="1" applyFill="1" applyBorder="1" applyAlignment="1">
      <alignment horizontal="right" vertical="center"/>
    </xf>
    <xf numFmtId="177" fontId="3" fillId="2" borderId="21" xfId="0" applyNumberFormat="1" applyFont="1" applyFill="1" applyBorder="1" applyAlignment="1">
      <alignment horizontal="right" vertical="center"/>
    </xf>
    <xf numFmtId="177" fontId="3" fillId="2" borderId="20" xfId="0" applyNumberFormat="1" applyFont="1" applyFill="1" applyBorder="1" applyAlignment="1">
      <alignment horizontal="right" vertical="center"/>
    </xf>
    <xf numFmtId="177" fontId="12" fillId="2" borderId="17" xfId="0" applyNumberFormat="1" applyFont="1" applyFill="1" applyBorder="1" applyAlignment="1">
      <alignment horizontal="right" vertical="center"/>
    </xf>
    <xf numFmtId="177" fontId="3" fillId="2" borderId="17" xfId="0" applyNumberFormat="1" applyFont="1" applyFill="1" applyBorder="1" applyAlignment="1">
      <alignment horizontal="right" vertical="center"/>
    </xf>
    <xf numFmtId="177" fontId="3" fillId="2" borderId="22" xfId="0" applyNumberFormat="1" applyFont="1" applyFill="1" applyBorder="1" applyAlignment="1">
      <alignment horizontal="right" vertical="center"/>
    </xf>
    <xf numFmtId="177" fontId="3" fillId="0" borderId="17" xfId="0" applyNumberFormat="1" applyFont="1" applyBorder="1" applyAlignment="1">
      <alignment vertical="center"/>
    </xf>
    <xf numFmtId="177" fontId="3" fillId="0" borderId="20" xfId="0" applyNumberFormat="1" applyFont="1" applyBorder="1" applyAlignment="1">
      <alignment vertical="center"/>
    </xf>
    <xf numFmtId="177" fontId="3" fillId="0" borderId="20" xfId="0" applyNumberFormat="1" applyFont="1" applyFill="1" applyBorder="1" applyAlignment="1">
      <alignment vertical="center"/>
    </xf>
    <xf numFmtId="177" fontId="3" fillId="0" borderId="20" xfId="0" applyNumberFormat="1" applyFont="1" applyFill="1" applyBorder="1" applyAlignment="1">
      <alignment horizontal="left" vertical="center"/>
    </xf>
    <xf numFmtId="176" fontId="3" fillId="0" borderId="20" xfId="0" applyNumberFormat="1" applyFont="1" applyFill="1" applyBorder="1" applyAlignment="1">
      <alignment horizontal="right" vertical="center"/>
    </xf>
    <xf numFmtId="177" fontId="3" fillId="0" borderId="22" xfId="0" applyNumberFormat="1" applyFont="1" applyFill="1" applyBorder="1" applyAlignment="1">
      <alignment horizontal="right" vertical="center"/>
    </xf>
    <xf numFmtId="177" fontId="12" fillId="0" borderId="20" xfId="0" applyNumberFormat="1" applyFont="1" applyFill="1" applyBorder="1" applyAlignment="1">
      <alignment vertical="center"/>
    </xf>
    <xf numFmtId="176" fontId="14" fillId="0" borderId="20" xfId="0" applyNumberFormat="1" applyFont="1" applyFill="1" applyBorder="1" applyAlignment="1">
      <alignment horizontal="right" vertical="center"/>
    </xf>
    <xf numFmtId="177" fontId="14" fillId="0" borderId="20" xfId="0" applyNumberFormat="1" applyFont="1" applyFill="1" applyBorder="1" applyAlignment="1">
      <alignment vertical="center"/>
    </xf>
    <xf numFmtId="176" fontId="13" fillId="0" borderId="20" xfId="0" applyNumberFormat="1" applyFont="1" applyFill="1" applyBorder="1" applyAlignment="1">
      <alignment horizontal="right" vertical="center"/>
    </xf>
    <xf numFmtId="177" fontId="13" fillId="0" borderId="20" xfId="0" applyNumberFormat="1" applyFont="1" applyFill="1" applyBorder="1" applyAlignment="1">
      <alignment vertical="center"/>
    </xf>
    <xf numFmtId="176" fontId="12" fillId="0" borderId="20" xfId="0" applyNumberFormat="1" applyFont="1" applyFill="1" applyBorder="1" applyAlignment="1">
      <alignment horizontal="right" vertical="center"/>
    </xf>
    <xf numFmtId="3" fontId="3" fillId="0" borderId="0" xfId="0" applyNumberFormat="1" applyFont="1" applyAlignment="1">
      <alignment horizontal="center" vertical="center"/>
    </xf>
    <xf numFmtId="3" fontId="3" fillId="2" borderId="0" xfId="0" applyNumberFormat="1" applyFont="1" applyFill="1" applyAlignment="1">
      <alignment horizontal="right" vertical="center"/>
    </xf>
    <xf numFmtId="176" fontId="3" fillId="2" borderId="0" xfId="0" applyNumberFormat="1" applyFont="1" applyFill="1" applyAlignment="1">
      <alignment horizontal="right" vertical="center"/>
    </xf>
    <xf numFmtId="3" fontId="3" fillId="2" borderId="0" xfId="0" applyNumberFormat="1" applyFont="1" applyFill="1" applyBorder="1" applyAlignment="1">
      <alignment horizontal="right" vertical="center"/>
    </xf>
    <xf numFmtId="177" fontId="3" fillId="2" borderId="0" xfId="0" applyNumberFormat="1" applyFont="1" applyFill="1" applyAlignment="1">
      <alignment horizontal="right" vertical="center"/>
    </xf>
    <xf numFmtId="3" fontId="3" fillId="2" borderId="0" xfId="0" applyNumberFormat="1" applyFont="1" applyFill="1" applyAlignment="1">
      <alignment horizontal="left" vertical="center"/>
    </xf>
    <xf numFmtId="0" fontId="3" fillId="2" borderId="0" xfId="0" applyNumberFormat="1" applyFont="1" applyFill="1" applyAlignment="1">
      <alignment vertical="center"/>
    </xf>
    <xf numFmtId="0" fontId="1" fillId="0" borderId="0" xfId="0" applyFont="1" applyBorder="1" applyAlignment="1">
      <alignment vertical="center"/>
    </xf>
    <xf numFmtId="0" fontId="1" fillId="0" borderId="0" xfId="0" applyFont="1" applyBorder="1" applyAlignment="1">
      <alignment horizontal="left" vertical="center"/>
    </xf>
    <xf numFmtId="176" fontId="1" fillId="0" borderId="0" xfId="0" applyNumberFormat="1" applyFont="1" applyBorder="1" applyAlignment="1">
      <alignment vertical="center"/>
    </xf>
    <xf numFmtId="3" fontId="3" fillId="2" borderId="0" xfId="0" applyNumberFormat="1" applyFont="1" applyFill="1" applyBorder="1" applyAlignment="1">
      <alignment horizontal="center" vertical="center"/>
    </xf>
    <xf numFmtId="176" fontId="3" fillId="2" borderId="0" xfId="0" applyNumberFormat="1" applyFont="1" applyFill="1" applyBorder="1" applyAlignment="1">
      <alignment horizontal="center" vertical="center"/>
    </xf>
    <xf numFmtId="177" fontId="3" fillId="2" borderId="8" xfId="0" applyNumberFormat="1" applyFont="1" applyFill="1" applyBorder="1" applyAlignment="1">
      <alignment horizontal="right" vertical="center"/>
    </xf>
    <xf numFmtId="177" fontId="12" fillId="2" borderId="0" xfId="0" applyNumberFormat="1" applyFont="1" applyFill="1" applyBorder="1" applyAlignment="1">
      <alignment horizontal="right" vertical="center"/>
    </xf>
    <xf numFmtId="176" fontId="12" fillId="2" borderId="0" xfId="0" applyNumberFormat="1" applyFont="1" applyFill="1" applyBorder="1" applyAlignment="1">
      <alignment horizontal="right" vertical="center"/>
    </xf>
    <xf numFmtId="177" fontId="12" fillId="2" borderId="15" xfId="0" applyNumberFormat="1" applyFont="1" applyFill="1" applyBorder="1" applyAlignment="1">
      <alignment horizontal="right" vertical="center"/>
    </xf>
    <xf numFmtId="176" fontId="12" fillId="2" borderId="13" xfId="0" applyNumberFormat="1" applyFont="1" applyFill="1" applyBorder="1" applyAlignment="1">
      <alignment horizontal="right" vertical="center"/>
    </xf>
    <xf numFmtId="177" fontId="14" fillId="0" borderId="13" xfId="0" applyNumberFormat="1" applyFont="1" applyFill="1" applyBorder="1" applyAlignment="1">
      <alignment vertical="center"/>
    </xf>
    <xf numFmtId="177" fontId="3" fillId="2" borderId="19" xfId="0" applyNumberFormat="1" applyFont="1" applyFill="1" applyBorder="1" applyAlignment="1">
      <alignment horizontal="right" vertical="center"/>
    </xf>
    <xf numFmtId="177" fontId="12" fillId="2" borderId="20" xfId="0" applyNumberFormat="1" applyFont="1" applyFill="1" applyBorder="1" applyAlignment="1">
      <alignment horizontal="right" vertical="center"/>
    </xf>
    <xf numFmtId="177" fontId="3" fillId="2" borderId="23" xfId="0" applyNumberFormat="1" applyFont="1" applyFill="1" applyBorder="1" applyAlignment="1">
      <alignment horizontal="right" vertical="center"/>
    </xf>
    <xf numFmtId="177" fontId="3" fillId="2" borderId="24" xfId="0" applyNumberFormat="1" applyFont="1" applyFill="1" applyBorder="1" applyAlignment="1">
      <alignment horizontal="left" vertical="center"/>
    </xf>
    <xf numFmtId="176" fontId="3" fillId="2" borderId="24" xfId="0" applyNumberFormat="1" applyFont="1" applyFill="1" applyBorder="1" applyAlignment="1">
      <alignment horizontal="right" vertical="center"/>
    </xf>
    <xf numFmtId="177" fontId="3" fillId="2" borderId="25" xfId="0" applyNumberFormat="1" applyFont="1" applyFill="1" applyBorder="1" applyAlignment="1">
      <alignment horizontal="right" vertical="center"/>
    </xf>
    <xf numFmtId="177" fontId="3" fillId="0" borderId="26" xfId="0" applyNumberFormat="1" applyFont="1" applyBorder="1" applyAlignment="1">
      <alignment vertical="center"/>
    </xf>
    <xf numFmtId="177" fontId="3" fillId="0" borderId="24" xfId="0" applyNumberFormat="1" applyFont="1" applyBorder="1" applyAlignment="1">
      <alignment vertical="center"/>
    </xf>
    <xf numFmtId="177" fontId="3" fillId="2" borderId="27" xfId="0" applyNumberFormat="1" applyFont="1" applyFill="1" applyBorder="1" applyAlignment="1">
      <alignment horizontal="right" vertical="center"/>
    </xf>
    <xf numFmtId="177" fontId="3" fillId="0" borderId="24" xfId="0" applyNumberFormat="1" applyFont="1" applyFill="1" applyBorder="1" applyAlignment="1">
      <alignment vertical="center"/>
    </xf>
    <xf numFmtId="177" fontId="3" fillId="0" borderId="24" xfId="0" applyNumberFormat="1" applyFont="1" applyFill="1" applyBorder="1" applyAlignment="1">
      <alignment horizontal="left" vertical="center"/>
    </xf>
    <xf numFmtId="176" fontId="3" fillId="0" borderId="24" xfId="0" applyNumberFormat="1" applyFont="1" applyFill="1" applyBorder="1" applyAlignment="1">
      <alignment horizontal="right" vertical="center"/>
    </xf>
    <xf numFmtId="177" fontId="3" fillId="0" borderId="27" xfId="0" applyNumberFormat="1" applyFont="1" applyFill="1" applyBorder="1" applyAlignment="1">
      <alignment horizontal="right" vertical="center"/>
    </xf>
    <xf numFmtId="177" fontId="13" fillId="0" borderId="24" xfId="0" applyNumberFormat="1" applyFont="1" applyFill="1" applyBorder="1" applyAlignment="1">
      <alignment vertical="center"/>
    </xf>
    <xf numFmtId="176" fontId="14" fillId="0" borderId="24" xfId="0" applyNumberFormat="1" applyFont="1" applyFill="1" applyBorder="1" applyAlignment="1">
      <alignment horizontal="right" vertical="center"/>
    </xf>
    <xf numFmtId="177" fontId="14" fillId="0" borderId="24" xfId="0" applyNumberFormat="1" applyFont="1" applyFill="1" applyBorder="1" applyAlignment="1">
      <alignment vertical="center"/>
    </xf>
    <xf numFmtId="176" fontId="13" fillId="0" borderId="24" xfId="0" applyNumberFormat="1" applyFont="1" applyFill="1" applyBorder="1" applyAlignment="1">
      <alignment horizontal="right" vertical="center"/>
    </xf>
    <xf numFmtId="3" fontId="3" fillId="2" borderId="28" xfId="0" applyNumberFormat="1" applyFont="1" applyFill="1" applyBorder="1" applyAlignment="1">
      <alignment horizontal="center" vertical="center"/>
    </xf>
    <xf numFmtId="3" fontId="3" fillId="2" borderId="29" xfId="0" applyNumberFormat="1" applyFont="1" applyFill="1" applyBorder="1" applyAlignment="1">
      <alignment horizontal="center" vertical="center"/>
    </xf>
    <xf numFmtId="3" fontId="3" fillId="2" borderId="30" xfId="0" applyNumberFormat="1" applyFont="1" applyFill="1" applyBorder="1" applyAlignment="1">
      <alignment horizontal="center" vertical="center"/>
    </xf>
    <xf numFmtId="3" fontId="3" fillId="2" borderId="31" xfId="0" applyNumberFormat="1" applyFont="1" applyFill="1" applyBorder="1" applyAlignment="1">
      <alignment horizontal="center" vertical="center"/>
    </xf>
    <xf numFmtId="3" fontId="3" fillId="0" borderId="31" xfId="0" applyNumberFormat="1" applyFont="1" applyFill="1" applyBorder="1" applyAlignment="1">
      <alignment horizontal="center" vertical="center"/>
    </xf>
    <xf numFmtId="3" fontId="3" fillId="0" borderId="29" xfId="0" applyNumberFormat="1" applyFont="1" applyFill="1" applyBorder="1" applyAlignment="1">
      <alignment horizontal="center" vertical="center"/>
    </xf>
    <xf numFmtId="3" fontId="3" fillId="0" borderId="30" xfId="0" applyNumberFormat="1" applyFont="1" applyFill="1" applyBorder="1" applyAlignment="1">
      <alignment horizontal="center" vertical="center"/>
    </xf>
    <xf numFmtId="3" fontId="10" fillId="0" borderId="31" xfId="0" applyNumberFormat="1" applyFont="1" applyFill="1" applyBorder="1" applyAlignment="1">
      <alignment horizontal="center" vertical="center"/>
    </xf>
    <xf numFmtId="3" fontId="10" fillId="0" borderId="29" xfId="0" applyNumberFormat="1" applyFont="1" applyFill="1" applyBorder="1" applyAlignment="1">
      <alignment horizontal="center" vertical="center"/>
    </xf>
    <xf numFmtId="3" fontId="10" fillId="0" borderId="30" xfId="0" applyNumberFormat="1" applyFont="1" applyFill="1" applyBorder="1" applyAlignment="1">
      <alignment horizontal="center" vertical="center"/>
    </xf>
    <xf numFmtId="3" fontId="3" fillId="0" borderId="32" xfId="0" applyNumberFormat="1" applyFont="1" applyBorder="1" applyAlignment="1">
      <alignment horizontal="center" vertical="center"/>
    </xf>
    <xf numFmtId="3" fontId="3" fillId="0" borderId="33" xfId="0" applyNumberFormat="1" applyFont="1" applyBorder="1" applyAlignment="1">
      <alignment horizontal="center" vertical="center"/>
    </xf>
    <xf numFmtId="177" fontId="3" fillId="2" borderId="34" xfId="0" applyNumberFormat="1" applyFont="1" applyFill="1" applyBorder="1" applyAlignment="1">
      <alignment horizontal="right" vertical="center"/>
    </xf>
    <xf numFmtId="177" fontId="3" fillId="2" borderId="35" xfId="0" applyNumberFormat="1" applyFont="1" applyFill="1" applyBorder="1" applyAlignment="1">
      <alignment horizontal="left" vertical="center"/>
    </xf>
    <xf numFmtId="176" fontId="3" fillId="2" borderId="35" xfId="0" applyNumberFormat="1" applyFont="1" applyFill="1" applyBorder="1" applyAlignment="1">
      <alignment horizontal="right" vertical="center"/>
    </xf>
    <xf numFmtId="177" fontId="3" fillId="2" borderId="36" xfId="0" applyNumberFormat="1" applyFont="1" applyFill="1" applyBorder="1" applyAlignment="1">
      <alignment horizontal="right" vertical="center"/>
    </xf>
    <xf numFmtId="177" fontId="3" fillId="2" borderId="35" xfId="0" applyNumberFormat="1" applyFont="1" applyFill="1" applyBorder="1" applyAlignment="1">
      <alignment horizontal="right" vertical="center"/>
    </xf>
    <xf numFmtId="177" fontId="12" fillId="2" borderId="32" xfId="0" applyNumberFormat="1" applyFont="1" applyFill="1" applyBorder="1" applyAlignment="1">
      <alignment horizontal="right" vertical="center"/>
    </xf>
    <xf numFmtId="176" fontId="12" fillId="2" borderId="35" xfId="0" applyNumberFormat="1" applyFont="1" applyFill="1" applyBorder="1" applyAlignment="1">
      <alignment horizontal="right" vertical="center"/>
    </xf>
    <xf numFmtId="177" fontId="3" fillId="2" borderId="32" xfId="0" applyNumberFormat="1" applyFont="1" applyFill="1" applyBorder="1" applyAlignment="1">
      <alignment horizontal="right" vertical="center"/>
    </xf>
    <xf numFmtId="177" fontId="3" fillId="2" borderId="37" xfId="0" applyNumberFormat="1" applyFont="1" applyFill="1" applyBorder="1" applyAlignment="1">
      <alignment horizontal="right" vertical="center"/>
    </xf>
    <xf numFmtId="177" fontId="14" fillId="2" borderId="32" xfId="0" applyNumberFormat="1" applyFont="1" applyFill="1" applyBorder="1" applyAlignment="1">
      <alignment horizontal="right" vertical="center"/>
    </xf>
    <xf numFmtId="176" fontId="14" fillId="2" borderId="35" xfId="0" applyNumberFormat="1" applyFont="1" applyFill="1" applyBorder="1" applyAlignment="1">
      <alignment horizontal="right" vertical="center"/>
    </xf>
    <xf numFmtId="177" fontId="3" fillId="0" borderId="32" xfId="0" applyNumberFormat="1" applyFont="1" applyBorder="1" applyAlignment="1">
      <alignment vertical="center"/>
    </xf>
    <xf numFmtId="177" fontId="3" fillId="0" borderId="35" xfId="0" applyNumberFormat="1" applyFont="1" applyBorder="1" applyAlignment="1">
      <alignment vertical="center"/>
    </xf>
    <xf numFmtId="177" fontId="3" fillId="0" borderId="35" xfId="0" applyNumberFormat="1" applyFont="1" applyFill="1" applyBorder="1" applyAlignment="1">
      <alignment vertical="center"/>
    </xf>
    <xf numFmtId="177" fontId="3" fillId="0" borderId="35" xfId="0" applyNumberFormat="1" applyFont="1" applyFill="1" applyBorder="1" applyAlignment="1">
      <alignment horizontal="left" vertical="center"/>
    </xf>
    <xf numFmtId="176" fontId="3" fillId="0" borderId="35" xfId="0" applyNumberFormat="1" applyFont="1" applyFill="1" applyBorder="1" applyAlignment="1">
      <alignment horizontal="right" vertical="center"/>
    </xf>
    <xf numFmtId="177" fontId="3" fillId="0" borderId="37" xfId="0" applyNumberFormat="1" applyFont="1" applyFill="1" applyBorder="1" applyAlignment="1">
      <alignment horizontal="right" vertical="center"/>
    </xf>
    <xf numFmtId="177" fontId="12" fillId="0" borderId="35" xfId="0" applyNumberFormat="1" applyFont="1" applyFill="1" applyBorder="1" applyAlignment="1">
      <alignment vertical="center"/>
    </xf>
    <xf numFmtId="176" fontId="13" fillId="0" borderId="35" xfId="0" applyNumberFormat="1" applyFont="1" applyFill="1" applyBorder="1" applyAlignment="1">
      <alignment horizontal="right" vertical="center"/>
    </xf>
    <xf numFmtId="177" fontId="13" fillId="0" borderId="35" xfId="0" applyNumberFormat="1" applyFont="1" applyFill="1" applyBorder="1" applyAlignment="1">
      <alignment vertical="center"/>
    </xf>
    <xf numFmtId="176" fontId="12" fillId="0" borderId="35" xfId="0" applyNumberFormat="1" applyFont="1" applyFill="1" applyBorder="1" applyAlignment="1">
      <alignment horizontal="right" vertical="center"/>
    </xf>
    <xf numFmtId="3" fontId="3" fillId="0" borderId="38" xfId="0" applyNumberFormat="1" applyFont="1" applyBorder="1" applyAlignment="1">
      <alignment horizontal="center" vertical="center"/>
    </xf>
    <xf numFmtId="3" fontId="3" fillId="0" borderId="39" xfId="0" applyNumberFormat="1" applyFont="1" applyBorder="1" applyAlignment="1">
      <alignment horizontal="center" vertical="center"/>
    </xf>
    <xf numFmtId="177" fontId="3" fillId="2" borderId="40" xfId="0" applyNumberFormat="1" applyFont="1" applyFill="1" applyBorder="1" applyAlignment="1">
      <alignment horizontal="right" vertical="center"/>
    </xf>
    <xf numFmtId="177" fontId="3" fillId="2" borderId="41" xfId="0" applyNumberFormat="1" applyFont="1" applyFill="1" applyBorder="1" applyAlignment="1">
      <alignment horizontal="left" vertical="center"/>
    </xf>
    <xf numFmtId="176" fontId="3" fillId="2" borderId="41" xfId="0" applyNumberFormat="1" applyFont="1" applyFill="1" applyBorder="1" applyAlignment="1">
      <alignment horizontal="right" vertical="center"/>
    </xf>
    <xf numFmtId="177" fontId="3" fillId="2" borderId="42" xfId="0" applyNumberFormat="1" applyFont="1" applyFill="1" applyBorder="1" applyAlignment="1">
      <alignment horizontal="right" vertical="center"/>
    </xf>
    <xf numFmtId="177" fontId="12" fillId="2" borderId="41" xfId="0" applyNumberFormat="1" applyFont="1" applyFill="1" applyBorder="1" applyAlignment="1">
      <alignment horizontal="right" vertical="center"/>
    </xf>
    <xf numFmtId="177" fontId="12" fillId="2" borderId="38" xfId="0" applyNumberFormat="1" applyFont="1" applyFill="1" applyBorder="1" applyAlignment="1">
      <alignment horizontal="right" vertical="center"/>
    </xf>
    <xf numFmtId="177" fontId="3" fillId="2" borderId="41" xfId="0" applyNumberFormat="1" applyFont="1" applyFill="1" applyBorder="1" applyAlignment="1">
      <alignment horizontal="right" vertical="center"/>
    </xf>
    <xf numFmtId="177" fontId="3" fillId="2" borderId="38" xfId="0" applyNumberFormat="1" applyFont="1" applyFill="1" applyBorder="1" applyAlignment="1">
      <alignment horizontal="right" vertical="center"/>
    </xf>
    <xf numFmtId="49" fontId="12" fillId="2" borderId="41" xfId="0" applyNumberFormat="1" applyFont="1" applyFill="1" applyBorder="1" applyAlignment="1">
      <alignment horizontal="right" vertical="center"/>
    </xf>
    <xf numFmtId="177" fontId="3" fillId="2" borderId="43" xfId="0" applyNumberFormat="1" applyFont="1" applyFill="1" applyBorder="1" applyAlignment="1">
      <alignment horizontal="right" vertical="center"/>
    </xf>
    <xf numFmtId="177" fontId="3" fillId="0" borderId="38" xfId="0" applyNumberFormat="1" applyFont="1" applyBorder="1" applyAlignment="1">
      <alignment vertical="center"/>
    </xf>
    <xf numFmtId="177" fontId="3" fillId="0" borderId="41" xfId="0" applyNumberFormat="1" applyFont="1" applyBorder="1" applyAlignment="1">
      <alignment vertical="center"/>
    </xf>
    <xf numFmtId="177" fontId="3" fillId="0" borderId="41" xfId="0" applyNumberFormat="1" applyFont="1" applyFill="1" applyBorder="1" applyAlignment="1">
      <alignment vertical="center"/>
    </xf>
    <xf numFmtId="177" fontId="3" fillId="0" borderId="41" xfId="0" applyNumberFormat="1" applyFont="1" applyFill="1" applyBorder="1" applyAlignment="1">
      <alignment horizontal="left" vertical="center"/>
    </xf>
    <xf numFmtId="176" fontId="3" fillId="0" borderId="41" xfId="0" applyNumberFormat="1" applyFont="1" applyFill="1" applyBorder="1" applyAlignment="1">
      <alignment horizontal="right" vertical="center"/>
    </xf>
    <xf numFmtId="177" fontId="3" fillId="0" borderId="43" xfId="0" applyNumberFormat="1" applyFont="1" applyFill="1" applyBorder="1" applyAlignment="1">
      <alignment horizontal="right" vertical="center"/>
    </xf>
    <xf numFmtId="177" fontId="13" fillId="0" borderId="41" xfId="0" applyNumberFormat="1" applyFont="1" applyFill="1" applyBorder="1" applyAlignment="1">
      <alignment vertical="center"/>
    </xf>
    <xf numFmtId="176" fontId="14" fillId="0" borderId="41" xfId="0" applyNumberFormat="1" applyFont="1" applyFill="1" applyBorder="1" applyAlignment="1">
      <alignment horizontal="right" vertical="center"/>
    </xf>
    <xf numFmtId="177" fontId="14" fillId="0" borderId="41" xfId="0" applyNumberFormat="1" applyFont="1" applyFill="1" applyBorder="1" applyAlignment="1">
      <alignment vertical="center"/>
    </xf>
    <xf numFmtId="176" fontId="13" fillId="0" borderId="41" xfId="0" applyNumberFormat="1" applyFont="1" applyFill="1" applyBorder="1" applyAlignment="1">
      <alignment horizontal="right" vertical="center"/>
    </xf>
    <xf numFmtId="177" fontId="12" fillId="2" borderId="40" xfId="0" applyNumberFormat="1" applyFont="1" applyFill="1" applyBorder="1" applyAlignment="1">
      <alignment horizontal="right" vertical="center"/>
    </xf>
    <xf numFmtId="176" fontId="12" fillId="2" borderId="41" xfId="0" applyNumberFormat="1" applyFont="1" applyFill="1" applyBorder="1" applyAlignment="1">
      <alignment horizontal="right" vertical="center"/>
    </xf>
    <xf numFmtId="177" fontId="14" fillId="0" borderId="38" xfId="0" applyNumberFormat="1" applyFont="1" applyBorder="1" applyAlignment="1">
      <alignment vertical="center"/>
    </xf>
    <xf numFmtId="176" fontId="3" fillId="2" borderId="41" xfId="0" applyNumberFormat="1" applyFont="1" applyFill="1" applyBorder="1" applyAlignment="1">
      <alignment horizontal="right" vertical="center" shrinkToFit="1"/>
    </xf>
    <xf numFmtId="177" fontId="14" fillId="0" borderId="41" xfId="0" applyNumberFormat="1" applyFont="1" applyBorder="1" applyAlignment="1">
      <alignment vertical="center"/>
    </xf>
    <xf numFmtId="176" fontId="13" fillId="2" borderId="41" xfId="0" applyNumberFormat="1" applyFont="1" applyFill="1" applyBorder="1" applyAlignment="1">
      <alignment horizontal="right" vertical="center"/>
    </xf>
    <xf numFmtId="3" fontId="3" fillId="0" borderId="0" xfId="0" applyNumberFormat="1" applyFont="1" applyBorder="1" applyAlignment="1">
      <alignment horizontal="center" vertical="center"/>
    </xf>
    <xf numFmtId="177" fontId="3" fillId="0" borderId="0" xfId="0" applyNumberFormat="1" applyFont="1" applyFill="1" applyBorder="1" applyAlignment="1">
      <alignment horizontal="right" vertical="center"/>
    </xf>
    <xf numFmtId="3" fontId="3" fillId="0" borderId="1" xfId="0" applyNumberFormat="1" applyFont="1" applyBorder="1" applyAlignment="1">
      <alignment horizontal="center" vertical="center"/>
    </xf>
    <xf numFmtId="3" fontId="3" fillId="0" borderId="2" xfId="0" applyNumberFormat="1"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4" xfId="0" applyFont="1" applyFill="1" applyBorder="1" applyAlignment="1">
      <alignment horizontal="center" vertical="center"/>
    </xf>
    <xf numFmtId="3" fontId="3" fillId="0" borderId="44" xfId="0" applyNumberFormat="1" applyFont="1" applyBorder="1" applyAlignment="1">
      <alignment horizontal="center" vertical="center"/>
    </xf>
    <xf numFmtId="177" fontId="3" fillId="2" borderId="45" xfId="0" applyNumberFormat="1" applyFont="1" applyFill="1" applyBorder="1" applyAlignment="1">
      <alignment horizontal="center" vertical="center" wrapText="1"/>
    </xf>
    <xf numFmtId="177" fontId="3" fillId="2" borderId="46" xfId="0" applyNumberFormat="1" applyFont="1" applyFill="1" applyBorder="1" applyAlignment="1">
      <alignment horizontal="center" vertical="center"/>
    </xf>
    <xf numFmtId="177" fontId="3" fillId="2" borderId="46" xfId="0" applyNumberFormat="1" applyFont="1" applyFill="1" applyBorder="1" applyAlignment="1">
      <alignment horizontal="center" vertical="center" wrapText="1"/>
    </xf>
    <xf numFmtId="177" fontId="3" fillId="0" borderId="46" xfId="0" applyNumberFormat="1" applyFont="1" applyFill="1" applyBorder="1" applyAlignment="1">
      <alignment horizontal="center" vertical="center" wrapText="1"/>
    </xf>
    <xf numFmtId="177" fontId="3" fillId="0" borderId="46" xfId="0" applyNumberFormat="1" applyFont="1" applyFill="1" applyBorder="1" applyAlignment="1">
      <alignment horizontal="center" vertical="center"/>
    </xf>
    <xf numFmtId="177" fontId="3" fillId="0" borderId="47" xfId="0" applyNumberFormat="1" applyFont="1" applyFill="1" applyBorder="1" applyAlignment="1">
      <alignment horizontal="center" vertical="center" wrapText="1"/>
    </xf>
    <xf numFmtId="177" fontId="3" fillId="0" borderId="48" xfId="0" applyNumberFormat="1" applyFont="1" applyFill="1" applyBorder="1" applyAlignment="1">
      <alignment horizontal="center" vertical="center" wrapText="1"/>
    </xf>
    <xf numFmtId="177" fontId="3" fillId="0" borderId="49" xfId="0" applyNumberFormat="1" applyFont="1" applyFill="1" applyBorder="1" applyAlignment="1">
      <alignment horizontal="center" vertical="center" wrapText="1"/>
    </xf>
    <xf numFmtId="177" fontId="3" fillId="0" borderId="46" xfId="0" applyNumberFormat="1" applyFont="1" applyFill="1" applyBorder="1" applyAlignment="1">
      <alignment horizontal="center" vertical="center" wrapText="1"/>
    </xf>
    <xf numFmtId="3" fontId="3" fillId="0" borderId="50" xfId="0" applyNumberFormat="1" applyFont="1" applyBorder="1" applyAlignment="1">
      <alignment horizontal="center" vertical="center"/>
    </xf>
    <xf numFmtId="177" fontId="3" fillId="2" borderId="51" xfId="0" applyNumberFormat="1" applyFont="1" applyFill="1" applyBorder="1" applyAlignment="1">
      <alignment horizontal="center" vertical="center" wrapText="1"/>
    </xf>
    <xf numFmtId="177" fontId="3" fillId="2" borderId="52" xfId="0" applyNumberFormat="1" applyFont="1" applyFill="1" applyBorder="1" applyAlignment="1">
      <alignment horizontal="center" vertical="center" wrapText="1"/>
    </xf>
    <xf numFmtId="177" fontId="3" fillId="0" borderId="52" xfId="0" applyNumberFormat="1" applyFont="1" applyFill="1" applyBorder="1" applyAlignment="1">
      <alignment horizontal="center" vertical="center" wrapText="1"/>
    </xf>
    <xf numFmtId="177" fontId="3" fillId="0" borderId="53" xfId="0" applyNumberFormat="1" applyFont="1" applyFill="1" applyBorder="1" applyAlignment="1">
      <alignment horizontal="center" vertical="center" wrapText="1"/>
    </xf>
    <xf numFmtId="177" fontId="3" fillId="0" borderId="54" xfId="0" applyNumberFormat="1" applyFont="1" applyFill="1" applyBorder="1" applyAlignment="1">
      <alignment horizontal="center" vertical="center" wrapText="1"/>
    </xf>
    <xf numFmtId="177" fontId="3" fillId="0" borderId="55" xfId="0" applyNumberFormat="1" applyFont="1" applyFill="1" applyBorder="1" applyAlignment="1">
      <alignment horizontal="center" vertical="center" wrapText="1"/>
    </xf>
    <xf numFmtId="177" fontId="3" fillId="0" borderId="52" xfId="0" applyNumberFormat="1" applyFont="1" applyFill="1" applyBorder="1" applyAlignment="1">
      <alignment horizontal="center" vertical="center" wrapText="1"/>
    </xf>
    <xf numFmtId="3" fontId="3" fillId="0" borderId="56" xfId="0" applyNumberFormat="1" applyFont="1" applyBorder="1" applyAlignment="1">
      <alignment horizontal="center" vertical="center"/>
    </xf>
    <xf numFmtId="177" fontId="3" fillId="2" borderId="57" xfId="0" applyNumberFormat="1" applyFont="1" applyFill="1" applyBorder="1" applyAlignment="1">
      <alignment horizontal="center" vertical="center" wrapText="1"/>
    </xf>
    <xf numFmtId="177" fontId="3" fillId="2" borderId="58" xfId="0" applyNumberFormat="1" applyFont="1" applyFill="1" applyBorder="1" applyAlignment="1">
      <alignment horizontal="center" vertical="center" wrapText="1"/>
    </xf>
    <xf numFmtId="177" fontId="3" fillId="0" borderId="58" xfId="0" applyNumberFormat="1" applyFont="1" applyFill="1" applyBorder="1" applyAlignment="1">
      <alignment horizontal="center" vertical="center" wrapText="1"/>
    </xf>
    <xf numFmtId="177" fontId="3" fillId="0" borderId="59" xfId="0" applyNumberFormat="1" applyFont="1" applyFill="1" applyBorder="1" applyAlignment="1">
      <alignment horizontal="center" vertical="center" wrapText="1"/>
    </xf>
    <xf numFmtId="177" fontId="3" fillId="0" borderId="60" xfId="0" applyNumberFormat="1" applyFont="1" applyFill="1" applyBorder="1" applyAlignment="1">
      <alignment horizontal="center" vertical="center" wrapText="1"/>
    </xf>
    <xf numFmtId="177" fontId="3" fillId="0" borderId="61" xfId="0" applyNumberFormat="1" applyFont="1" applyFill="1" applyBorder="1" applyAlignment="1">
      <alignment horizontal="center" vertical="center" wrapText="1"/>
    </xf>
    <xf numFmtId="177" fontId="3" fillId="0" borderId="58" xfId="0" applyNumberFormat="1" applyFont="1" applyFill="1" applyBorder="1" applyAlignment="1">
      <alignment horizontal="center" vertical="center" wrapText="1"/>
    </xf>
    <xf numFmtId="3" fontId="3" fillId="0" borderId="62" xfId="0" applyNumberFormat="1" applyFont="1" applyBorder="1" applyAlignment="1">
      <alignment horizontal="center" vertical="center"/>
    </xf>
    <xf numFmtId="177" fontId="3" fillId="2" borderId="63" xfId="0" applyNumberFormat="1" applyFont="1" applyFill="1" applyBorder="1" applyAlignment="1">
      <alignment horizontal="center" vertical="center" wrapText="1"/>
    </xf>
    <xf numFmtId="177" fontId="3" fillId="2" borderId="64" xfId="0" applyNumberFormat="1" applyFont="1" applyFill="1" applyBorder="1" applyAlignment="1">
      <alignment horizontal="center" vertical="center" wrapText="1"/>
    </xf>
    <xf numFmtId="177" fontId="3" fillId="0" borderId="64"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177" fontId="3" fillId="0" borderId="4" xfId="0" applyNumberFormat="1" applyFont="1" applyFill="1" applyBorder="1" applyAlignment="1">
      <alignment horizontal="center" vertical="center" wrapText="1"/>
    </xf>
    <xf numFmtId="177" fontId="3" fillId="0" borderId="5" xfId="0" applyNumberFormat="1" applyFont="1" applyFill="1" applyBorder="1" applyAlignment="1">
      <alignment horizontal="center" vertical="center" wrapText="1"/>
    </xf>
    <xf numFmtId="177" fontId="3" fillId="0" borderId="64" xfId="0" applyNumberFormat="1" applyFont="1" applyFill="1" applyBorder="1" applyAlignment="1">
      <alignment horizontal="center" vertical="center" wrapText="1"/>
    </xf>
    <xf numFmtId="177" fontId="3" fillId="2" borderId="65" xfId="0" applyNumberFormat="1" applyFont="1" applyFill="1" applyBorder="1" applyAlignment="1">
      <alignment horizontal="center" vertical="center" wrapText="1"/>
    </xf>
    <xf numFmtId="177" fontId="3" fillId="2" borderId="66" xfId="0" applyNumberFormat="1" applyFont="1" applyFill="1" applyBorder="1" applyAlignment="1">
      <alignment horizontal="center" vertical="center" wrapText="1"/>
    </xf>
    <xf numFmtId="177" fontId="3" fillId="0" borderId="66" xfId="0" applyNumberFormat="1" applyFont="1" applyFill="1" applyBorder="1" applyAlignment="1">
      <alignment horizontal="center" vertical="center" wrapText="1"/>
    </xf>
    <xf numFmtId="177" fontId="3" fillId="0" borderId="32" xfId="0" applyNumberFormat="1" applyFont="1" applyFill="1" applyBorder="1" applyAlignment="1">
      <alignment horizontal="center" vertical="center" wrapText="1"/>
    </xf>
    <xf numFmtId="177" fontId="3" fillId="0" borderId="35" xfId="0" applyNumberFormat="1" applyFont="1" applyFill="1" applyBorder="1" applyAlignment="1">
      <alignment horizontal="center" vertical="center" wrapText="1"/>
    </xf>
    <xf numFmtId="177" fontId="3" fillId="0" borderId="37" xfId="0" applyNumberFormat="1" applyFont="1" applyFill="1" applyBorder="1" applyAlignment="1">
      <alignment horizontal="center" vertical="center" wrapText="1"/>
    </xf>
    <xf numFmtId="177" fontId="3" fillId="0" borderId="66" xfId="0" applyNumberFormat="1" applyFont="1" applyFill="1" applyBorder="1" applyAlignment="1">
      <alignment horizontal="center" vertical="center" wrapText="1"/>
    </xf>
    <xf numFmtId="0" fontId="16" fillId="0" borderId="0" xfId="0" applyFont="1" applyAlignment="1">
      <alignmen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33;&#21402;&#29983;&#20418;&#65288;&#24179;&#25104;19&#24180;&#24230;&#65374;&#65289;/&#21402;&#29983;&#20418;&#65288;&#24179;&#25104;&#65298;&#65301;&#24180;&#24230;&#65289;/&#23601;&#32887;/&#9679;&#23601;&#32887;&#20869;&#23450;&#29366;&#27841;&#35519;&#26619;/03.&#24179;&#25104;25&#24180;&#24230;&#65288;2&#26376;1&#26085;&#29694;&#22312;&#65289;/&#20844;&#34920;&#36039;&#26009;&#65288;2&#26376;1&#26085;&#29694;&#22312;&#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3665;&#26412;&#20418;&#38263;&#12424;&#12426;/&#12304;H28.2&#12305;&#20844;&#34920;&#36039;&#26009;&#65288;2&#26376;1&#26085;&#29694;&#223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書式"/>
      <sheetName val="グラフ公表P3"/>
      <sheetName val="グラフ公表P4"/>
      <sheetName val="グラフ公表P5"/>
      <sheetName val="（手持ち①）就職内定率 "/>
      <sheetName val="（手持ち②）分野別内定率"/>
      <sheetName val="（手持ち③）就職希望率"/>
      <sheetName val="グラフ用データ"/>
      <sheetName val="個別data"/>
      <sheetName val="個別data（（昨年度）H25.2.1）"/>
    </sheetNames>
    <sheetDataSet>
      <sheetData sheetId="0">
        <row r="13">
          <cell r="C13">
            <v>0.755</v>
          </cell>
        </row>
        <row r="48">
          <cell r="C48">
            <v>0.81200000000000006</v>
          </cell>
          <cell r="G48">
            <v>0.80000000000000071</v>
          </cell>
          <cell r="I48">
            <v>0.90700000000000003</v>
          </cell>
          <cell r="M48">
            <v>3.2000000000000028</v>
          </cell>
        </row>
        <row r="49">
          <cell r="C49">
            <v>0.82699999999999996</v>
          </cell>
          <cell r="G49">
            <v>-2.6000000000000023</v>
          </cell>
          <cell r="I49">
            <v>0.90300000000000002</v>
          </cell>
          <cell r="M49">
            <v>1.3000000000000012</v>
          </cell>
        </row>
        <row r="50">
          <cell r="C50">
            <v>0.80800000000000005</v>
          </cell>
          <cell r="G50">
            <v>1.7000000000000015</v>
          </cell>
          <cell r="I50">
            <v>0.90900000000000003</v>
          </cell>
          <cell r="M50">
            <v>4.5000000000000036</v>
          </cell>
        </row>
        <row r="54">
          <cell r="C54">
            <v>0.81399999999999995</v>
          </cell>
          <cell r="E54">
            <v>-0.10000000000000009</v>
          </cell>
          <cell r="K54">
            <v>0.83399999999999996</v>
          </cell>
          <cell r="M54">
            <v>0.70000000000000062</v>
          </cell>
        </row>
        <row r="55">
          <cell r="C55">
            <v>0.88300000000000001</v>
          </cell>
          <cell r="E55">
            <v>5.3000000000000043</v>
          </cell>
          <cell r="K55">
            <v>0.73199999999999998</v>
          </cell>
          <cell r="M55">
            <v>-7.4000000000000066</v>
          </cell>
        </row>
        <row r="56">
          <cell r="C56">
            <v>0.81</v>
          </cell>
          <cell r="E56">
            <v>0.50000000000000044</v>
          </cell>
          <cell r="K56">
            <v>0.748</v>
          </cell>
          <cell r="M56">
            <v>-2.0000000000000018</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書式"/>
      <sheetName val="グラフ公表P3"/>
      <sheetName val="グラフ公表P4"/>
      <sheetName val="グラフ公表P5"/>
      <sheetName val="グラフ公表P6"/>
      <sheetName val="（手持ち①）就職内定率 "/>
      <sheetName val="（手持ち②）分野別就職内定率 (2)"/>
      <sheetName val="（手持ち③）就職希望率 (2)"/>
      <sheetName val="グラフ用データ"/>
      <sheetName val="個別data"/>
      <sheetName val="個別data（分析）"/>
      <sheetName val="個別data（昨年度2月1日）"/>
      <sheetName val="個別data（前回）"/>
    </sheetNames>
    <sheetDataSet>
      <sheetData sheetId="0">
        <row r="48">
          <cell r="C48">
            <v>0.873</v>
          </cell>
          <cell r="G48">
            <v>1.100000000000001</v>
          </cell>
          <cell r="I48">
            <v>0.90200000000000002</v>
          </cell>
          <cell r="M48">
            <v>1.5000000000000013</v>
          </cell>
        </row>
        <row r="49">
          <cell r="C49">
            <v>0.88500000000000001</v>
          </cell>
          <cell r="G49">
            <v>-0.9000000000000008</v>
          </cell>
          <cell r="I49">
            <v>0.92100000000000004</v>
          </cell>
          <cell r="M49">
            <v>3.2000000000000028</v>
          </cell>
        </row>
        <row r="50">
          <cell r="C50">
            <v>0.87</v>
          </cell>
          <cell r="G50">
            <v>1.6000000000000014</v>
          </cell>
          <cell r="I50">
            <v>0.88900000000000001</v>
          </cell>
          <cell r="M50">
            <v>0.40000000000000036</v>
          </cell>
        </row>
        <row r="54">
          <cell r="C54">
            <v>0.873</v>
          </cell>
          <cell r="E54">
            <v>0.9000000000000008</v>
          </cell>
          <cell r="K54">
            <v>0.877</v>
          </cell>
          <cell r="M54">
            <v>0.50000000000000044</v>
          </cell>
        </row>
        <row r="55">
          <cell r="C55">
            <v>0.91800000000000004</v>
          </cell>
          <cell r="E55">
            <v>0.30000000000000027</v>
          </cell>
          <cell r="K55">
            <v>0.80100000000000005</v>
          </cell>
          <cell r="M55">
            <v>2.7000000000000024</v>
          </cell>
        </row>
        <row r="56">
          <cell r="C56">
            <v>0.879</v>
          </cell>
          <cell r="E56">
            <v>3.400000000000003</v>
          </cell>
          <cell r="K56">
            <v>0.80900000000000005</v>
          </cell>
          <cell r="M56">
            <v>1.5000000000000013</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37"/>
  <sheetViews>
    <sheetView tabSelected="1" view="pageBreakPreview" zoomScaleNormal="100" zoomScaleSheetLayoutView="100" workbookViewId="0"/>
  </sheetViews>
  <sheetFormatPr defaultRowHeight="13.5" x14ac:dyDescent="0.15"/>
  <cols>
    <col min="1" max="1" width="3.375" style="2" customWidth="1"/>
    <col min="2" max="2" width="5.625" style="2" customWidth="1"/>
    <col min="3" max="3" width="5.125" style="2" bestFit="1" customWidth="1"/>
    <col min="4" max="4" width="1" style="3" customWidth="1"/>
    <col min="5" max="5" width="3.875" style="4" customWidth="1"/>
    <col min="6" max="6" width="1" style="2" customWidth="1"/>
    <col min="7" max="7" width="5.125" style="2" customWidth="1"/>
    <col min="8" max="8" width="1" style="3" customWidth="1"/>
    <col min="9" max="9" width="5.75" style="4" bestFit="1" customWidth="1"/>
    <col min="10" max="10" width="1" style="2" customWidth="1"/>
    <col min="11" max="11" width="5.125" style="2" customWidth="1"/>
    <col min="12" max="12" width="1" style="3" customWidth="1"/>
    <col min="13" max="13" width="6.5" style="4" bestFit="1" customWidth="1"/>
    <col min="14" max="14" width="1" style="2" customWidth="1"/>
    <col min="15" max="15" width="5.125" style="2" customWidth="1"/>
    <col min="16" max="16" width="1" style="3" customWidth="1"/>
    <col min="17" max="17" width="6.5" style="4" bestFit="1" customWidth="1"/>
    <col min="18" max="18" width="1" style="2" customWidth="1"/>
    <col min="19" max="19" width="5.125" style="5" customWidth="1"/>
    <col min="20" max="20" width="1" style="3" customWidth="1"/>
    <col min="21" max="21" width="5.625" style="7" bestFit="1" customWidth="1"/>
    <col min="22" max="22" width="1" style="2" customWidth="1"/>
    <col min="23" max="23" width="5.125" style="8" customWidth="1"/>
    <col min="24" max="24" width="1" style="3" customWidth="1"/>
    <col min="25" max="25" width="5.125" style="7" bestFit="1" customWidth="1"/>
    <col min="26" max="26" width="1" style="2" customWidth="1"/>
    <col min="27" max="27" width="5.125" style="8" customWidth="1"/>
    <col min="28" max="28" width="1" style="3" customWidth="1"/>
    <col min="29" max="29" width="5.125" style="7" bestFit="1" customWidth="1"/>
    <col min="30" max="30" width="1" style="2" customWidth="1"/>
    <col min="31" max="31" width="5.125" style="8" customWidth="1"/>
    <col min="32" max="32" width="1" style="3" customWidth="1"/>
    <col min="33" max="33" width="5.625" style="7" bestFit="1" customWidth="1"/>
    <col min="34" max="34" width="1" style="2" customWidth="1"/>
    <col min="35" max="35" width="5.125" style="8" customWidth="1"/>
    <col min="36" max="36" width="1" style="3" customWidth="1"/>
    <col min="37" max="37" width="5.125" style="7" bestFit="1" customWidth="1"/>
    <col min="38" max="38" width="1" style="2" customWidth="1"/>
    <col min="39" max="39" width="5.125" style="9" customWidth="1"/>
    <col min="40" max="40" width="1" style="25" customWidth="1"/>
    <col min="41" max="41" width="5.375" style="11" bestFit="1" customWidth="1"/>
    <col min="42" max="42" width="1" style="26" customWidth="1"/>
    <col min="43" max="43" width="5.125" style="9" customWidth="1"/>
    <col min="44" max="44" width="1" style="25" customWidth="1"/>
    <col min="45" max="45" width="5.125" style="11" bestFit="1" customWidth="1"/>
    <col min="46" max="46" width="1" style="26" customWidth="1"/>
    <col min="47" max="47" width="5.125" style="9" customWidth="1"/>
    <col min="48" max="48" width="1" style="25" customWidth="1"/>
    <col min="49" max="49" width="5.125" style="11" bestFit="1" customWidth="1"/>
    <col min="50" max="50" width="1" style="26" customWidth="1"/>
    <col min="51" max="51" width="5.125" style="9" customWidth="1"/>
    <col min="52" max="52" width="1" style="25" customWidth="1"/>
    <col min="53" max="53" width="5.125" style="11" bestFit="1" customWidth="1"/>
    <col min="54" max="54" width="1" style="26" customWidth="1"/>
    <col min="55" max="55" width="5.125" style="9" customWidth="1"/>
    <col min="56" max="56" width="1" style="25" customWidth="1"/>
    <col min="57" max="57" width="6.25" style="11" bestFit="1" customWidth="1"/>
    <col min="58" max="58" width="1" style="26" customWidth="1"/>
    <col min="59" max="59" width="5.125" style="9" customWidth="1"/>
    <col min="60" max="60" width="1" style="25" customWidth="1"/>
    <col min="61" max="61" width="6.25" style="11" bestFit="1" customWidth="1"/>
    <col min="62" max="62" width="1" style="26" customWidth="1"/>
    <col min="63" max="63" width="5.125" style="9" customWidth="1"/>
    <col min="64" max="64" width="1" style="25" customWidth="1"/>
    <col min="65" max="65" width="5.125" style="11" bestFit="1" customWidth="1"/>
    <col min="66" max="66" width="1" style="26" customWidth="1"/>
    <col min="67" max="67" width="5.125" style="9" customWidth="1"/>
    <col min="68" max="68" width="1" style="25" customWidth="1"/>
    <col min="69" max="69" width="5.125" style="11" bestFit="1" customWidth="1"/>
    <col min="70" max="70" width="1" style="26" customWidth="1"/>
    <col min="71" max="71" width="5.125" style="9" customWidth="1"/>
    <col min="72" max="72" width="1" style="9" customWidth="1"/>
    <col min="73" max="73" width="5.125" style="9" customWidth="1"/>
    <col min="74" max="74" width="1" style="9" customWidth="1"/>
    <col min="75" max="75" width="5.125" style="9" customWidth="1"/>
    <col min="76" max="76" width="1" style="25" customWidth="1"/>
    <col min="77" max="77" width="5.875" style="11" bestFit="1" customWidth="1"/>
    <col min="78" max="78" width="1" style="26" customWidth="1"/>
    <col min="79" max="79" width="5.125" style="9" customWidth="1"/>
    <col min="80" max="80" width="1" style="25" customWidth="1"/>
    <col min="81" max="81" width="5.875" style="11" bestFit="1" customWidth="1"/>
    <col min="82" max="82" width="1" style="26" customWidth="1"/>
    <col min="83" max="83" width="5.75" style="13" bestFit="1" customWidth="1"/>
    <col min="84" max="84" width="6.875" style="13" bestFit="1" customWidth="1"/>
    <col min="85" max="85" width="5.75" style="13" bestFit="1" customWidth="1"/>
    <col min="86" max="86" width="4.625" style="13" bestFit="1" customWidth="1"/>
    <col min="87" max="16384" width="9" style="13"/>
  </cols>
  <sheetData>
    <row r="1" spans="1:86" ht="12.75" customHeight="1" x14ac:dyDescent="0.15">
      <c r="A1" s="1"/>
      <c r="T1" s="6"/>
      <c r="V1" s="5"/>
      <c r="X1" s="6"/>
      <c r="Z1" s="5"/>
      <c r="AB1" s="6"/>
      <c r="AD1" s="5"/>
      <c r="AF1" s="6"/>
      <c r="AH1" s="5"/>
      <c r="AJ1" s="6"/>
      <c r="AL1" s="5"/>
      <c r="AN1" s="10"/>
      <c r="AP1" s="12"/>
      <c r="AR1" s="10"/>
      <c r="AT1" s="12"/>
      <c r="AV1" s="10"/>
      <c r="AX1" s="12"/>
      <c r="AZ1" s="10"/>
      <c r="BB1" s="12"/>
      <c r="BD1" s="10"/>
      <c r="BF1" s="12"/>
      <c r="BH1" s="10"/>
      <c r="BJ1" s="12"/>
      <c r="BL1" s="10"/>
      <c r="BN1" s="12"/>
      <c r="BP1" s="10"/>
      <c r="BR1" s="12"/>
      <c r="BX1" s="10"/>
      <c r="BZ1" s="12"/>
      <c r="CB1" s="10"/>
      <c r="CD1" s="12"/>
    </row>
    <row r="2" spans="1:86" ht="18" customHeight="1" x14ac:dyDescent="0.15">
      <c r="A2" s="14" t="s">
        <v>0</v>
      </c>
      <c r="B2" s="15"/>
      <c r="C2" s="16"/>
      <c r="D2" s="17"/>
      <c r="E2" s="18"/>
      <c r="F2" s="16"/>
      <c r="G2" s="16"/>
      <c r="H2" s="17"/>
      <c r="I2" s="18"/>
      <c r="J2" s="16"/>
      <c r="K2" s="16"/>
      <c r="L2" s="17"/>
      <c r="M2" s="18"/>
      <c r="N2" s="16"/>
      <c r="O2" s="16"/>
      <c r="P2" s="17"/>
      <c r="Q2" s="18"/>
      <c r="R2" s="16"/>
      <c r="S2" s="16"/>
      <c r="T2" s="19"/>
      <c r="U2" s="18"/>
      <c r="V2" s="20"/>
      <c r="W2" s="21"/>
      <c r="X2" s="22"/>
      <c r="Y2" s="23"/>
      <c r="Z2" s="24"/>
      <c r="BT2" s="25"/>
      <c r="BU2" s="11"/>
      <c r="BV2" s="26"/>
    </row>
    <row r="3" spans="1:86" ht="31.5" customHeight="1" thickBot="1" x14ac:dyDescent="0.2">
      <c r="A3" s="27" t="s">
        <v>1</v>
      </c>
      <c r="B3" s="28"/>
      <c r="C3" s="29" t="s">
        <v>2</v>
      </c>
      <c r="D3" s="30"/>
      <c r="E3" s="30"/>
      <c r="F3" s="31"/>
      <c r="G3" s="32" t="s">
        <v>3</v>
      </c>
      <c r="H3" s="30"/>
      <c r="I3" s="30"/>
      <c r="J3" s="31"/>
      <c r="K3" s="32" t="s">
        <v>4</v>
      </c>
      <c r="L3" s="30"/>
      <c r="M3" s="30"/>
      <c r="N3" s="31"/>
      <c r="O3" s="32" t="s">
        <v>5</v>
      </c>
      <c r="P3" s="30"/>
      <c r="Q3" s="30"/>
      <c r="R3" s="31"/>
      <c r="S3" s="32" t="s">
        <v>6</v>
      </c>
      <c r="T3" s="30"/>
      <c r="U3" s="30"/>
      <c r="V3" s="31"/>
      <c r="W3" s="32" t="s">
        <v>7</v>
      </c>
      <c r="X3" s="30"/>
      <c r="Y3" s="30"/>
      <c r="Z3" s="31"/>
      <c r="AA3" s="32" t="s">
        <v>8</v>
      </c>
      <c r="AB3" s="30"/>
      <c r="AC3" s="30"/>
      <c r="AD3" s="31"/>
      <c r="AE3" s="32" t="s">
        <v>9</v>
      </c>
      <c r="AF3" s="30"/>
      <c r="AG3" s="30"/>
      <c r="AH3" s="31"/>
      <c r="AI3" s="32" t="s">
        <v>10</v>
      </c>
      <c r="AJ3" s="30"/>
      <c r="AK3" s="30"/>
      <c r="AL3" s="31"/>
      <c r="AM3" s="33" t="s">
        <v>11</v>
      </c>
      <c r="AN3" s="34"/>
      <c r="AO3" s="34"/>
      <c r="AP3" s="35"/>
      <c r="AQ3" s="33" t="s">
        <v>12</v>
      </c>
      <c r="AR3" s="34"/>
      <c r="AS3" s="34"/>
      <c r="AT3" s="35"/>
      <c r="AU3" s="33" t="s">
        <v>13</v>
      </c>
      <c r="AV3" s="34"/>
      <c r="AW3" s="34"/>
      <c r="AX3" s="35"/>
      <c r="AY3" s="33" t="s">
        <v>14</v>
      </c>
      <c r="AZ3" s="34"/>
      <c r="BA3" s="34"/>
      <c r="BB3" s="35"/>
      <c r="BC3" s="33" t="s">
        <v>15</v>
      </c>
      <c r="BD3" s="34"/>
      <c r="BE3" s="34"/>
      <c r="BF3" s="35"/>
      <c r="BG3" s="36" t="s">
        <v>16</v>
      </c>
      <c r="BH3" s="37"/>
      <c r="BI3" s="37"/>
      <c r="BJ3" s="38"/>
      <c r="BK3" s="36" t="s">
        <v>17</v>
      </c>
      <c r="BL3" s="37"/>
      <c r="BM3" s="37"/>
      <c r="BN3" s="38"/>
      <c r="BO3" s="36" t="s">
        <v>18</v>
      </c>
      <c r="BP3" s="37"/>
      <c r="BQ3" s="37"/>
      <c r="BR3" s="38"/>
      <c r="BS3" s="36" t="s">
        <v>19</v>
      </c>
      <c r="BT3" s="37"/>
      <c r="BU3" s="37"/>
      <c r="BV3" s="38"/>
      <c r="BW3" s="36" t="s">
        <v>20</v>
      </c>
      <c r="BX3" s="37"/>
      <c r="BY3" s="37"/>
      <c r="BZ3" s="38"/>
      <c r="CA3" s="36" t="s">
        <v>21</v>
      </c>
      <c r="CB3" s="37"/>
      <c r="CC3" s="37"/>
      <c r="CD3" s="38"/>
      <c r="CE3" s="39" t="s">
        <v>22</v>
      </c>
      <c r="CF3" s="40"/>
      <c r="CG3" s="40" t="s">
        <v>23</v>
      </c>
      <c r="CH3" s="40"/>
    </row>
    <row r="4" spans="1:86" ht="31.5" customHeight="1" thickTop="1" x14ac:dyDescent="0.15">
      <c r="A4" s="41" t="s">
        <v>24</v>
      </c>
      <c r="B4" s="42"/>
      <c r="C4" s="43">
        <v>0.90400000000000003</v>
      </c>
      <c r="D4" s="44"/>
      <c r="E4" s="45"/>
      <c r="F4" s="46"/>
      <c r="G4" s="47">
        <v>0.89900000000000002</v>
      </c>
      <c r="H4" s="44" t="s">
        <v>25</v>
      </c>
      <c r="I4" s="45">
        <v>-0.5</v>
      </c>
      <c r="J4" s="46" t="s">
        <v>26</v>
      </c>
      <c r="K4" s="48" t="s">
        <v>27</v>
      </c>
      <c r="L4" s="44" t="s">
        <v>25</v>
      </c>
      <c r="M4" s="45">
        <v>-2.1</v>
      </c>
      <c r="N4" s="47" t="s">
        <v>26</v>
      </c>
      <c r="O4" s="49">
        <v>0.80600000000000005</v>
      </c>
      <c r="P4" s="44" t="s">
        <v>25</v>
      </c>
      <c r="Q4" s="45">
        <v>-7.2</v>
      </c>
      <c r="R4" s="50" t="s">
        <v>26</v>
      </c>
      <c r="S4" s="49">
        <v>0.81200000000000006</v>
      </c>
      <c r="T4" s="44" t="s">
        <v>25</v>
      </c>
      <c r="U4" s="45">
        <v>0.6</v>
      </c>
      <c r="V4" s="46" t="s">
        <v>26</v>
      </c>
      <c r="W4" s="49">
        <v>0.82299999999999995</v>
      </c>
      <c r="X4" s="44" t="s">
        <v>25</v>
      </c>
      <c r="Y4" s="45">
        <v>1.1000000000000001</v>
      </c>
      <c r="Z4" s="46" t="s">
        <v>26</v>
      </c>
      <c r="AA4" s="51">
        <v>0.83199999999999996</v>
      </c>
      <c r="AB4" s="44" t="s">
        <v>25</v>
      </c>
      <c r="AC4" s="45">
        <v>0.9</v>
      </c>
      <c r="AD4" s="46" t="s">
        <v>26</v>
      </c>
      <c r="AE4" s="51">
        <v>0.81599999999999995</v>
      </c>
      <c r="AF4" s="44" t="s">
        <v>25</v>
      </c>
      <c r="AG4" s="45">
        <v>-1.6</v>
      </c>
      <c r="AH4" s="46" t="s">
        <v>26</v>
      </c>
      <c r="AI4" s="52">
        <v>0.81699999999999995</v>
      </c>
      <c r="AJ4" s="44" t="s">
        <v>25</v>
      </c>
      <c r="AK4" s="45">
        <v>0.1</v>
      </c>
      <c r="AL4" s="50" t="s">
        <v>26</v>
      </c>
      <c r="AM4" s="53">
        <v>0.85399999999999998</v>
      </c>
      <c r="AN4" s="54" t="s">
        <v>25</v>
      </c>
      <c r="AO4" s="55">
        <v>3.7</v>
      </c>
      <c r="AP4" s="56" t="s">
        <v>26</v>
      </c>
      <c r="AQ4" s="53">
        <v>0.87</v>
      </c>
      <c r="AR4" s="54" t="s">
        <v>25</v>
      </c>
      <c r="AS4" s="55">
        <v>1.6</v>
      </c>
      <c r="AT4" s="56" t="s">
        <v>26</v>
      </c>
      <c r="AU4" s="57">
        <v>0.878</v>
      </c>
      <c r="AV4" s="54" t="s">
        <v>25</v>
      </c>
      <c r="AW4" s="55">
        <v>0.8</v>
      </c>
      <c r="AX4" s="56" t="s">
        <v>26</v>
      </c>
      <c r="AY4" s="53">
        <v>0.86</v>
      </c>
      <c r="AZ4" s="54" t="s">
        <v>25</v>
      </c>
      <c r="BA4" s="55">
        <v>-1.8</v>
      </c>
      <c r="BB4" s="56" t="s">
        <v>26</v>
      </c>
      <c r="BC4" s="53">
        <v>0.78700000000000003</v>
      </c>
      <c r="BD4" s="54" t="s">
        <v>25</v>
      </c>
      <c r="BE4" s="58">
        <v>-7.3</v>
      </c>
      <c r="BF4" s="56" t="s">
        <v>26</v>
      </c>
      <c r="BG4" s="59">
        <v>0.76800000000000002</v>
      </c>
      <c r="BH4" s="54" t="s">
        <v>25</v>
      </c>
      <c r="BI4" s="55">
        <v>-1.9</v>
      </c>
      <c r="BJ4" s="56" t="s">
        <v>26</v>
      </c>
      <c r="BK4" s="53">
        <v>0.79400000000000004</v>
      </c>
      <c r="BL4" s="54" t="s">
        <v>25</v>
      </c>
      <c r="BM4" s="55">
        <v>2.6</v>
      </c>
      <c r="BN4" s="56" t="s">
        <v>26</v>
      </c>
      <c r="BO4" s="53">
        <v>0.80400000000000005</v>
      </c>
      <c r="BP4" s="54" t="s">
        <v>28</v>
      </c>
      <c r="BQ4" s="55">
        <v>1.0000000000000009</v>
      </c>
      <c r="BR4" s="56" t="s">
        <v>29</v>
      </c>
      <c r="BS4" s="53">
        <f>[1]公表書式!C48</f>
        <v>0.81200000000000006</v>
      </c>
      <c r="BT4" s="54" t="s">
        <v>30</v>
      </c>
      <c r="BU4" s="55">
        <f>[1]公表書式!G48</f>
        <v>0.80000000000000071</v>
      </c>
      <c r="BV4" s="56" t="s">
        <v>31</v>
      </c>
      <c r="BW4" s="53">
        <v>0.86199999999999999</v>
      </c>
      <c r="BX4" s="54" t="s">
        <v>32</v>
      </c>
      <c r="BY4" s="60">
        <v>4.9999999999999929</v>
      </c>
      <c r="BZ4" s="56" t="s">
        <v>31</v>
      </c>
      <c r="CA4" s="53">
        <f>[2]公表書式!C48</f>
        <v>0.873</v>
      </c>
      <c r="CB4" s="54" t="s">
        <v>30</v>
      </c>
      <c r="CC4" s="61">
        <f>[2]公表書式!G48</f>
        <v>1.100000000000001</v>
      </c>
      <c r="CD4" s="56" t="s">
        <v>31</v>
      </c>
      <c r="CE4" s="62">
        <f>MIN(O4,S4,W4,AA4,AE4,AI4,AM4,AQ4,AU4,AY4,BC4,BG4,BK4,BO4,BS4,BW4,CA4)</f>
        <v>0.76800000000000002</v>
      </c>
      <c r="CF4" s="63">
        <f>MIN(BE4,BA4,AW4,AS4,AO4,AK4,AG4,AC4,Y4,U4,BI4,BM4,BQ4,BU4,BY4,CC4)</f>
        <v>-7.3</v>
      </c>
      <c r="CG4" s="62">
        <f>MAX(O4,S4,W4,AA4,AE4,AI4,AM4,AQ4,AU4,AY4,BC4,BG4,BK4,BO4,BS4,BW4,CA4)</f>
        <v>0.878</v>
      </c>
      <c r="CH4" s="63">
        <f>MAX(U4,Y4,AC4,AG4,AK4,AO4,AS4,AW4,BA4,BE4,BI4,BM4,BQ4,BU4,BY4,CC4)</f>
        <v>4.9999999999999929</v>
      </c>
    </row>
    <row r="5" spans="1:86" ht="31.5" customHeight="1" x14ac:dyDescent="0.15">
      <c r="A5" s="64" t="s">
        <v>33</v>
      </c>
      <c r="B5" s="65" t="s">
        <v>34</v>
      </c>
      <c r="C5" s="66">
        <v>0.86799999999999999</v>
      </c>
      <c r="D5" s="67"/>
      <c r="E5" s="68"/>
      <c r="F5" s="69"/>
      <c r="G5" s="70">
        <v>0.85599999999999998</v>
      </c>
      <c r="H5" s="67" t="s">
        <v>25</v>
      </c>
      <c r="I5" s="68">
        <v>-1.2</v>
      </c>
      <c r="J5" s="69" t="s">
        <v>26</v>
      </c>
      <c r="K5" s="71">
        <v>0.876</v>
      </c>
      <c r="L5" s="67" t="s">
        <v>25</v>
      </c>
      <c r="M5" s="68">
        <v>2</v>
      </c>
      <c r="N5" s="70" t="s">
        <v>26</v>
      </c>
      <c r="O5" s="72">
        <v>0.82499999999999996</v>
      </c>
      <c r="P5" s="67" t="s">
        <v>25</v>
      </c>
      <c r="Q5" s="68">
        <v>-5.0999999999999996</v>
      </c>
      <c r="R5" s="73" t="s">
        <v>26</v>
      </c>
      <c r="S5" s="71">
        <v>0.82799999999999996</v>
      </c>
      <c r="T5" s="67" t="s">
        <v>25</v>
      </c>
      <c r="U5" s="68">
        <v>0.3</v>
      </c>
      <c r="V5" s="69" t="s">
        <v>26</v>
      </c>
      <c r="W5" s="71">
        <v>0.82699999999999996</v>
      </c>
      <c r="X5" s="67" t="s">
        <v>25</v>
      </c>
      <c r="Y5" s="68">
        <v>-0.1</v>
      </c>
      <c r="Z5" s="69" t="s">
        <v>26</v>
      </c>
      <c r="AA5" s="74">
        <v>0.84699999999999998</v>
      </c>
      <c r="AB5" s="67" t="s">
        <v>25</v>
      </c>
      <c r="AC5" s="68">
        <v>2</v>
      </c>
      <c r="AD5" s="69" t="s">
        <v>26</v>
      </c>
      <c r="AE5" s="74">
        <v>0.83199999999999996</v>
      </c>
      <c r="AF5" s="67" t="s">
        <v>25</v>
      </c>
      <c r="AG5" s="68">
        <v>-1.5</v>
      </c>
      <c r="AH5" s="69" t="s">
        <v>26</v>
      </c>
      <c r="AI5" s="75">
        <v>0.83299999999999996</v>
      </c>
      <c r="AJ5" s="67" t="s">
        <v>25</v>
      </c>
      <c r="AK5" s="68">
        <v>0.1</v>
      </c>
      <c r="AL5" s="73" t="s">
        <v>26</v>
      </c>
      <c r="AM5" s="76">
        <v>0.83899999999999997</v>
      </c>
      <c r="AN5" s="77" t="s">
        <v>25</v>
      </c>
      <c r="AO5" s="78">
        <v>0.6</v>
      </c>
      <c r="AP5" s="79" t="s">
        <v>26</v>
      </c>
      <c r="AQ5" s="76">
        <v>0.9</v>
      </c>
      <c r="AR5" s="77" t="s">
        <v>25</v>
      </c>
      <c r="AS5" s="78">
        <v>6.1</v>
      </c>
      <c r="AT5" s="79" t="s">
        <v>26</v>
      </c>
      <c r="AU5" s="80">
        <v>0.92100000000000004</v>
      </c>
      <c r="AV5" s="77" t="s">
        <v>25</v>
      </c>
      <c r="AW5" s="78">
        <v>2.1</v>
      </c>
      <c r="AX5" s="79" t="s">
        <v>26</v>
      </c>
      <c r="AY5" s="76">
        <v>0.90900000000000003</v>
      </c>
      <c r="AZ5" s="77" t="s">
        <v>25</v>
      </c>
      <c r="BA5" s="78">
        <v>-1.2</v>
      </c>
      <c r="BB5" s="79" t="s">
        <v>26</v>
      </c>
      <c r="BC5" s="76">
        <v>0.84899999999999998</v>
      </c>
      <c r="BD5" s="77" t="s">
        <v>25</v>
      </c>
      <c r="BE5" s="81">
        <v>-6</v>
      </c>
      <c r="BF5" s="79" t="s">
        <v>26</v>
      </c>
      <c r="BG5" s="76">
        <v>0.84199999999999997</v>
      </c>
      <c r="BH5" s="77" t="s">
        <v>25</v>
      </c>
      <c r="BI5" s="78">
        <v>-0.70000000000000062</v>
      </c>
      <c r="BJ5" s="79" t="s">
        <v>26</v>
      </c>
      <c r="BK5" s="76">
        <v>0.86299999999999999</v>
      </c>
      <c r="BL5" s="77" t="s">
        <v>25</v>
      </c>
      <c r="BM5" s="78">
        <v>2.1</v>
      </c>
      <c r="BN5" s="79" t="s">
        <v>26</v>
      </c>
      <c r="BO5" s="76">
        <v>0.85299999999999998</v>
      </c>
      <c r="BP5" s="77" t="s">
        <v>35</v>
      </c>
      <c r="BQ5" s="78">
        <v>-1.0000000000000009</v>
      </c>
      <c r="BR5" s="79" t="s">
        <v>36</v>
      </c>
      <c r="BS5" s="76">
        <f>[1]公表書式!C49</f>
        <v>0.82699999999999996</v>
      </c>
      <c r="BT5" s="77" t="s">
        <v>35</v>
      </c>
      <c r="BU5" s="78">
        <f>[1]公表書式!G49</f>
        <v>-2.6000000000000023</v>
      </c>
      <c r="BV5" s="79" t="s">
        <v>37</v>
      </c>
      <c r="BW5" s="76">
        <v>0.89400000000000002</v>
      </c>
      <c r="BX5" s="77" t="s">
        <v>38</v>
      </c>
      <c r="BY5" s="82">
        <v>6.7000000000000064</v>
      </c>
      <c r="BZ5" s="79" t="s">
        <v>37</v>
      </c>
      <c r="CA5" s="76">
        <f>[2]公表書式!C49</f>
        <v>0.88500000000000001</v>
      </c>
      <c r="CB5" s="77" t="s">
        <v>38</v>
      </c>
      <c r="CC5" s="78">
        <f>[2]公表書式!G49</f>
        <v>-0.9000000000000008</v>
      </c>
      <c r="CD5" s="79" t="s">
        <v>37</v>
      </c>
      <c r="CE5" s="62">
        <f>MIN(O5,S5,W5,AA5,AE5,AI5,AM5,AQ5,AU5,AY5,BC5,BG5,BK5,BO5,BS5,BW5,CA5)</f>
        <v>0.82499999999999996</v>
      </c>
      <c r="CF5" s="63">
        <f>MIN(BE5,BA5,AW5,AS5,AO5,AK5,AG5,AC5,Y5,U5,BI5,BM5,BQ5,BU5,BY5,CC5)</f>
        <v>-6</v>
      </c>
      <c r="CG5" s="62">
        <f>MAX(O5,S5,W5,AA5,AE5,AI5,AM5,AQ5,AU5,AY5,BC5,BG5,BK5,BO5,BS5,BW5,CA5)</f>
        <v>0.92100000000000004</v>
      </c>
      <c r="CH5" s="63">
        <f>MAX(U5,Y5,AC5,AG5,AK5,AO5,AS5,AW5,BA5,BE5,BI5,BM5,BQ5,BU5,BY5,CC5)</f>
        <v>6.7000000000000064</v>
      </c>
    </row>
    <row r="6" spans="1:86" ht="31.5" customHeight="1" x14ac:dyDescent="0.15">
      <c r="A6" s="83"/>
      <c r="B6" s="84" t="s">
        <v>39</v>
      </c>
      <c r="C6" s="85">
        <v>0.91300000000000003</v>
      </c>
      <c r="D6" s="86"/>
      <c r="E6" s="87"/>
      <c r="F6" s="88"/>
      <c r="G6" s="89">
        <v>0.91</v>
      </c>
      <c r="H6" s="86" t="s">
        <v>25</v>
      </c>
      <c r="I6" s="87">
        <v>-0.3</v>
      </c>
      <c r="J6" s="88" t="s">
        <v>26</v>
      </c>
      <c r="K6" s="90">
        <v>0.879</v>
      </c>
      <c r="L6" s="86" t="s">
        <v>25</v>
      </c>
      <c r="M6" s="87">
        <v>-3.1</v>
      </c>
      <c r="N6" s="89" t="s">
        <v>26</v>
      </c>
      <c r="O6" s="91">
        <v>0.80200000000000005</v>
      </c>
      <c r="P6" s="86" t="s">
        <v>25</v>
      </c>
      <c r="Q6" s="87">
        <v>-7.7</v>
      </c>
      <c r="R6" s="92" t="s">
        <v>26</v>
      </c>
      <c r="S6" s="91">
        <v>0.80800000000000005</v>
      </c>
      <c r="T6" s="86" t="s">
        <v>25</v>
      </c>
      <c r="U6" s="87">
        <v>0.6</v>
      </c>
      <c r="V6" s="88" t="s">
        <v>26</v>
      </c>
      <c r="W6" s="91">
        <v>0.82199999999999995</v>
      </c>
      <c r="X6" s="86" t="s">
        <v>25</v>
      </c>
      <c r="Y6" s="87">
        <v>1.4</v>
      </c>
      <c r="Z6" s="88" t="s">
        <v>26</v>
      </c>
      <c r="AA6" s="93">
        <v>0.82899999999999996</v>
      </c>
      <c r="AB6" s="86" t="s">
        <v>25</v>
      </c>
      <c r="AC6" s="87">
        <v>0.7</v>
      </c>
      <c r="AD6" s="88" t="s">
        <v>26</v>
      </c>
      <c r="AE6" s="93">
        <v>0.81200000000000006</v>
      </c>
      <c r="AF6" s="86" t="s">
        <v>25</v>
      </c>
      <c r="AG6" s="87">
        <v>-1.7</v>
      </c>
      <c r="AH6" s="88" t="s">
        <v>26</v>
      </c>
      <c r="AI6" s="94">
        <v>0.81399999999999995</v>
      </c>
      <c r="AJ6" s="86" t="s">
        <v>25</v>
      </c>
      <c r="AK6" s="87">
        <v>0.2</v>
      </c>
      <c r="AL6" s="92" t="s">
        <v>26</v>
      </c>
      <c r="AM6" s="95">
        <v>0.85799999999999998</v>
      </c>
      <c r="AN6" s="96" t="s">
        <v>25</v>
      </c>
      <c r="AO6" s="97">
        <v>4.4000000000000004</v>
      </c>
      <c r="AP6" s="98" t="s">
        <v>26</v>
      </c>
      <c r="AQ6" s="95">
        <v>0.86299999999999999</v>
      </c>
      <c r="AR6" s="96" t="s">
        <v>25</v>
      </c>
      <c r="AS6" s="97">
        <v>0.5</v>
      </c>
      <c r="AT6" s="98" t="s">
        <v>26</v>
      </c>
      <c r="AU6" s="99">
        <v>0.86799999999999999</v>
      </c>
      <c r="AV6" s="96" t="s">
        <v>25</v>
      </c>
      <c r="AW6" s="97">
        <v>0.5</v>
      </c>
      <c r="AX6" s="98" t="s">
        <v>26</v>
      </c>
      <c r="AY6" s="95">
        <v>0.84799999999999998</v>
      </c>
      <c r="AZ6" s="96" t="s">
        <v>25</v>
      </c>
      <c r="BA6" s="97">
        <v>-2</v>
      </c>
      <c r="BB6" s="98" t="s">
        <v>26</v>
      </c>
      <c r="BC6" s="95">
        <v>0.77</v>
      </c>
      <c r="BD6" s="96" t="s">
        <v>25</v>
      </c>
      <c r="BE6" s="100">
        <v>-7.8</v>
      </c>
      <c r="BF6" s="98" t="s">
        <v>26</v>
      </c>
      <c r="BG6" s="101">
        <v>0.751</v>
      </c>
      <c r="BH6" s="96" t="s">
        <v>25</v>
      </c>
      <c r="BI6" s="97">
        <v>-1.9</v>
      </c>
      <c r="BJ6" s="98" t="s">
        <v>26</v>
      </c>
      <c r="BK6" s="95">
        <v>0.77600000000000002</v>
      </c>
      <c r="BL6" s="96" t="s">
        <v>25</v>
      </c>
      <c r="BM6" s="97">
        <v>2.5</v>
      </c>
      <c r="BN6" s="98" t="s">
        <v>26</v>
      </c>
      <c r="BO6" s="95">
        <v>0.79100000000000004</v>
      </c>
      <c r="BP6" s="96" t="s">
        <v>35</v>
      </c>
      <c r="BQ6" s="97">
        <v>1.5000000000000013</v>
      </c>
      <c r="BR6" s="98" t="s">
        <v>36</v>
      </c>
      <c r="BS6" s="95">
        <f>[1]公表書式!C50</f>
        <v>0.80800000000000005</v>
      </c>
      <c r="BT6" s="96" t="s">
        <v>35</v>
      </c>
      <c r="BU6" s="97">
        <f>[1]公表書式!G50</f>
        <v>1.7000000000000015</v>
      </c>
      <c r="BV6" s="98" t="s">
        <v>36</v>
      </c>
      <c r="BW6" s="95">
        <v>0.85399999999999998</v>
      </c>
      <c r="BX6" s="96" t="s">
        <v>35</v>
      </c>
      <c r="BY6" s="102">
        <v>4.5999999999999925</v>
      </c>
      <c r="BZ6" s="98" t="s">
        <v>36</v>
      </c>
      <c r="CA6" s="103">
        <f>[2]公表書式!C50</f>
        <v>0.87</v>
      </c>
      <c r="CB6" s="96" t="s">
        <v>38</v>
      </c>
      <c r="CC6" s="104">
        <f>[2]公表書式!G50</f>
        <v>1.6000000000000014</v>
      </c>
      <c r="CD6" s="98" t="s">
        <v>37</v>
      </c>
      <c r="CE6" s="62">
        <f>MIN(O6,S6,W6,AA6,AE6,AI6,AM6,AQ6,AU6,AY6,BC6,BG6,BK6,BO6,BS6,BW6,CA6)</f>
        <v>0.751</v>
      </c>
      <c r="CF6" s="63">
        <f>MIN(BE6,BA6,AW6,AS6,AO6,AK6,AG6,AC6,Y6,U6,BI6,BM6,BQ6,BU6,BY6,CC6)</f>
        <v>-7.8</v>
      </c>
      <c r="CG6" s="62">
        <f>MAX(O6,S6,W6,AA6,AE6,AI6,AM6,AQ6,AU6,AY6,BC6,BG6,BK6,BO6,BS6,BW6,CA6)</f>
        <v>0.87</v>
      </c>
      <c r="CH6" s="63">
        <f>MAX(U6,Y6,AC6,AG6,AK6,AO6,AS6,AW6,BA6,BE6,BI6,BM6,BQ6,BU6,BY6,CC6)</f>
        <v>4.5999999999999925</v>
      </c>
    </row>
    <row r="7" spans="1:86" x14ac:dyDescent="0.15">
      <c r="A7" s="105"/>
      <c r="B7" s="105"/>
      <c r="C7" s="106"/>
      <c r="D7" s="17"/>
      <c r="E7" s="107"/>
      <c r="F7" s="106"/>
      <c r="G7" s="108"/>
      <c r="H7" s="17"/>
      <c r="I7" s="45"/>
      <c r="J7" s="108"/>
      <c r="K7" s="106"/>
      <c r="L7" s="17"/>
      <c r="M7" s="107"/>
      <c r="N7" s="106"/>
      <c r="O7" s="106"/>
      <c r="P7" s="17"/>
      <c r="Q7" s="107"/>
      <c r="R7" s="106"/>
      <c r="S7" s="106"/>
      <c r="T7" s="17"/>
      <c r="U7" s="107"/>
      <c r="V7" s="106"/>
      <c r="W7" s="109"/>
      <c r="X7" s="110"/>
      <c r="Y7" s="23"/>
      <c r="Z7" s="111"/>
      <c r="AB7" s="6"/>
      <c r="AD7" s="5"/>
      <c r="AF7" s="6"/>
      <c r="AH7" s="5"/>
      <c r="AJ7" s="6"/>
      <c r="AL7" s="5"/>
      <c r="AN7" s="10"/>
      <c r="AP7" s="12"/>
      <c r="AR7" s="10"/>
      <c r="AT7" s="12"/>
      <c r="AV7" s="10"/>
      <c r="AX7" s="12"/>
      <c r="AZ7" s="10"/>
      <c r="BB7" s="12"/>
      <c r="BD7" s="10"/>
      <c r="BF7" s="12"/>
      <c r="BH7" s="10"/>
      <c r="BJ7" s="12"/>
      <c r="BL7" s="10"/>
      <c r="BN7" s="12"/>
      <c r="BP7" s="10"/>
      <c r="BR7" s="12"/>
      <c r="BT7" s="10"/>
      <c r="BU7" s="11"/>
      <c r="BV7" s="12"/>
      <c r="BX7" s="10"/>
      <c r="BZ7" s="12"/>
      <c r="CB7" s="10"/>
      <c r="CD7" s="12"/>
    </row>
    <row r="8" spans="1:86" x14ac:dyDescent="0.15">
      <c r="G8" s="112"/>
      <c r="H8" s="113"/>
      <c r="I8" s="114"/>
      <c r="J8" s="112"/>
      <c r="T8" s="6"/>
      <c r="V8" s="5"/>
      <c r="X8" s="6"/>
      <c r="Z8" s="5"/>
      <c r="AB8" s="6"/>
      <c r="AD8" s="5"/>
      <c r="AF8" s="6"/>
      <c r="AH8" s="5"/>
      <c r="AJ8" s="6"/>
      <c r="AL8" s="5"/>
      <c r="AN8" s="10"/>
      <c r="AP8" s="12"/>
      <c r="AR8" s="10"/>
      <c r="AT8" s="12"/>
      <c r="AV8" s="10"/>
      <c r="AX8" s="12"/>
      <c r="AZ8" s="10"/>
      <c r="BB8" s="12"/>
      <c r="BD8" s="10"/>
      <c r="BF8" s="12"/>
      <c r="BH8" s="10"/>
      <c r="BJ8" s="12"/>
      <c r="BL8" s="10"/>
      <c r="BN8" s="12"/>
      <c r="BP8" s="10"/>
      <c r="BR8" s="12"/>
      <c r="BT8" s="10"/>
      <c r="BU8" s="11"/>
      <c r="BV8" s="12"/>
      <c r="BX8" s="10"/>
      <c r="BZ8" s="12"/>
      <c r="CB8" s="10"/>
      <c r="CD8" s="12"/>
    </row>
    <row r="9" spans="1:86" ht="22.5" customHeight="1" x14ac:dyDescent="0.15">
      <c r="A9" s="14" t="s">
        <v>40</v>
      </c>
      <c r="B9" s="15"/>
      <c r="C9" s="16"/>
      <c r="D9" s="17"/>
      <c r="E9" s="18"/>
      <c r="F9" s="16"/>
      <c r="G9" s="115"/>
      <c r="H9" s="17"/>
      <c r="I9" s="116"/>
      <c r="J9" s="115"/>
      <c r="K9" s="16"/>
      <c r="L9" s="17"/>
      <c r="M9" s="18"/>
      <c r="N9" s="16"/>
      <c r="O9" s="16"/>
      <c r="P9" s="17"/>
      <c r="Q9" s="18"/>
      <c r="R9" s="16"/>
      <c r="S9" s="16"/>
      <c r="T9" s="19"/>
      <c r="U9" s="18"/>
      <c r="V9" s="20"/>
      <c r="W9" s="21"/>
      <c r="X9" s="22"/>
      <c r="Y9" s="23"/>
      <c r="Z9" s="24"/>
      <c r="BT9" s="25"/>
      <c r="BU9" s="11"/>
      <c r="BV9" s="26"/>
    </row>
    <row r="10" spans="1:86" ht="31.5" customHeight="1" thickBot="1" x14ac:dyDescent="0.2">
      <c r="A10" s="27" t="s">
        <v>1</v>
      </c>
      <c r="B10" s="28"/>
      <c r="C10" s="29" t="s">
        <v>2</v>
      </c>
      <c r="D10" s="30"/>
      <c r="E10" s="30"/>
      <c r="F10" s="31"/>
      <c r="G10" s="32" t="s">
        <v>3</v>
      </c>
      <c r="H10" s="30"/>
      <c r="I10" s="30"/>
      <c r="J10" s="31"/>
      <c r="K10" s="32" t="s">
        <v>4</v>
      </c>
      <c r="L10" s="30"/>
      <c r="M10" s="30"/>
      <c r="N10" s="31"/>
      <c r="O10" s="32" t="s">
        <v>5</v>
      </c>
      <c r="P10" s="30"/>
      <c r="Q10" s="30"/>
      <c r="R10" s="31"/>
      <c r="S10" s="32" t="s">
        <v>6</v>
      </c>
      <c r="T10" s="30"/>
      <c r="U10" s="30"/>
      <c r="V10" s="31"/>
      <c r="W10" s="32" t="s">
        <v>7</v>
      </c>
      <c r="X10" s="30"/>
      <c r="Y10" s="30"/>
      <c r="Z10" s="31"/>
      <c r="AA10" s="32" t="s">
        <v>8</v>
      </c>
      <c r="AB10" s="30"/>
      <c r="AC10" s="30"/>
      <c r="AD10" s="31"/>
      <c r="AE10" s="32" t="s">
        <v>9</v>
      </c>
      <c r="AF10" s="30"/>
      <c r="AG10" s="30"/>
      <c r="AH10" s="31"/>
      <c r="AI10" s="32" t="s">
        <v>10</v>
      </c>
      <c r="AJ10" s="30"/>
      <c r="AK10" s="30"/>
      <c r="AL10" s="31"/>
      <c r="AM10" s="33" t="s">
        <v>11</v>
      </c>
      <c r="AN10" s="34"/>
      <c r="AO10" s="34"/>
      <c r="AP10" s="35"/>
      <c r="AQ10" s="33" t="s">
        <v>12</v>
      </c>
      <c r="AR10" s="34"/>
      <c r="AS10" s="34"/>
      <c r="AT10" s="35"/>
      <c r="AU10" s="33" t="s">
        <v>13</v>
      </c>
      <c r="AV10" s="34"/>
      <c r="AW10" s="34"/>
      <c r="AX10" s="35"/>
      <c r="AY10" s="33" t="s">
        <v>14</v>
      </c>
      <c r="AZ10" s="34"/>
      <c r="BA10" s="34"/>
      <c r="BB10" s="35"/>
      <c r="BC10" s="33" t="s">
        <v>15</v>
      </c>
      <c r="BD10" s="34"/>
      <c r="BE10" s="34"/>
      <c r="BF10" s="35"/>
      <c r="BG10" s="36" t="s">
        <v>16</v>
      </c>
      <c r="BH10" s="37"/>
      <c r="BI10" s="37"/>
      <c r="BJ10" s="38"/>
      <c r="BK10" s="36" t="s">
        <v>17</v>
      </c>
      <c r="BL10" s="37"/>
      <c r="BM10" s="37"/>
      <c r="BN10" s="38"/>
      <c r="BO10" s="36" t="s">
        <v>18</v>
      </c>
      <c r="BP10" s="37"/>
      <c r="BQ10" s="37"/>
      <c r="BR10" s="38"/>
      <c r="BS10" s="36" t="s">
        <v>19</v>
      </c>
      <c r="BT10" s="37"/>
      <c r="BU10" s="37"/>
      <c r="BV10" s="38"/>
      <c r="BW10" s="36" t="s">
        <v>20</v>
      </c>
      <c r="BX10" s="37"/>
      <c r="BY10" s="37"/>
      <c r="BZ10" s="38"/>
      <c r="CA10" s="36" t="s">
        <v>21</v>
      </c>
      <c r="CB10" s="37"/>
      <c r="CC10" s="37"/>
      <c r="CD10" s="38"/>
    </row>
    <row r="11" spans="1:86" ht="31.5" customHeight="1" thickTop="1" x14ac:dyDescent="0.15">
      <c r="A11" s="41" t="s">
        <v>24</v>
      </c>
      <c r="B11" s="42"/>
      <c r="C11" s="117">
        <v>0.93600000000000005</v>
      </c>
      <c r="D11" s="44"/>
      <c r="E11" s="45"/>
      <c r="F11" s="46"/>
      <c r="G11" s="118">
        <v>0.95099999999999996</v>
      </c>
      <c r="H11" s="44" t="s">
        <v>25</v>
      </c>
      <c r="I11" s="45">
        <v>1.5</v>
      </c>
      <c r="J11" s="46" t="s">
        <v>26</v>
      </c>
      <c r="K11" s="49">
        <v>0.92700000000000005</v>
      </c>
      <c r="L11" s="44" t="s">
        <v>25</v>
      </c>
      <c r="M11" s="45">
        <v>-2.4</v>
      </c>
      <c r="N11" s="47" t="s">
        <v>26</v>
      </c>
      <c r="O11" s="49">
        <v>0.85799999999999998</v>
      </c>
      <c r="P11" s="44" t="s">
        <v>25</v>
      </c>
      <c r="Q11" s="119">
        <v>-6.9</v>
      </c>
      <c r="R11" s="50" t="s">
        <v>26</v>
      </c>
      <c r="S11" s="49">
        <v>0.874</v>
      </c>
      <c r="T11" s="44" t="s">
        <v>25</v>
      </c>
      <c r="U11" s="45">
        <v>1.6</v>
      </c>
      <c r="V11" s="46" t="s">
        <v>26</v>
      </c>
      <c r="W11" s="49">
        <v>0.85399999999999998</v>
      </c>
      <c r="X11" s="44" t="s">
        <v>25</v>
      </c>
      <c r="Y11" s="45">
        <v>-2</v>
      </c>
      <c r="Z11" s="46" t="s">
        <v>26</v>
      </c>
      <c r="AA11" s="51">
        <v>0.84799999999999998</v>
      </c>
      <c r="AB11" s="44" t="s">
        <v>25</v>
      </c>
      <c r="AC11" s="45">
        <v>-0.6</v>
      </c>
      <c r="AD11" s="46" t="s">
        <v>26</v>
      </c>
      <c r="AE11" s="51">
        <v>0.84399999999999997</v>
      </c>
      <c r="AF11" s="44" t="s">
        <v>25</v>
      </c>
      <c r="AG11" s="45">
        <v>-0.4</v>
      </c>
      <c r="AH11" s="46" t="s">
        <v>26</v>
      </c>
      <c r="AI11" s="52">
        <v>0.86799999999999999</v>
      </c>
      <c r="AJ11" s="44" t="s">
        <v>25</v>
      </c>
      <c r="AK11" s="45">
        <v>2.4</v>
      </c>
      <c r="AL11" s="50" t="s">
        <v>26</v>
      </c>
      <c r="AM11" s="53">
        <v>0.875</v>
      </c>
      <c r="AN11" s="54" t="s">
        <v>25</v>
      </c>
      <c r="AO11" s="55">
        <v>0.7</v>
      </c>
      <c r="AP11" s="56" t="s">
        <v>26</v>
      </c>
      <c r="AQ11" s="53">
        <v>0.91200000000000003</v>
      </c>
      <c r="AR11" s="54" t="s">
        <v>25</v>
      </c>
      <c r="AS11" s="55">
        <v>3.7</v>
      </c>
      <c r="AT11" s="56" t="s">
        <v>26</v>
      </c>
      <c r="AU11" s="57">
        <v>0.93</v>
      </c>
      <c r="AV11" s="54" t="s">
        <v>25</v>
      </c>
      <c r="AW11" s="55">
        <v>1.8</v>
      </c>
      <c r="AX11" s="56" t="s">
        <v>26</v>
      </c>
      <c r="AY11" s="53">
        <v>0.88100000000000001</v>
      </c>
      <c r="AZ11" s="54" t="s">
        <v>25</v>
      </c>
      <c r="BA11" s="55">
        <v>-4.9000000000000004</v>
      </c>
      <c r="BB11" s="56" t="s">
        <v>26</v>
      </c>
      <c r="BC11" s="53">
        <v>0.86199999999999999</v>
      </c>
      <c r="BD11" s="54" t="s">
        <v>25</v>
      </c>
      <c r="BE11" s="55">
        <v>-1.9</v>
      </c>
      <c r="BF11" s="56" t="s">
        <v>26</v>
      </c>
      <c r="BG11" s="59">
        <v>0.80300000000000005</v>
      </c>
      <c r="BH11" s="54" t="s">
        <v>25</v>
      </c>
      <c r="BI11" s="58">
        <v>-5.8999999999999941</v>
      </c>
      <c r="BJ11" s="56" t="s">
        <v>26</v>
      </c>
      <c r="BK11" s="53">
        <v>0.85599999999999998</v>
      </c>
      <c r="BL11" s="54" t="s">
        <v>25</v>
      </c>
      <c r="BM11" s="60">
        <v>5.2999999999999936</v>
      </c>
      <c r="BN11" s="56" t="s">
        <v>26</v>
      </c>
      <c r="BO11" s="53">
        <v>0.875</v>
      </c>
      <c r="BP11" s="54" t="s">
        <v>38</v>
      </c>
      <c r="BQ11" s="55">
        <v>1.9000000000000017</v>
      </c>
      <c r="BR11" s="56" t="s">
        <v>37</v>
      </c>
      <c r="BS11" s="53">
        <f>[1]公表書式!I48</f>
        <v>0.90700000000000003</v>
      </c>
      <c r="BT11" s="54" t="s">
        <v>30</v>
      </c>
      <c r="BU11" s="55">
        <f>[1]公表書式!M48</f>
        <v>3.2000000000000028</v>
      </c>
      <c r="BV11" s="56" t="s">
        <v>41</v>
      </c>
      <c r="BW11" s="53">
        <v>0.88700000000000001</v>
      </c>
      <c r="BX11" s="54" t="s">
        <v>30</v>
      </c>
      <c r="BY11" s="55">
        <v>-2.0000000000000018</v>
      </c>
      <c r="BZ11" s="56" t="s">
        <v>41</v>
      </c>
      <c r="CA11" s="53">
        <f>[2]公表書式!I48</f>
        <v>0.90200000000000002</v>
      </c>
      <c r="CB11" s="54" t="s">
        <v>30</v>
      </c>
      <c r="CC11" s="55">
        <f>[2]公表書式!M48</f>
        <v>1.5000000000000013</v>
      </c>
      <c r="CD11" s="56" t="s">
        <v>37</v>
      </c>
      <c r="CE11" s="62">
        <f>MIN(O11,S11,W11,AA11,AE11,AI11,AM11,AQ11,AU11,AY11,BC11,BG11,BK11,BO11,BS11,BW11,CA11)</f>
        <v>0.80300000000000005</v>
      </c>
      <c r="CF11" s="63">
        <f>MIN(BE11,BA11,AW11,AS11,AO11,AK11,AG11,AC11,Y11,U11,BI11,BM11,BQ11,BU11,BY11,CC11)</f>
        <v>-5.8999999999999941</v>
      </c>
      <c r="CG11" s="62">
        <f>MAX(O11,S11,W11,AA11,AE11,AI11,AM11,AQ11,AU11,AY11,BC11,BG11,BK11,BO11,BS11,BW11,CA11)</f>
        <v>0.93</v>
      </c>
      <c r="CH11" s="63">
        <f>MAX(U11,Y11,AC11,AG11,AK11,AO11,AS11,AW11,BA11,BE11,BI11,BM11,BQ11,BU11,BY11,CC11)</f>
        <v>5.2999999999999936</v>
      </c>
    </row>
    <row r="12" spans="1:86" ht="31.5" customHeight="1" x14ac:dyDescent="0.15">
      <c r="A12" s="64" t="s">
        <v>42</v>
      </c>
      <c r="B12" s="65" t="s">
        <v>34</v>
      </c>
      <c r="C12" s="66">
        <v>0.92700000000000005</v>
      </c>
      <c r="D12" s="67"/>
      <c r="E12" s="68"/>
      <c r="F12" s="69"/>
      <c r="G12" s="70">
        <v>0.93700000000000006</v>
      </c>
      <c r="H12" s="67" t="s">
        <v>25</v>
      </c>
      <c r="I12" s="68">
        <v>1</v>
      </c>
      <c r="J12" s="69" t="s">
        <v>26</v>
      </c>
      <c r="K12" s="120">
        <v>0.94899999999999995</v>
      </c>
      <c r="L12" s="67" t="s">
        <v>25</v>
      </c>
      <c r="M12" s="68">
        <v>1.2</v>
      </c>
      <c r="N12" s="70" t="s">
        <v>26</v>
      </c>
      <c r="O12" s="71">
        <v>0.85799999999999998</v>
      </c>
      <c r="P12" s="67" t="s">
        <v>25</v>
      </c>
      <c r="Q12" s="121">
        <v>-9.1</v>
      </c>
      <c r="R12" s="73" t="s">
        <v>26</v>
      </c>
      <c r="S12" s="71">
        <v>0.89300000000000002</v>
      </c>
      <c r="T12" s="67" t="s">
        <v>25</v>
      </c>
      <c r="U12" s="68">
        <v>3.5</v>
      </c>
      <c r="V12" s="69" t="s">
        <v>26</v>
      </c>
      <c r="W12" s="71">
        <v>0.879</v>
      </c>
      <c r="X12" s="67" t="s">
        <v>25</v>
      </c>
      <c r="Y12" s="68">
        <v>-1.4</v>
      </c>
      <c r="Z12" s="69" t="s">
        <v>26</v>
      </c>
      <c r="AA12" s="74">
        <v>0.89</v>
      </c>
      <c r="AB12" s="67" t="s">
        <v>25</v>
      </c>
      <c r="AC12" s="68">
        <v>1.1000000000000001</v>
      </c>
      <c r="AD12" s="69" t="s">
        <v>26</v>
      </c>
      <c r="AE12" s="74">
        <v>0.84799999999999998</v>
      </c>
      <c r="AF12" s="67" t="s">
        <v>25</v>
      </c>
      <c r="AG12" s="68">
        <v>-4.2</v>
      </c>
      <c r="AH12" s="69" t="s">
        <v>26</v>
      </c>
      <c r="AI12" s="75">
        <v>0.876</v>
      </c>
      <c r="AJ12" s="67" t="s">
        <v>25</v>
      </c>
      <c r="AK12" s="68">
        <v>2.8</v>
      </c>
      <c r="AL12" s="73" t="s">
        <v>26</v>
      </c>
      <c r="AM12" s="76">
        <v>0.85099999999999998</v>
      </c>
      <c r="AN12" s="77" t="s">
        <v>25</v>
      </c>
      <c r="AO12" s="78">
        <v>-2.5</v>
      </c>
      <c r="AP12" s="79" t="s">
        <v>26</v>
      </c>
      <c r="AQ12" s="76">
        <v>0.91200000000000003</v>
      </c>
      <c r="AR12" s="77" t="s">
        <v>25</v>
      </c>
      <c r="AS12" s="78">
        <v>6.1</v>
      </c>
      <c r="AT12" s="79" t="s">
        <v>26</v>
      </c>
      <c r="AU12" s="80">
        <v>0.92100000000000004</v>
      </c>
      <c r="AV12" s="77" t="s">
        <v>25</v>
      </c>
      <c r="AW12" s="78">
        <v>0.9</v>
      </c>
      <c r="AX12" s="79" t="s">
        <v>26</v>
      </c>
      <c r="AY12" s="76">
        <v>0.88800000000000001</v>
      </c>
      <c r="AZ12" s="77" t="s">
        <v>25</v>
      </c>
      <c r="BA12" s="78">
        <v>-3.3</v>
      </c>
      <c r="BB12" s="79" t="s">
        <v>26</v>
      </c>
      <c r="BC12" s="76">
        <v>0.91</v>
      </c>
      <c r="BD12" s="77" t="s">
        <v>25</v>
      </c>
      <c r="BE12" s="78">
        <v>2.2000000000000002</v>
      </c>
      <c r="BF12" s="79" t="s">
        <v>26</v>
      </c>
      <c r="BG12" s="122">
        <v>0.83799999999999997</v>
      </c>
      <c r="BH12" s="77" t="s">
        <v>25</v>
      </c>
      <c r="BI12" s="81">
        <v>-7.2000000000000064</v>
      </c>
      <c r="BJ12" s="79" t="s">
        <v>26</v>
      </c>
      <c r="BK12" s="76">
        <v>0.90100000000000002</v>
      </c>
      <c r="BL12" s="77" t="s">
        <v>25</v>
      </c>
      <c r="BM12" s="82">
        <v>6.300000000000006</v>
      </c>
      <c r="BN12" s="79" t="s">
        <v>26</v>
      </c>
      <c r="BO12" s="76">
        <v>0.89</v>
      </c>
      <c r="BP12" s="77" t="s">
        <v>38</v>
      </c>
      <c r="BQ12" s="78">
        <v>-1.100000000000001</v>
      </c>
      <c r="BR12" s="79" t="s">
        <v>37</v>
      </c>
      <c r="BS12" s="76">
        <f>[1]公表書式!I49</f>
        <v>0.90300000000000002</v>
      </c>
      <c r="BT12" s="77" t="s">
        <v>38</v>
      </c>
      <c r="BU12" s="78">
        <f>[1]公表書式!M49</f>
        <v>1.3000000000000012</v>
      </c>
      <c r="BV12" s="79" t="s">
        <v>41</v>
      </c>
      <c r="BW12" s="76">
        <v>0.88900000000000001</v>
      </c>
      <c r="BX12" s="77" t="s">
        <v>30</v>
      </c>
      <c r="BY12" s="78">
        <v>-1.4000000000000012</v>
      </c>
      <c r="BZ12" s="79" t="s">
        <v>41</v>
      </c>
      <c r="CA12" s="80">
        <f>[2]公表書式!I49</f>
        <v>0.92100000000000004</v>
      </c>
      <c r="CB12" s="77" t="s">
        <v>30</v>
      </c>
      <c r="CC12" s="78">
        <f>[2]公表書式!M49</f>
        <v>3.2000000000000028</v>
      </c>
      <c r="CD12" s="79" t="s">
        <v>41</v>
      </c>
      <c r="CE12" s="62">
        <f>MIN(O12,S12,W12,AA12,AE12,AI12,AM12,AQ12,AU12,AY12,BC12,BG12,BK12,BO12,BS12,BW12,CA12)</f>
        <v>0.83799999999999997</v>
      </c>
      <c r="CF12" s="63">
        <f>MIN(BE12,BA12,AW12,AS12,AO12,AK12,AG12,AC12,Y12,U12,BI12,BM12,BQ12,BU12,BY12,CC12)</f>
        <v>-7.2000000000000064</v>
      </c>
      <c r="CG12" s="62">
        <f>MAX(O12,S12,W12,AA12,AE12,AI12,AM12,AQ12,AU12,AY12,BC12,BG12,BK12,BO12,BS12,BW12,CA12)</f>
        <v>0.92100000000000004</v>
      </c>
      <c r="CH12" s="63">
        <f>MAX(U12,Y12,AC12,AG12,AK12,AO12,AS12,AW12,BA12,BE12,BI12,BM12,BQ12,BU12,BY12,CC12)</f>
        <v>6.300000000000006</v>
      </c>
    </row>
    <row r="13" spans="1:86" ht="31.5" customHeight="1" x14ac:dyDescent="0.15">
      <c r="A13" s="83"/>
      <c r="B13" s="84" t="s">
        <v>39</v>
      </c>
      <c r="C13" s="123">
        <v>0.94499999999999995</v>
      </c>
      <c r="D13" s="86"/>
      <c r="E13" s="87"/>
      <c r="F13" s="88"/>
      <c r="G13" s="124">
        <v>0.96399999999999997</v>
      </c>
      <c r="H13" s="86" t="s">
        <v>25</v>
      </c>
      <c r="I13" s="87">
        <v>1.9</v>
      </c>
      <c r="J13" s="88" t="s">
        <v>26</v>
      </c>
      <c r="K13" s="90">
        <v>0.91</v>
      </c>
      <c r="L13" s="86" t="s">
        <v>25</v>
      </c>
      <c r="M13" s="87">
        <v>-5.4</v>
      </c>
      <c r="N13" s="89" t="s">
        <v>26</v>
      </c>
      <c r="O13" s="91">
        <v>0.85899999999999999</v>
      </c>
      <c r="P13" s="86" t="s">
        <v>25</v>
      </c>
      <c r="Q13" s="87">
        <v>-5.0999999999999996</v>
      </c>
      <c r="R13" s="92" t="s">
        <v>26</v>
      </c>
      <c r="S13" s="91">
        <v>0.85899999999999999</v>
      </c>
      <c r="T13" s="86" t="s">
        <v>25</v>
      </c>
      <c r="U13" s="87">
        <v>0</v>
      </c>
      <c r="V13" s="88" t="s">
        <v>26</v>
      </c>
      <c r="W13" s="125">
        <v>0.83699999999999997</v>
      </c>
      <c r="X13" s="126" t="s">
        <v>25</v>
      </c>
      <c r="Y13" s="127">
        <v>-2.2000000000000002</v>
      </c>
      <c r="Z13" s="128" t="s">
        <v>26</v>
      </c>
      <c r="AA13" s="129">
        <v>0.81499999999999995</v>
      </c>
      <c r="AB13" s="126" t="s">
        <v>25</v>
      </c>
      <c r="AC13" s="127">
        <v>-2.2000000000000002</v>
      </c>
      <c r="AD13" s="128" t="s">
        <v>26</v>
      </c>
      <c r="AE13" s="129">
        <v>0.84099999999999997</v>
      </c>
      <c r="AF13" s="126" t="s">
        <v>25</v>
      </c>
      <c r="AG13" s="127">
        <v>2.6</v>
      </c>
      <c r="AH13" s="128" t="s">
        <v>26</v>
      </c>
      <c r="AI13" s="130">
        <v>0.86299999999999999</v>
      </c>
      <c r="AJ13" s="126" t="s">
        <v>25</v>
      </c>
      <c r="AK13" s="127">
        <v>2.2000000000000002</v>
      </c>
      <c r="AL13" s="131" t="s">
        <v>26</v>
      </c>
      <c r="AM13" s="132">
        <v>0.89200000000000002</v>
      </c>
      <c r="AN13" s="133" t="s">
        <v>25</v>
      </c>
      <c r="AO13" s="134">
        <v>2.9</v>
      </c>
      <c r="AP13" s="135" t="s">
        <v>26</v>
      </c>
      <c r="AQ13" s="132">
        <v>0.91300000000000003</v>
      </c>
      <c r="AR13" s="133" t="s">
        <v>25</v>
      </c>
      <c r="AS13" s="134">
        <v>2.1</v>
      </c>
      <c r="AT13" s="135" t="s">
        <v>26</v>
      </c>
      <c r="AU13" s="136">
        <v>0.93799999999999994</v>
      </c>
      <c r="AV13" s="133" t="s">
        <v>25</v>
      </c>
      <c r="AW13" s="134">
        <v>2.5</v>
      </c>
      <c r="AX13" s="135" t="s">
        <v>26</v>
      </c>
      <c r="AY13" s="132">
        <v>0.875</v>
      </c>
      <c r="AZ13" s="133" t="s">
        <v>25</v>
      </c>
      <c r="BA13" s="137">
        <v>-6.3</v>
      </c>
      <c r="BB13" s="135" t="s">
        <v>26</v>
      </c>
      <c r="BC13" s="132">
        <v>0.81699999999999995</v>
      </c>
      <c r="BD13" s="133" t="s">
        <v>25</v>
      </c>
      <c r="BE13" s="134">
        <v>-5.8</v>
      </c>
      <c r="BF13" s="135" t="s">
        <v>26</v>
      </c>
      <c r="BG13" s="138">
        <v>0.77400000000000002</v>
      </c>
      <c r="BH13" s="133" t="s">
        <v>25</v>
      </c>
      <c r="BI13" s="134">
        <v>-4.2999999999999927</v>
      </c>
      <c r="BJ13" s="135" t="s">
        <v>26</v>
      </c>
      <c r="BK13" s="132">
        <v>0.81799999999999995</v>
      </c>
      <c r="BL13" s="133" t="s">
        <v>25</v>
      </c>
      <c r="BM13" s="134">
        <v>4.3999999999999932</v>
      </c>
      <c r="BN13" s="135" t="s">
        <v>26</v>
      </c>
      <c r="BO13" s="132">
        <v>0.86399999999999999</v>
      </c>
      <c r="BP13" s="133" t="s">
        <v>28</v>
      </c>
      <c r="BQ13" s="139">
        <v>4.6000000000000041</v>
      </c>
      <c r="BR13" s="135" t="s">
        <v>29</v>
      </c>
      <c r="BS13" s="132">
        <f>[1]公表書式!I50</f>
        <v>0.90900000000000003</v>
      </c>
      <c r="BT13" s="133" t="s">
        <v>28</v>
      </c>
      <c r="BU13" s="134">
        <f>[1]公表書式!M50</f>
        <v>4.5000000000000036</v>
      </c>
      <c r="BV13" s="135" t="s">
        <v>29</v>
      </c>
      <c r="BW13" s="132">
        <v>0.88500000000000001</v>
      </c>
      <c r="BX13" s="133" t="s">
        <v>28</v>
      </c>
      <c r="BY13" s="134">
        <v>-2.4000000000000021</v>
      </c>
      <c r="BZ13" s="135" t="s">
        <v>29</v>
      </c>
      <c r="CA13" s="132">
        <f>[2]公表書式!I50</f>
        <v>0.88900000000000001</v>
      </c>
      <c r="CB13" s="133" t="s">
        <v>28</v>
      </c>
      <c r="CC13" s="134">
        <f>[2]公表書式!M50</f>
        <v>0.40000000000000036</v>
      </c>
      <c r="CD13" s="135" t="s">
        <v>29</v>
      </c>
      <c r="CE13" s="62">
        <f>MIN(O13,S13,W13,AA13,AE13,AI13,AM13,AQ13,AU13,AY13,BC13,BG13,BK13,BO13,BS13,BW13,CA13)</f>
        <v>0.77400000000000002</v>
      </c>
      <c r="CF13" s="63">
        <f>MIN(BE13,BA13,AW13,AS13,AO13,AK13,AG13,AC13,Y13,U13,BI13,BM13,BQ13,BU13,BY13,CC13)</f>
        <v>-6.3</v>
      </c>
      <c r="CG13" s="62">
        <f>MAX(O13,S13,W13,AA13,AE13,AI13,AM13,AQ13,AU13,AY13,BC13,BG13,BK13,BO13,BS13,BW13,CA13)</f>
        <v>0.93799999999999994</v>
      </c>
      <c r="CH13" s="63">
        <f>MAX(U13,Y13,AC13,AG13,AK13,AO13,AS13,AW13,BA13,BE13,BI13,BM13,BQ13,BU13,BY13,CC13)</f>
        <v>4.6000000000000041</v>
      </c>
    </row>
    <row r="14" spans="1:86" x14ac:dyDescent="0.15">
      <c r="G14" s="112"/>
      <c r="H14" s="113"/>
      <c r="I14" s="114"/>
      <c r="J14" s="112"/>
      <c r="T14" s="6"/>
      <c r="V14" s="5"/>
      <c r="X14" s="6"/>
      <c r="Z14" s="5"/>
      <c r="AB14" s="6"/>
      <c r="AD14" s="5"/>
      <c r="AF14" s="6"/>
      <c r="AH14" s="5"/>
      <c r="AJ14" s="6"/>
      <c r="AL14" s="5"/>
      <c r="AN14" s="10"/>
      <c r="AP14" s="12"/>
      <c r="AR14" s="10"/>
      <c r="AT14" s="12"/>
      <c r="AV14" s="10"/>
      <c r="AX14" s="12"/>
      <c r="AZ14" s="10"/>
      <c r="BB14" s="12"/>
      <c r="BD14" s="10"/>
      <c r="BF14" s="12"/>
      <c r="BH14" s="10"/>
      <c r="BJ14" s="12"/>
      <c r="BL14" s="10"/>
      <c r="BN14" s="12"/>
      <c r="BP14" s="10"/>
      <c r="BR14" s="12"/>
      <c r="BT14" s="10"/>
      <c r="BU14" s="11"/>
      <c r="BV14" s="12"/>
      <c r="BX14" s="10"/>
      <c r="BZ14" s="12"/>
      <c r="CB14" s="10"/>
      <c r="CD14" s="12"/>
    </row>
    <row r="15" spans="1:86" x14ac:dyDescent="0.15">
      <c r="G15" s="112"/>
      <c r="H15" s="113"/>
      <c r="I15" s="114"/>
      <c r="J15" s="112"/>
      <c r="T15" s="6"/>
      <c r="V15" s="5"/>
      <c r="X15" s="6"/>
      <c r="Z15" s="5"/>
      <c r="AB15" s="6"/>
      <c r="AD15" s="5"/>
      <c r="AF15" s="6"/>
      <c r="AH15" s="5"/>
      <c r="AJ15" s="6"/>
      <c r="AL15" s="5"/>
      <c r="AN15" s="10"/>
      <c r="AP15" s="12"/>
      <c r="AR15" s="10"/>
      <c r="AT15" s="12"/>
      <c r="AV15" s="10"/>
      <c r="AX15" s="12"/>
      <c r="AZ15" s="10"/>
      <c r="BB15" s="12"/>
      <c r="BD15" s="10"/>
      <c r="BF15" s="12"/>
      <c r="BH15" s="10"/>
      <c r="BJ15" s="12"/>
      <c r="BL15" s="10"/>
      <c r="BN15" s="12"/>
      <c r="BP15" s="10"/>
      <c r="BR15" s="12"/>
      <c r="BT15" s="10"/>
      <c r="BU15" s="11"/>
      <c r="BV15" s="12"/>
      <c r="BX15" s="10"/>
      <c r="BZ15" s="12"/>
      <c r="CB15" s="10"/>
      <c r="CD15" s="12"/>
    </row>
    <row r="16" spans="1:86" ht="22.5" customHeight="1" x14ac:dyDescent="0.15">
      <c r="A16" s="14" t="s">
        <v>43</v>
      </c>
      <c r="B16" s="15"/>
      <c r="C16" s="16"/>
      <c r="D16" s="17"/>
      <c r="E16" s="18"/>
      <c r="F16" s="16"/>
      <c r="G16" s="115"/>
      <c r="H16" s="17"/>
      <c r="I16" s="116"/>
      <c r="J16" s="115"/>
      <c r="K16" s="16"/>
      <c r="L16" s="17"/>
      <c r="M16" s="18"/>
      <c r="N16" s="16"/>
      <c r="O16" s="16"/>
      <c r="P16" s="17"/>
      <c r="Q16" s="18"/>
      <c r="R16" s="16"/>
      <c r="S16" s="16"/>
      <c r="T16" s="19"/>
      <c r="U16" s="18"/>
      <c r="V16" s="20"/>
      <c r="W16" s="21"/>
      <c r="X16" s="22"/>
      <c r="Y16" s="23"/>
      <c r="Z16" s="24"/>
      <c r="BT16" s="25"/>
      <c r="BU16" s="11"/>
      <c r="BV16" s="26"/>
    </row>
    <row r="17" spans="1:86" ht="31.5" customHeight="1" thickBot="1" x14ac:dyDescent="0.2">
      <c r="A17" s="27" t="s">
        <v>1</v>
      </c>
      <c r="B17" s="28"/>
      <c r="C17" s="140" t="s">
        <v>2</v>
      </c>
      <c r="D17" s="141"/>
      <c r="E17" s="141"/>
      <c r="F17" s="142"/>
      <c r="G17" s="143" t="s">
        <v>3</v>
      </c>
      <c r="H17" s="141"/>
      <c r="I17" s="141"/>
      <c r="J17" s="142"/>
      <c r="K17" s="143" t="s">
        <v>4</v>
      </c>
      <c r="L17" s="141"/>
      <c r="M17" s="141"/>
      <c r="N17" s="142"/>
      <c r="O17" s="143" t="s">
        <v>5</v>
      </c>
      <c r="P17" s="141"/>
      <c r="Q17" s="141"/>
      <c r="R17" s="142"/>
      <c r="S17" s="143" t="s">
        <v>6</v>
      </c>
      <c r="T17" s="141"/>
      <c r="U17" s="141"/>
      <c r="V17" s="142"/>
      <c r="W17" s="143" t="s">
        <v>7</v>
      </c>
      <c r="X17" s="141"/>
      <c r="Y17" s="141"/>
      <c r="Z17" s="142"/>
      <c r="AA17" s="143" t="s">
        <v>8</v>
      </c>
      <c r="AB17" s="141"/>
      <c r="AC17" s="141"/>
      <c r="AD17" s="142"/>
      <c r="AE17" s="143" t="s">
        <v>9</v>
      </c>
      <c r="AF17" s="141"/>
      <c r="AG17" s="141"/>
      <c r="AH17" s="142"/>
      <c r="AI17" s="143" t="s">
        <v>10</v>
      </c>
      <c r="AJ17" s="141"/>
      <c r="AK17" s="141"/>
      <c r="AL17" s="142"/>
      <c r="AM17" s="144" t="s">
        <v>11</v>
      </c>
      <c r="AN17" s="145"/>
      <c r="AO17" s="145"/>
      <c r="AP17" s="146"/>
      <c r="AQ17" s="144" t="s">
        <v>12</v>
      </c>
      <c r="AR17" s="145"/>
      <c r="AS17" s="145"/>
      <c r="AT17" s="146"/>
      <c r="AU17" s="144" t="s">
        <v>13</v>
      </c>
      <c r="AV17" s="145"/>
      <c r="AW17" s="145"/>
      <c r="AX17" s="146"/>
      <c r="AY17" s="144" t="s">
        <v>14</v>
      </c>
      <c r="AZ17" s="145"/>
      <c r="BA17" s="145"/>
      <c r="BB17" s="146"/>
      <c r="BC17" s="144" t="s">
        <v>15</v>
      </c>
      <c r="BD17" s="145"/>
      <c r="BE17" s="145"/>
      <c r="BF17" s="146"/>
      <c r="BG17" s="147" t="s">
        <v>16</v>
      </c>
      <c r="BH17" s="148"/>
      <c r="BI17" s="148"/>
      <c r="BJ17" s="149"/>
      <c r="BK17" s="147" t="s">
        <v>17</v>
      </c>
      <c r="BL17" s="148"/>
      <c r="BM17" s="148"/>
      <c r="BN17" s="149"/>
      <c r="BO17" s="147" t="s">
        <v>18</v>
      </c>
      <c r="BP17" s="148"/>
      <c r="BQ17" s="148"/>
      <c r="BR17" s="149"/>
      <c r="BS17" s="147" t="s">
        <v>19</v>
      </c>
      <c r="BT17" s="148"/>
      <c r="BU17" s="148"/>
      <c r="BV17" s="149"/>
      <c r="BW17" s="36" t="s">
        <v>20</v>
      </c>
      <c r="BX17" s="37"/>
      <c r="BY17" s="37"/>
      <c r="BZ17" s="38"/>
      <c r="CA17" s="36" t="s">
        <v>21</v>
      </c>
      <c r="CB17" s="37"/>
      <c r="CC17" s="37"/>
      <c r="CD17" s="38"/>
    </row>
    <row r="18" spans="1:86" ht="31.5" customHeight="1" thickTop="1" x14ac:dyDescent="0.15">
      <c r="A18" s="150" t="s">
        <v>44</v>
      </c>
      <c r="B18" s="151"/>
      <c r="C18" s="152">
        <v>0.85099999999999998</v>
      </c>
      <c r="D18" s="153"/>
      <c r="E18" s="154"/>
      <c r="F18" s="155"/>
      <c r="G18" s="156">
        <v>0.84799999999999998</v>
      </c>
      <c r="H18" s="153" t="s">
        <v>25</v>
      </c>
      <c r="I18" s="154">
        <v>-0.3</v>
      </c>
      <c r="J18" s="155" t="s">
        <v>26</v>
      </c>
      <c r="K18" s="157">
        <v>0.90300000000000002</v>
      </c>
      <c r="L18" s="153" t="s">
        <v>25</v>
      </c>
      <c r="M18" s="158">
        <v>5.5</v>
      </c>
      <c r="N18" s="156" t="s">
        <v>26</v>
      </c>
      <c r="O18" s="159">
        <v>0.80300000000000005</v>
      </c>
      <c r="P18" s="153" t="s">
        <v>25</v>
      </c>
      <c r="Q18" s="158">
        <v>-10</v>
      </c>
      <c r="R18" s="160" t="s">
        <v>26</v>
      </c>
      <c r="S18" s="161">
        <v>0.73899999999999999</v>
      </c>
      <c r="T18" s="153" t="s">
        <v>25</v>
      </c>
      <c r="U18" s="162">
        <v>-6.4</v>
      </c>
      <c r="V18" s="155" t="s">
        <v>26</v>
      </c>
      <c r="W18" s="159">
        <v>0.75800000000000001</v>
      </c>
      <c r="X18" s="153" t="s">
        <v>25</v>
      </c>
      <c r="Y18" s="154">
        <v>1.9</v>
      </c>
      <c r="Z18" s="155" t="s">
        <v>26</v>
      </c>
      <c r="AA18" s="163">
        <v>0.79600000000000004</v>
      </c>
      <c r="AB18" s="153" t="s">
        <v>25</v>
      </c>
      <c r="AC18" s="154">
        <v>3.8</v>
      </c>
      <c r="AD18" s="155" t="s">
        <v>26</v>
      </c>
      <c r="AE18" s="163">
        <v>0.80900000000000005</v>
      </c>
      <c r="AF18" s="153" t="s">
        <v>25</v>
      </c>
      <c r="AG18" s="154">
        <v>1.3</v>
      </c>
      <c r="AH18" s="155" t="s">
        <v>26</v>
      </c>
      <c r="AI18" s="164">
        <v>0.78500000000000003</v>
      </c>
      <c r="AJ18" s="153" t="s">
        <v>25</v>
      </c>
      <c r="AK18" s="154">
        <v>-2.4</v>
      </c>
      <c r="AL18" s="160" t="s">
        <v>26</v>
      </c>
      <c r="AM18" s="165">
        <v>0.81699999999999995</v>
      </c>
      <c r="AN18" s="166" t="s">
        <v>25</v>
      </c>
      <c r="AO18" s="167">
        <v>3.2</v>
      </c>
      <c r="AP18" s="168" t="s">
        <v>26</v>
      </c>
      <c r="AQ18" s="165">
        <v>0.83599999999999997</v>
      </c>
      <c r="AR18" s="166" t="s">
        <v>25</v>
      </c>
      <c r="AS18" s="167">
        <v>1.9</v>
      </c>
      <c r="AT18" s="168" t="s">
        <v>26</v>
      </c>
      <c r="AU18" s="165">
        <v>0.84199999999999997</v>
      </c>
      <c r="AV18" s="166" t="s">
        <v>25</v>
      </c>
      <c r="AW18" s="167">
        <v>0.6</v>
      </c>
      <c r="AX18" s="168" t="s">
        <v>26</v>
      </c>
      <c r="AY18" s="165">
        <v>0.79</v>
      </c>
      <c r="AZ18" s="166" t="s">
        <v>25</v>
      </c>
      <c r="BA18" s="167">
        <v>-5.2</v>
      </c>
      <c r="BB18" s="168" t="s">
        <v>26</v>
      </c>
      <c r="BC18" s="165">
        <v>0.77800000000000002</v>
      </c>
      <c r="BD18" s="166" t="s">
        <v>25</v>
      </c>
      <c r="BE18" s="167">
        <v>-1.2</v>
      </c>
      <c r="BF18" s="168" t="s">
        <v>26</v>
      </c>
      <c r="BG18" s="165">
        <v>0.78300000000000003</v>
      </c>
      <c r="BH18" s="166" t="s">
        <v>25</v>
      </c>
      <c r="BI18" s="167">
        <v>0.5</v>
      </c>
      <c r="BJ18" s="168" t="s">
        <v>26</v>
      </c>
      <c r="BK18" s="165">
        <v>0.79100000000000004</v>
      </c>
      <c r="BL18" s="166" t="s">
        <v>25</v>
      </c>
      <c r="BM18" s="167">
        <v>0.80000000000000071</v>
      </c>
      <c r="BN18" s="168" t="s">
        <v>26</v>
      </c>
      <c r="BO18" s="165">
        <v>0.81499999999999995</v>
      </c>
      <c r="BP18" s="166" t="s">
        <v>45</v>
      </c>
      <c r="BQ18" s="167">
        <v>2.399999999999991</v>
      </c>
      <c r="BR18" s="168" t="s">
        <v>46</v>
      </c>
      <c r="BS18" s="165">
        <f>[1]公表書式!C54</f>
        <v>0.81399999999999995</v>
      </c>
      <c r="BT18" s="166" t="s">
        <v>28</v>
      </c>
      <c r="BU18" s="167">
        <f>[1]公表書式!E54</f>
        <v>-0.10000000000000009</v>
      </c>
      <c r="BV18" s="168" t="s">
        <v>29</v>
      </c>
      <c r="BW18" s="169">
        <v>0.86399999999999999</v>
      </c>
      <c r="BX18" s="166" t="s">
        <v>28</v>
      </c>
      <c r="BY18" s="170">
        <v>5.0000000000000044</v>
      </c>
      <c r="BZ18" s="168" t="s">
        <v>29</v>
      </c>
      <c r="CA18" s="171">
        <f>[2]公表書式!C54</f>
        <v>0.873</v>
      </c>
      <c r="CB18" s="166" t="s">
        <v>28</v>
      </c>
      <c r="CC18" s="172">
        <f>[2]公表書式!E54</f>
        <v>0.9000000000000008</v>
      </c>
      <c r="CD18" s="168" t="s">
        <v>29</v>
      </c>
      <c r="CE18" s="62">
        <f t="shared" ref="CE18:CE23" si="0">MIN(O18,S18,W18,AA18,AE18,AI18,AM18,AQ18,AU18,AY18,BC18,BG18,BK18,BO18,BS18,BW18,CA18)</f>
        <v>0.73899999999999999</v>
      </c>
      <c r="CF18" s="63">
        <f t="shared" ref="CF18:CF23" si="1">MIN(BE18,BA18,AW18,AS18,AO18,AK18,AG18,AC18,Y18,U18,BI18,BM18,BQ18,BU18,BY18,CC18)</f>
        <v>-6.4</v>
      </c>
      <c r="CG18" s="62">
        <f t="shared" ref="CG18:CG23" si="2">MAX(O18,S18,W18,AA18,AE18,AI18,AM18,AQ18,AU18,AY18,BC18,BG18,BK18,BO18,BS18,BW18,CA18)</f>
        <v>0.873</v>
      </c>
      <c r="CH18" s="63">
        <f t="shared" ref="CH18:CH23" si="3">MAX(U18,Y18,AC18,AG18,AK18,AO18,AS18,AW18,BA18,BE18,BI18,BM18,BQ18,BU18,BY18,CC18)</f>
        <v>5.0000000000000044</v>
      </c>
    </row>
    <row r="19" spans="1:86" ht="31.5" customHeight="1" x14ac:dyDescent="0.15">
      <c r="A19" s="173" t="s">
        <v>47</v>
      </c>
      <c r="B19" s="174"/>
      <c r="C19" s="175">
        <v>0.95599999999999996</v>
      </c>
      <c r="D19" s="176"/>
      <c r="E19" s="177"/>
      <c r="F19" s="178"/>
      <c r="G19" s="179">
        <v>0.95899999999999996</v>
      </c>
      <c r="H19" s="176" t="s">
        <v>25</v>
      </c>
      <c r="I19" s="177">
        <v>0.3</v>
      </c>
      <c r="J19" s="178" t="s">
        <v>26</v>
      </c>
      <c r="K19" s="180">
        <v>0.93600000000000005</v>
      </c>
      <c r="L19" s="176" t="s">
        <v>25</v>
      </c>
      <c r="M19" s="177">
        <v>-2.2999999999999998</v>
      </c>
      <c r="N19" s="181" t="s">
        <v>26</v>
      </c>
      <c r="O19" s="182">
        <v>0.876</v>
      </c>
      <c r="P19" s="176" t="s">
        <v>25</v>
      </c>
      <c r="Q19" s="183" t="s">
        <v>48</v>
      </c>
      <c r="R19" s="184" t="s">
        <v>26</v>
      </c>
      <c r="S19" s="182">
        <v>0.878</v>
      </c>
      <c r="T19" s="176" t="s">
        <v>25</v>
      </c>
      <c r="U19" s="177">
        <v>0.2</v>
      </c>
      <c r="V19" s="178" t="s">
        <v>26</v>
      </c>
      <c r="W19" s="182">
        <v>0.89400000000000002</v>
      </c>
      <c r="X19" s="176" t="s">
        <v>25</v>
      </c>
      <c r="Y19" s="177">
        <v>1.6</v>
      </c>
      <c r="Z19" s="178" t="s">
        <v>26</v>
      </c>
      <c r="AA19" s="185">
        <v>0.89200000000000002</v>
      </c>
      <c r="AB19" s="176" t="s">
        <v>25</v>
      </c>
      <c r="AC19" s="177">
        <v>-0.2</v>
      </c>
      <c r="AD19" s="178" t="s">
        <v>26</v>
      </c>
      <c r="AE19" s="185">
        <v>0.88800000000000001</v>
      </c>
      <c r="AF19" s="176" t="s">
        <v>25</v>
      </c>
      <c r="AG19" s="177">
        <v>-0.4</v>
      </c>
      <c r="AH19" s="178" t="s">
        <v>26</v>
      </c>
      <c r="AI19" s="186">
        <v>0.86899999999999999</v>
      </c>
      <c r="AJ19" s="176" t="s">
        <v>25</v>
      </c>
      <c r="AK19" s="177">
        <v>-1.9</v>
      </c>
      <c r="AL19" s="184" t="s">
        <v>26</v>
      </c>
      <c r="AM19" s="187">
        <v>0.91700000000000004</v>
      </c>
      <c r="AN19" s="188" t="s">
        <v>25</v>
      </c>
      <c r="AO19" s="189">
        <v>4.8</v>
      </c>
      <c r="AP19" s="190" t="s">
        <v>26</v>
      </c>
      <c r="AQ19" s="191">
        <v>0.91900000000000004</v>
      </c>
      <c r="AR19" s="188" t="s">
        <v>25</v>
      </c>
      <c r="AS19" s="189">
        <v>0.2</v>
      </c>
      <c r="AT19" s="190" t="s">
        <v>26</v>
      </c>
      <c r="AU19" s="187">
        <v>0.90700000000000003</v>
      </c>
      <c r="AV19" s="188" t="s">
        <v>25</v>
      </c>
      <c r="AW19" s="189">
        <v>-1.2</v>
      </c>
      <c r="AX19" s="190" t="s">
        <v>26</v>
      </c>
      <c r="AY19" s="187">
        <v>0.88600000000000001</v>
      </c>
      <c r="AZ19" s="188" t="s">
        <v>25</v>
      </c>
      <c r="BA19" s="189">
        <v>-2.1</v>
      </c>
      <c r="BB19" s="190" t="s">
        <v>26</v>
      </c>
      <c r="BC19" s="187">
        <v>0.82599999999999996</v>
      </c>
      <c r="BD19" s="188" t="s">
        <v>25</v>
      </c>
      <c r="BE19" s="192">
        <v>-6</v>
      </c>
      <c r="BF19" s="190" t="s">
        <v>26</v>
      </c>
      <c r="BG19" s="193">
        <v>0.79900000000000004</v>
      </c>
      <c r="BH19" s="188" t="s">
        <v>25</v>
      </c>
      <c r="BI19" s="189">
        <v>-2.6999999999999913</v>
      </c>
      <c r="BJ19" s="190" t="s">
        <v>26</v>
      </c>
      <c r="BK19" s="187">
        <v>0.83299999999999996</v>
      </c>
      <c r="BL19" s="188" t="s">
        <v>25</v>
      </c>
      <c r="BM19" s="189">
        <v>3.3999999999999919</v>
      </c>
      <c r="BN19" s="190" t="s">
        <v>26</v>
      </c>
      <c r="BO19" s="187">
        <v>0.83</v>
      </c>
      <c r="BP19" s="188" t="s">
        <v>28</v>
      </c>
      <c r="BQ19" s="189">
        <v>-0.30000000000000027</v>
      </c>
      <c r="BR19" s="190" t="s">
        <v>29</v>
      </c>
      <c r="BS19" s="187">
        <f>[1]公表書式!C55</f>
        <v>0.88300000000000001</v>
      </c>
      <c r="BT19" s="188" t="s">
        <v>49</v>
      </c>
      <c r="BU19" s="194">
        <f>[1]公表書式!E55</f>
        <v>5.3000000000000043</v>
      </c>
      <c r="BV19" s="190" t="s">
        <v>29</v>
      </c>
      <c r="BW19" s="187">
        <v>0.91500000000000004</v>
      </c>
      <c r="BX19" s="188" t="s">
        <v>28</v>
      </c>
      <c r="BY19" s="189">
        <v>3.2000000000000028</v>
      </c>
      <c r="BZ19" s="190" t="s">
        <v>29</v>
      </c>
      <c r="CA19" s="187">
        <f>[2]公表書式!C55</f>
        <v>0.91800000000000004</v>
      </c>
      <c r="CB19" s="188" t="s">
        <v>28</v>
      </c>
      <c r="CC19" s="189">
        <f>[2]公表書式!E55</f>
        <v>0.30000000000000027</v>
      </c>
      <c r="CD19" s="190" t="s">
        <v>29</v>
      </c>
      <c r="CE19" s="62">
        <f t="shared" si="0"/>
        <v>0.79900000000000004</v>
      </c>
      <c r="CF19" s="63">
        <f t="shared" si="1"/>
        <v>-6</v>
      </c>
      <c r="CG19" s="62">
        <f t="shared" si="2"/>
        <v>0.91900000000000004</v>
      </c>
      <c r="CH19" s="63">
        <f t="shared" si="3"/>
        <v>5.3000000000000043</v>
      </c>
    </row>
    <row r="20" spans="1:86" ht="31.5" customHeight="1" x14ac:dyDescent="0.15">
      <c r="A20" s="173" t="s">
        <v>50</v>
      </c>
      <c r="B20" s="174"/>
      <c r="C20" s="175">
        <v>0.89100000000000001</v>
      </c>
      <c r="D20" s="176"/>
      <c r="E20" s="177"/>
      <c r="F20" s="178"/>
      <c r="G20" s="179">
        <v>0.90100000000000002</v>
      </c>
      <c r="H20" s="176" t="s">
        <v>25</v>
      </c>
      <c r="I20" s="177">
        <v>1</v>
      </c>
      <c r="J20" s="178" t="s">
        <v>26</v>
      </c>
      <c r="K20" s="182">
        <v>0.86799999999999999</v>
      </c>
      <c r="L20" s="176" t="s">
        <v>25</v>
      </c>
      <c r="M20" s="177">
        <v>-3.3</v>
      </c>
      <c r="N20" s="181" t="s">
        <v>26</v>
      </c>
      <c r="O20" s="182">
        <v>0.82799999999999996</v>
      </c>
      <c r="P20" s="176" t="s">
        <v>25</v>
      </c>
      <c r="Q20" s="177">
        <v>-4</v>
      </c>
      <c r="R20" s="184" t="s">
        <v>26</v>
      </c>
      <c r="S20" s="182">
        <v>0.84599999999999997</v>
      </c>
      <c r="T20" s="176" t="s">
        <v>25</v>
      </c>
      <c r="U20" s="177">
        <v>1.8</v>
      </c>
      <c r="V20" s="178" t="s">
        <v>26</v>
      </c>
      <c r="W20" s="182">
        <v>0.86899999999999999</v>
      </c>
      <c r="X20" s="176" t="s">
        <v>25</v>
      </c>
      <c r="Y20" s="177">
        <v>2.2999999999999998</v>
      </c>
      <c r="Z20" s="178" t="s">
        <v>26</v>
      </c>
      <c r="AA20" s="185">
        <v>0.78400000000000003</v>
      </c>
      <c r="AB20" s="176" t="s">
        <v>25</v>
      </c>
      <c r="AC20" s="177">
        <v>-8.5</v>
      </c>
      <c r="AD20" s="178" t="s">
        <v>26</v>
      </c>
      <c r="AE20" s="185">
        <v>0.79800000000000004</v>
      </c>
      <c r="AF20" s="176" t="s">
        <v>25</v>
      </c>
      <c r="AG20" s="177">
        <v>1.4</v>
      </c>
      <c r="AH20" s="178" t="s">
        <v>26</v>
      </c>
      <c r="AI20" s="186">
        <v>0.83899999999999997</v>
      </c>
      <c r="AJ20" s="176" t="s">
        <v>25</v>
      </c>
      <c r="AK20" s="177">
        <v>4.0999999999999996</v>
      </c>
      <c r="AL20" s="184" t="s">
        <v>26</v>
      </c>
      <c r="AM20" s="187">
        <v>0.85499999999999998</v>
      </c>
      <c r="AN20" s="188" t="s">
        <v>25</v>
      </c>
      <c r="AO20" s="189">
        <v>1.6</v>
      </c>
      <c r="AP20" s="190" t="s">
        <v>26</v>
      </c>
      <c r="AQ20" s="187">
        <v>0.88700000000000001</v>
      </c>
      <c r="AR20" s="188" t="s">
        <v>25</v>
      </c>
      <c r="AS20" s="189">
        <v>3.2</v>
      </c>
      <c r="AT20" s="190" t="s">
        <v>26</v>
      </c>
      <c r="AU20" s="191">
        <v>0.9</v>
      </c>
      <c r="AV20" s="188" t="s">
        <v>25</v>
      </c>
      <c r="AW20" s="189">
        <v>1.3</v>
      </c>
      <c r="AX20" s="190" t="s">
        <v>26</v>
      </c>
      <c r="AY20" s="187">
        <v>0.88</v>
      </c>
      <c r="AZ20" s="188" t="s">
        <v>25</v>
      </c>
      <c r="BA20" s="189">
        <v>-2</v>
      </c>
      <c r="BB20" s="190" t="s">
        <v>26</v>
      </c>
      <c r="BC20" s="187">
        <v>0.77300000000000002</v>
      </c>
      <c r="BD20" s="188" t="s">
        <v>25</v>
      </c>
      <c r="BE20" s="192">
        <v>-10.7</v>
      </c>
      <c r="BF20" s="190" t="s">
        <v>26</v>
      </c>
      <c r="BG20" s="193">
        <v>0.70699999999999996</v>
      </c>
      <c r="BH20" s="188" t="s">
        <v>25</v>
      </c>
      <c r="BI20" s="189">
        <v>-6.6000000000000059</v>
      </c>
      <c r="BJ20" s="190" t="s">
        <v>26</v>
      </c>
      <c r="BK20" s="187">
        <v>0.79500000000000004</v>
      </c>
      <c r="BL20" s="188" t="s">
        <v>25</v>
      </c>
      <c r="BM20" s="194">
        <v>8.8000000000000078</v>
      </c>
      <c r="BN20" s="190" t="s">
        <v>26</v>
      </c>
      <c r="BO20" s="187">
        <v>0.80500000000000005</v>
      </c>
      <c r="BP20" s="188" t="s">
        <v>28</v>
      </c>
      <c r="BQ20" s="189">
        <v>1.0000000000000009</v>
      </c>
      <c r="BR20" s="190" t="s">
        <v>29</v>
      </c>
      <c r="BS20" s="187">
        <f>[1]公表書式!C56</f>
        <v>0.81</v>
      </c>
      <c r="BT20" s="188" t="s">
        <v>28</v>
      </c>
      <c r="BU20" s="189">
        <f>[1]公表書式!E56</f>
        <v>0.50000000000000044</v>
      </c>
      <c r="BV20" s="190" t="s">
        <v>51</v>
      </c>
      <c r="BW20" s="187">
        <v>0.84499999999999997</v>
      </c>
      <c r="BX20" s="188" t="s">
        <v>52</v>
      </c>
      <c r="BY20" s="189">
        <v>3.499999999999992</v>
      </c>
      <c r="BZ20" s="190" t="s">
        <v>51</v>
      </c>
      <c r="CA20" s="187">
        <f>[2]公表書式!C56</f>
        <v>0.879</v>
      </c>
      <c r="CB20" s="188" t="s">
        <v>28</v>
      </c>
      <c r="CC20" s="189">
        <f>[2]公表書式!E56</f>
        <v>3.400000000000003</v>
      </c>
      <c r="CD20" s="190" t="s">
        <v>29</v>
      </c>
      <c r="CE20" s="62">
        <f t="shared" si="0"/>
        <v>0.70699999999999996</v>
      </c>
      <c r="CF20" s="63">
        <f t="shared" si="1"/>
        <v>-10.7</v>
      </c>
      <c r="CG20" s="62">
        <f t="shared" si="2"/>
        <v>0.9</v>
      </c>
      <c r="CH20" s="63">
        <f t="shared" si="3"/>
        <v>8.8000000000000078</v>
      </c>
    </row>
    <row r="21" spans="1:86" ht="31.5" customHeight="1" x14ac:dyDescent="0.15">
      <c r="A21" s="173" t="s">
        <v>53</v>
      </c>
      <c r="B21" s="174"/>
      <c r="C21" s="195">
        <v>0.91900000000000004</v>
      </c>
      <c r="D21" s="176"/>
      <c r="E21" s="177"/>
      <c r="F21" s="178"/>
      <c r="G21" s="181">
        <v>0.91800000000000004</v>
      </c>
      <c r="H21" s="176" t="s">
        <v>25</v>
      </c>
      <c r="I21" s="177">
        <v>-0.1</v>
      </c>
      <c r="J21" s="178" t="s">
        <v>26</v>
      </c>
      <c r="K21" s="182">
        <v>0.89500000000000002</v>
      </c>
      <c r="L21" s="176" t="s">
        <v>25</v>
      </c>
      <c r="M21" s="177">
        <v>-2.2999999999999998</v>
      </c>
      <c r="N21" s="181" t="s">
        <v>26</v>
      </c>
      <c r="O21" s="182">
        <v>0.80900000000000005</v>
      </c>
      <c r="P21" s="176" t="s">
        <v>25</v>
      </c>
      <c r="Q21" s="196">
        <v>-8.6</v>
      </c>
      <c r="R21" s="184" t="s">
        <v>26</v>
      </c>
      <c r="S21" s="182">
        <v>0.82299999999999995</v>
      </c>
      <c r="T21" s="176" t="s">
        <v>25</v>
      </c>
      <c r="U21" s="177">
        <v>1.4</v>
      </c>
      <c r="V21" s="178" t="s">
        <v>26</v>
      </c>
      <c r="W21" s="182">
        <v>0.81</v>
      </c>
      <c r="X21" s="176" t="s">
        <v>25</v>
      </c>
      <c r="Y21" s="177">
        <v>-1.3</v>
      </c>
      <c r="Z21" s="178" t="s">
        <v>26</v>
      </c>
      <c r="AA21" s="185">
        <v>0.82899999999999996</v>
      </c>
      <c r="AB21" s="176" t="s">
        <v>25</v>
      </c>
      <c r="AC21" s="177">
        <v>1.9</v>
      </c>
      <c r="AD21" s="178" t="s">
        <v>26</v>
      </c>
      <c r="AE21" s="197">
        <v>0.8</v>
      </c>
      <c r="AF21" s="176" t="s">
        <v>25</v>
      </c>
      <c r="AG21" s="177">
        <v>-2.9</v>
      </c>
      <c r="AH21" s="178" t="s">
        <v>26</v>
      </c>
      <c r="AI21" s="186">
        <v>0.83599999999999997</v>
      </c>
      <c r="AJ21" s="176" t="s">
        <v>25</v>
      </c>
      <c r="AK21" s="177">
        <v>3.6</v>
      </c>
      <c r="AL21" s="184" t="s">
        <v>26</v>
      </c>
      <c r="AM21" s="187">
        <v>0.84699999999999998</v>
      </c>
      <c r="AN21" s="188" t="s">
        <v>25</v>
      </c>
      <c r="AO21" s="189">
        <v>1.1000000000000001</v>
      </c>
      <c r="AP21" s="190" t="s">
        <v>26</v>
      </c>
      <c r="AQ21" s="187">
        <v>0.876</v>
      </c>
      <c r="AR21" s="188" t="s">
        <v>25</v>
      </c>
      <c r="AS21" s="189">
        <v>2.9</v>
      </c>
      <c r="AT21" s="190" t="s">
        <v>26</v>
      </c>
      <c r="AU21" s="191">
        <v>0.89700000000000002</v>
      </c>
      <c r="AV21" s="188" t="s">
        <v>25</v>
      </c>
      <c r="AW21" s="189">
        <v>2.1</v>
      </c>
      <c r="AX21" s="190" t="s">
        <v>26</v>
      </c>
      <c r="AY21" s="187">
        <v>0.878</v>
      </c>
      <c r="AZ21" s="188" t="s">
        <v>25</v>
      </c>
      <c r="BA21" s="189">
        <v>-1.9</v>
      </c>
      <c r="BB21" s="190" t="s">
        <v>26</v>
      </c>
      <c r="BC21" s="187">
        <v>0.81599999999999995</v>
      </c>
      <c r="BD21" s="188" t="s">
        <v>25</v>
      </c>
      <c r="BE21" s="192">
        <v>-6.2</v>
      </c>
      <c r="BF21" s="190" t="s">
        <v>26</v>
      </c>
      <c r="BG21" s="187">
        <v>0.80300000000000005</v>
      </c>
      <c r="BH21" s="188" t="s">
        <v>25</v>
      </c>
      <c r="BI21" s="189">
        <v>-1.2999999999999901</v>
      </c>
      <c r="BJ21" s="190" t="s">
        <v>26</v>
      </c>
      <c r="BK21" s="187">
        <v>0.80500000000000005</v>
      </c>
      <c r="BL21" s="188" t="s">
        <v>25</v>
      </c>
      <c r="BM21" s="189">
        <v>0.2</v>
      </c>
      <c r="BN21" s="190" t="s">
        <v>26</v>
      </c>
      <c r="BO21" s="187">
        <v>0.82699999999999996</v>
      </c>
      <c r="BP21" s="188" t="s">
        <v>28</v>
      </c>
      <c r="BQ21" s="189">
        <v>2.1999999999999909</v>
      </c>
      <c r="BR21" s="190" t="s">
        <v>29</v>
      </c>
      <c r="BS21" s="187">
        <f>[1]公表書式!K54</f>
        <v>0.83399999999999996</v>
      </c>
      <c r="BT21" s="188" t="s">
        <v>28</v>
      </c>
      <c r="BU21" s="189">
        <f>[1]公表書式!M54</f>
        <v>0.70000000000000062</v>
      </c>
      <c r="BV21" s="190" t="s">
        <v>29</v>
      </c>
      <c r="BW21" s="187">
        <v>0.872</v>
      </c>
      <c r="BX21" s="188" t="s">
        <v>28</v>
      </c>
      <c r="BY21" s="194">
        <v>3.8000000000000034</v>
      </c>
      <c r="BZ21" s="190" t="s">
        <v>29</v>
      </c>
      <c r="CA21" s="187">
        <f>[2]公表書式!K54</f>
        <v>0.877</v>
      </c>
      <c r="CB21" s="188" t="s">
        <v>28</v>
      </c>
      <c r="CC21" s="189">
        <f>[2]公表書式!M54</f>
        <v>0.50000000000000044</v>
      </c>
      <c r="CD21" s="190" t="s">
        <v>54</v>
      </c>
      <c r="CE21" s="62">
        <f t="shared" si="0"/>
        <v>0.8</v>
      </c>
      <c r="CF21" s="63">
        <f t="shared" si="1"/>
        <v>-6.2</v>
      </c>
      <c r="CG21" s="62">
        <f t="shared" si="2"/>
        <v>0.89700000000000002</v>
      </c>
      <c r="CH21" s="63">
        <f t="shared" si="3"/>
        <v>3.8000000000000034</v>
      </c>
    </row>
    <row r="22" spans="1:86" ht="31.5" customHeight="1" x14ac:dyDescent="0.15">
      <c r="A22" s="173" t="s">
        <v>55</v>
      </c>
      <c r="B22" s="174"/>
      <c r="C22" s="175">
        <v>0.84499999999999997</v>
      </c>
      <c r="D22" s="176"/>
      <c r="E22" s="177"/>
      <c r="F22" s="178"/>
      <c r="G22" s="181">
        <v>0.86299999999999999</v>
      </c>
      <c r="H22" s="176" t="s">
        <v>25</v>
      </c>
      <c r="I22" s="177">
        <v>1.8</v>
      </c>
      <c r="J22" s="178" t="s">
        <v>26</v>
      </c>
      <c r="K22" s="182">
        <v>0.77300000000000002</v>
      </c>
      <c r="L22" s="176" t="s">
        <v>25</v>
      </c>
      <c r="M22" s="196">
        <v>-9</v>
      </c>
      <c r="N22" s="181" t="s">
        <v>26</v>
      </c>
      <c r="O22" s="182">
        <v>0.70199999999999996</v>
      </c>
      <c r="P22" s="176" t="s">
        <v>25</v>
      </c>
      <c r="Q22" s="177">
        <v>-7.1</v>
      </c>
      <c r="R22" s="184" t="s">
        <v>26</v>
      </c>
      <c r="S22" s="182">
        <v>0.76500000000000001</v>
      </c>
      <c r="T22" s="176" t="s">
        <v>25</v>
      </c>
      <c r="U22" s="177">
        <v>6.3</v>
      </c>
      <c r="V22" s="178" t="s">
        <v>26</v>
      </c>
      <c r="W22" s="182">
        <v>0.76</v>
      </c>
      <c r="X22" s="176" t="s">
        <v>25</v>
      </c>
      <c r="Y22" s="177">
        <v>-0.5</v>
      </c>
      <c r="Z22" s="178" t="s">
        <v>26</v>
      </c>
      <c r="AA22" s="185">
        <v>0.77100000000000002</v>
      </c>
      <c r="AB22" s="176" t="s">
        <v>25</v>
      </c>
      <c r="AC22" s="177">
        <v>1.1000000000000001</v>
      </c>
      <c r="AD22" s="178" t="s">
        <v>26</v>
      </c>
      <c r="AE22" s="185">
        <v>0.71799999999999997</v>
      </c>
      <c r="AF22" s="176" t="s">
        <v>25</v>
      </c>
      <c r="AG22" s="198">
        <v>-5.3</v>
      </c>
      <c r="AH22" s="178" t="s">
        <v>26</v>
      </c>
      <c r="AI22" s="199">
        <v>0.7</v>
      </c>
      <c r="AJ22" s="176" t="s">
        <v>25</v>
      </c>
      <c r="AK22" s="177">
        <v>-1.8</v>
      </c>
      <c r="AL22" s="184" t="s">
        <v>26</v>
      </c>
      <c r="AM22" s="187">
        <v>0.76900000000000002</v>
      </c>
      <c r="AN22" s="188" t="s">
        <v>25</v>
      </c>
      <c r="AO22" s="194">
        <v>6.9</v>
      </c>
      <c r="AP22" s="190" t="s">
        <v>26</v>
      </c>
      <c r="AQ22" s="187">
        <v>0.80800000000000005</v>
      </c>
      <c r="AR22" s="188" t="s">
        <v>25</v>
      </c>
      <c r="AS22" s="189">
        <v>3.9</v>
      </c>
      <c r="AT22" s="190" t="s">
        <v>26</v>
      </c>
      <c r="AU22" s="191">
        <v>0.87</v>
      </c>
      <c r="AV22" s="188" t="s">
        <v>25</v>
      </c>
      <c r="AW22" s="189">
        <v>6.2</v>
      </c>
      <c r="AX22" s="190" t="s">
        <v>26</v>
      </c>
      <c r="AY22" s="187">
        <v>0.83299999999999996</v>
      </c>
      <c r="AZ22" s="188" t="s">
        <v>25</v>
      </c>
      <c r="BA22" s="189">
        <v>-3.7</v>
      </c>
      <c r="BB22" s="190" t="s">
        <v>26</v>
      </c>
      <c r="BC22" s="9">
        <v>0.77400000000000002</v>
      </c>
      <c r="BD22" s="188" t="s">
        <v>25</v>
      </c>
      <c r="BE22" s="189">
        <v>-5.9</v>
      </c>
      <c r="BF22" s="190" t="s">
        <v>26</v>
      </c>
      <c r="BG22" s="187">
        <v>0.76300000000000001</v>
      </c>
      <c r="BH22" s="188" t="s">
        <v>25</v>
      </c>
      <c r="BI22" s="189">
        <v>-1.1000000000000001</v>
      </c>
      <c r="BJ22" s="190" t="s">
        <v>26</v>
      </c>
      <c r="BK22" s="187">
        <v>0.76900000000000002</v>
      </c>
      <c r="BL22" s="188" t="s">
        <v>25</v>
      </c>
      <c r="BM22" s="189">
        <v>0.60000000000000053</v>
      </c>
      <c r="BN22" s="190" t="s">
        <v>26</v>
      </c>
      <c r="BO22" s="187">
        <v>0.80600000000000005</v>
      </c>
      <c r="BP22" s="188" t="s">
        <v>49</v>
      </c>
      <c r="BQ22" s="189">
        <v>3.7000000000000033</v>
      </c>
      <c r="BR22" s="190" t="s">
        <v>54</v>
      </c>
      <c r="BS22" s="187">
        <f>[1]公表書式!K55</f>
        <v>0.73199999999999998</v>
      </c>
      <c r="BT22" s="188" t="s">
        <v>28</v>
      </c>
      <c r="BU22" s="192">
        <f>[1]公表書式!M55</f>
        <v>-7.4000000000000066</v>
      </c>
      <c r="BV22" s="190" t="s">
        <v>29</v>
      </c>
      <c r="BW22" s="187">
        <v>0.77400000000000002</v>
      </c>
      <c r="BX22" s="188" t="s">
        <v>28</v>
      </c>
      <c r="BY22" s="189">
        <v>4.2000000000000037</v>
      </c>
      <c r="BZ22" s="190" t="s">
        <v>29</v>
      </c>
      <c r="CA22" s="187">
        <f>[2]公表書式!K55</f>
        <v>0.80100000000000005</v>
      </c>
      <c r="CB22" s="188" t="s">
        <v>49</v>
      </c>
      <c r="CC22" s="189">
        <f>[2]公表書式!M55</f>
        <v>2.7000000000000024</v>
      </c>
      <c r="CD22" s="190" t="s">
        <v>29</v>
      </c>
      <c r="CE22" s="62">
        <f t="shared" si="0"/>
        <v>0.7</v>
      </c>
      <c r="CF22" s="63">
        <f t="shared" si="1"/>
        <v>-7.4000000000000066</v>
      </c>
      <c r="CG22" s="62">
        <f t="shared" si="2"/>
        <v>0.87</v>
      </c>
      <c r="CH22" s="63">
        <f t="shared" si="3"/>
        <v>6.9</v>
      </c>
    </row>
    <row r="23" spans="1:86" ht="31.5" customHeight="1" x14ac:dyDescent="0.15">
      <c r="A23" s="173" t="s">
        <v>56</v>
      </c>
      <c r="B23" s="174"/>
      <c r="C23" s="179">
        <v>0.84399999999999997</v>
      </c>
      <c r="D23" s="176"/>
      <c r="E23" s="177"/>
      <c r="F23" s="178"/>
      <c r="G23" s="181">
        <v>0.81</v>
      </c>
      <c r="H23" s="176" t="s">
        <v>25</v>
      </c>
      <c r="I23" s="177">
        <v>-3.4</v>
      </c>
      <c r="J23" s="178" t="s">
        <v>26</v>
      </c>
      <c r="K23" s="181">
        <v>0.77800000000000002</v>
      </c>
      <c r="L23" s="176" t="s">
        <v>25</v>
      </c>
      <c r="M23" s="177">
        <v>-3.2</v>
      </c>
      <c r="N23" s="181" t="s">
        <v>26</v>
      </c>
      <c r="O23" s="182">
        <v>0.70599999999999996</v>
      </c>
      <c r="P23" s="176" t="s">
        <v>25</v>
      </c>
      <c r="Q23" s="177">
        <v>-7.2</v>
      </c>
      <c r="R23" s="184" t="s">
        <v>26</v>
      </c>
      <c r="S23" s="182">
        <v>0.70799999999999996</v>
      </c>
      <c r="T23" s="176" t="s">
        <v>25</v>
      </c>
      <c r="U23" s="177">
        <v>0.2</v>
      </c>
      <c r="V23" s="178" t="s">
        <v>26</v>
      </c>
      <c r="W23" s="182">
        <v>0.70799999999999996</v>
      </c>
      <c r="X23" s="176" t="s">
        <v>25</v>
      </c>
      <c r="Y23" s="177">
        <v>0</v>
      </c>
      <c r="Z23" s="178" t="s">
        <v>26</v>
      </c>
      <c r="AA23" s="185">
        <v>0.79600000000000004</v>
      </c>
      <c r="AB23" s="176" t="s">
        <v>25</v>
      </c>
      <c r="AC23" s="200">
        <v>8.8000000000000007</v>
      </c>
      <c r="AD23" s="178" t="s">
        <v>26</v>
      </c>
      <c r="AE23" s="185">
        <v>0.75900000000000001</v>
      </c>
      <c r="AF23" s="176" t="s">
        <v>25</v>
      </c>
      <c r="AG23" s="177">
        <v>-3.7</v>
      </c>
      <c r="AH23" s="178" t="s">
        <v>26</v>
      </c>
      <c r="AI23" s="186">
        <v>0.75700000000000001</v>
      </c>
      <c r="AJ23" s="176" t="s">
        <v>25</v>
      </c>
      <c r="AK23" s="177">
        <v>-0.2</v>
      </c>
      <c r="AL23" s="184" t="s">
        <v>26</v>
      </c>
      <c r="AM23" s="187">
        <v>0.78</v>
      </c>
      <c r="AN23" s="188" t="s">
        <v>25</v>
      </c>
      <c r="AO23" s="189">
        <v>2.2999999999999998</v>
      </c>
      <c r="AP23" s="190" t="s">
        <v>26</v>
      </c>
      <c r="AQ23" s="187">
        <v>0.82199999999999995</v>
      </c>
      <c r="AR23" s="188" t="s">
        <v>25</v>
      </c>
      <c r="AS23" s="189">
        <v>4.2</v>
      </c>
      <c r="AT23" s="190" t="s">
        <v>26</v>
      </c>
      <c r="AU23" s="191">
        <v>0.84</v>
      </c>
      <c r="AV23" s="188" t="s">
        <v>25</v>
      </c>
      <c r="AW23" s="189">
        <v>1.8</v>
      </c>
      <c r="AX23" s="190" t="s">
        <v>26</v>
      </c>
      <c r="AY23" s="187">
        <v>0.83299999999999996</v>
      </c>
      <c r="AZ23" s="188" t="s">
        <v>25</v>
      </c>
      <c r="BA23" s="189">
        <v>-0.7</v>
      </c>
      <c r="BB23" s="190" t="s">
        <v>26</v>
      </c>
      <c r="BC23" s="187">
        <v>0.752</v>
      </c>
      <c r="BD23" s="188" t="s">
        <v>25</v>
      </c>
      <c r="BE23" s="192">
        <v>-8.1</v>
      </c>
      <c r="BF23" s="190" t="s">
        <v>26</v>
      </c>
      <c r="BG23" s="193">
        <v>0.70499999999999996</v>
      </c>
      <c r="BH23" s="188" t="s">
        <v>25</v>
      </c>
      <c r="BI23" s="189">
        <v>-4.7</v>
      </c>
      <c r="BJ23" s="190" t="s">
        <v>26</v>
      </c>
      <c r="BK23" s="187">
        <v>0.77300000000000002</v>
      </c>
      <c r="BL23" s="188" t="s">
        <v>25</v>
      </c>
      <c r="BM23" s="189">
        <v>6.800000000000006</v>
      </c>
      <c r="BN23" s="190" t="s">
        <v>26</v>
      </c>
      <c r="BO23" s="187">
        <v>0.76800000000000002</v>
      </c>
      <c r="BP23" s="188" t="s">
        <v>28</v>
      </c>
      <c r="BQ23" s="189">
        <v>-0.50000000000000044</v>
      </c>
      <c r="BR23" s="190" t="s">
        <v>29</v>
      </c>
      <c r="BS23" s="187">
        <f>[1]公表書式!K56</f>
        <v>0.748</v>
      </c>
      <c r="BT23" s="188" t="s">
        <v>57</v>
      </c>
      <c r="BU23" s="189">
        <f>[1]公表書式!M56</f>
        <v>-2.0000000000000018</v>
      </c>
      <c r="BV23" s="190" t="s">
        <v>29</v>
      </c>
      <c r="BW23" s="187">
        <v>0.79400000000000004</v>
      </c>
      <c r="BX23" s="188" t="s">
        <v>28</v>
      </c>
      <c r="BY23" s="189">
        <v>4.6000000000000041</v>
      </c>
      <c r="BZ23" s="190" t="s">
        <v>29</v>
      </c>
      <c r="CA23" s="187">
        <f>[2]公表書式!K56</f>
        <v>0.80900000000000005</v>
      </c>
      <c r="CB23" s="188" t="s">
        <v>28</v>
      </c>
      <c r="CC23" s="189">
        <f>[2]公表書式!M56</f>
        <v>1.5000000000000013</v>
      </c>
      <c r="CD23" s="190" t="s">
        <v>29</v>
      </c>
      <c r="CE23" s="62">
        <f t="shared" si="0"/>
        <v>0.70499999999999996</v>
      </c>
      <c r="CF23" s="63">
        <f t="shared" si="1"/>
        <v>-8.1</v>
      </c>
      <c r="CG23" s="62">
        <f t="shared" si="2"/>
        <v>0.84</v>
      </c>
      <c r="CH23" s="63">
        <f t="shared" si="3"/>
        <v>8.8000000000000007</v>
      </c>
    </row>
    <row r="24" spans="1:86" ht="14.25" customHeight="1" x14ac:dyDescent="0.15">
      <c r="A24" s="201"/>
      <c r="B24" s="201"/>
      <c r="C24" s="47"/>
      <c r="D24" s="44"/>
      <c r="E24" s="45"/>
      <c r="F24" s="47"/>
      <c r="G24" s="47"/>
      <c r="H24" s="44"/>
      <c r="I24" s="45"/>
      <c r="J24" s="47"/>
      <c r="K24" s="47"/>
      <c r="L24" s="44"/>
      <c r="M24" s="45"/>
      <c r="N24" s="47"/>
      <c r="O24" s="47"/>
      <c r="P24" s="44"/>
      <c r="Q24" s="45"/>
      <c r="R24" s="47"/>
      <c r="S24" s="47"/>
      <c r="T24" s="44"/>
      <c r="U24" s="45"/>
      <c r="V24" s="47"/>
      <c r="W24" s="47"/>
      <c r="X24" s="44"/>
      <c r="Y24" s="45"/>
      <c r="Z24" s="47"/>
      <c r="AA24" s="52"/>
      <c r="AB24" s="44"/>
      <c r="AC24" s="45"/>
      <c r="AD24" s="47"/>
      <c r="AE24" s="52"/>
      <c r="AF24" s="44"/>
      <c r="AG24" s="45"/>
      <c r="AH24" s="47"/>
      <c r="AI24" s="52"/>
      <c r="AJ24" s="44"/>
      <c r="AK24" s="45"/>
      <c r="AL24" s="47"/>
      <c r="AM24" s="53"/>
      <c r="AN24" s="54"/>
      <c r="AO24" s="55"/>
      <c r="AP24" s="202"/>
      <c r="AQ24" s="53"/>
      <c r="AR24" s="54"/>
      <c r="AS24" s="55"/>
      <c r="AT24" s="202"/>
      <c r="AU24" s="53"/>
      <c r="AV24" s="54"/>
      <c r="AW24" s="55"/>
      <c r="AX24" s="202"/>
      <c r="AY24" s="53"/>
      <c r="AZ24" s="54"/>
      <c r="BA24" s="55"/>
      <c r="BB24" s="202"/>
      <c r="BC24" s="53"/>
      <c r="BD24" s="54"/>
      <c r="BE24" s="55"/>
      <c r="BF24" s="202"/>
      <c r="BG24" s="53"/>
      <c r="BH24" s="54"/>
      <c r="BI24" s="55"/>
      <c r="BJ24" s="202"/>
      <c r="BK24" s="53"/>
      <c r="BL24" s="54"/>
      <c r="BM24" s="55"/>
      <c r="BN24" s="202"/>
      <c r="BO24" s="53"/>
      <c r="BP24" s="54"/>
      <c r="BQ24" s="55"/>
      <c r="BR24" s="202"/>
      <c r="BS24" s="53"/>
      <c r="BT24" s="53"/>
      <c r="BU24" s="53"/>
      <c r="BV24" s="53"/>
      <c r="BW24" s="53"/>
      <c r="BX24" s="54"/>
      <c r="BY24" s="55"/>
      <c r="BZ24" s="202"/>
      <c r="CA24" s="53"/>
      <c r="CB24" s="54"/>
      <c r="CC24" s="55"/>
      <c r="CD24" s="202"/>
    </row>
    <row r="25" spans="1:86" ht="22.5" hidden="1" customHeight="1" x14ac:dyDescent="0.15">
      <c r="A25" s="14" t="s">
        <v>58</v>
      </c>
      <c r="B25" s="15"/>
      <c r="C25" s="16"/>
      <c r="D25" s="17"/>
      <c r="E25" s="18"/>
      <c r="F25" s="16"/>
      <c r="G25" s="16"/>
      <c r="H25" s="17"/>
      <c r="I25" s="18"/>
      <c r="J25" s="16"/>
      <c r="K25" s="16"/>
      <c r="L25" s="17"/>
      <c r="M25" s="18"/>
      <c r="N25" s="16"/>
      <c r="O25" s="16"/>
      <c r="P25" s="17"/>
      <c r="Q25" s="18"/>
      <c r="R25" s="16"/>
      <c r="S25" s="16"/>
      <c r="T25" s="19"/>
      <c r="U25" s="18"/>
      <c r="V25" s="20"/>
      <c r="W25" s="21"/>
      <c r="X25" s="22"/>
      <c r="Y25" s="23"/>
      <c r="Z25" s="24"/>
    </row>
    <row r="26" spans="1:86" ht="26.25" hidden="1" customHeight="1" x14ac:dyDescent="0.15">
      <c r="A26" s="203" t="s">
        <v>1</v>
      </c>
      <c r="B26" s="204"/>
      <c r="C26" s="29" t="s">
        <v>59</v>
      </c>
      <c r="D26" s="30"/>
      <c r="E26" s="30"/>
      <c r="F26" s="30"/>
      <c r="G26" s="32" t="s">
        <v>60</v>
      </c>
      <c r="H26" s="30"/>
      <c r="I26" s="30"/>
      <c r="J26" s="31"/>
      <c r="K26" s="30" t="s">
        <v>61</v>
      </c>
      <c r="L26" s="30"/>
      <c r="M26" s="30"/>
      <c r="N26" s="30"/>
      <c r="O26" s="32" t="s">
        <v>62</v>
      </c>
      <c r="P26" s="30"/>
      <c r="Q26" s="30"/>
      <c r="R26" s="31"/>
      <c r="S26" s="32" t="s">
        <v>63</v>
      </c>
      <c r="T26" s="30"/>
      <c r="U26" s="30"/>
      <c r="V26" s="30"/>
      <c r="W26" s="32" t="s">
        <v>64</v>
      </c>
      <c r="X26" s="30"/>
      <c r="Y26" s="30"/>
      <c r="Z26" s="31"/>
      <c r="AA26" s="32" t="s">
        <v>65</v>
      </c>
      <c r="AB26" s="30"/>
      <c r="AC26" s="30"/>
      <c r="AD26" s="31"/>
      <c r="AE26" s="32" t="s">
        <v>66</v>
      </c>
      <c r="AF26" s="30"/>
      <c r="AG26" s="30"/>
      <c r="AH26" s="31"/>
      <c r="AI26" s="205" t="s">
        <v>67</v>
      </c>
      <c r="AJ26" s="206"/>
      <c r="AK26" s="206"/>
      <c r="AL26" s="207"/>
      <c r="AM26" s="208" t="s">
        <v>67</v>
      </c>
      <c r="AN26" s="209"/>
      <c r="AO26" s="209"/>
      <c r="AP26" s="210"/>
      <c r="AQ26" s="208" t="s">
        <v>67</v>
      </c>
      <c r="AR26" s="209"/>
      <c r="AS26" s="209"/>
      <c r="AT26" s="210"/>
      <c r="AU26" s="208" t="s">
        <v>67</v>
      </c>
      <c r="AV26" s="209"/>
      <c r="AW26" s="209"/>
      <c r="AX26" s="210"/>
      <c r="AY26" s="208" t="s">
        <v>67</v>
      </c>
      <c r="AZ26" s="209"/>
      <c r="BA26" s="209"/>
      <c r="BB26" s="210"/>
      <c r="BC26" s="208" t="s">
        <v>67</v>
      </c>
      <c r="BD26" s="209"/>
      <c r="BE26" s="209"/>
      <c r="BF26" s="210"/>
      <c r="BG26" s="208" t="s">
        <v>67</v>
      </c>
      <c r="BH26" s="209"/>
      <c r="BI26" s="209"/>
      <c r="BJ26" s="210"/>
      <c r="BK26" s="208" t="s">
        <v>67</v>
      </c>
      <c r="BL26" s="209"/>
      <c r="BM26" s="209"/>
      <c r="BN26" s="210"/>
      <c r="BO26" s="208" t="s">
        <v>67</v>
      </c>
      <c r="BP26" s="209"/>
      <c r="BQ26" s="209"/>
      <c r="BR26" s="210"/>
      <c r="BS26" s="211"/>
      <c r="BT26" s="211"/>
      <c r="BU26" s="211"/>
      <c r="BV26" s="211"/>
      <c r="BW26" s="208" t="s">
        <v>67</v>
      </c>
      <c r="BX26" s="209"/>
      <c r="BY26" s="209"/>
      <c r="BZ26" s="210"/>
      <c r="CA26" s="208" t="s">
        <v>67</v>
      </c>
      <c r="CB26" s="209"/>
      <c r="CC26" s="209"/>
      <c r="CD26" s="210"/>
    </row>
    <row r="27" spans="1:86" ht="26.25" hidden="1" customHeight="1" x14ac:dyDescent="0.15">
      <c r="A27" s="64" t="s">
        <v>68</v>
      </c>
      <c r="B27" s="212"/>
      <c r="C27" s="213" t="s">
        <v>69</v>
      </c>
      <c r="D27" s="214"/>
      <c r="E27" s="214"/>
      <c r="F27" s="214"/>
      <c r="G27" s="215" t="s">
        <v>70</v>
      </c>
      <c r="H27" s="214"/>
      <c r="I27" s="214"/>
      <c r="J27" s="214"/>
      <c r="K27" s="215" t="s">
        <v>71</v>
      </c>
      <c r="L27" s="214"/>
      <c r="M27" s="214"/>
      <c r="N27" s="214"/>
      <c r="O27" s="215" t="s">
        <v>72</v>
      </c>
      <c r="P27" s="214"/>
      <c r="Q27" s="214"/>
      <c r="R27" s="214"/>
      <c r="S27" s="215" t="s">
        <v>73</v>
      </c>
      <c r="T27" s="214"/>
      <c r="U27" s="214"/>
      <c r="V27" s="214"/>
      <c r="W27" s="215" t="s">
        <v>74</v>
      </c>
      <c r="X27" s="214"/>
      <c r="Y27" s="214"/>
      <c r="Z27" s="214"/>
      <c r="AA27" s="215" t="s">
        <v>75</v>
      </c>
      <c r="AB27" s="214"/>
      <c r="AC27" s="214"/>
      <c r="AD27" s="214"/>
      <c r="AE27" s="215" t="s">
        <v>76</v>
      </c>
      <c r="AF27" s="214"/>
      <c r="AG27" s="214"/>
      <c r="AH27" s="214"/>
      <c r="AI27" s="215" t="s">
        <v>77</v>
      </c>
      <c r="AJ27" s="214"/>
      <c r="AK27" s="214"/>
      <c r="AL27" s="214"/>
      <c r="AM27" s="216" t="s">
        <v>77</v>
      </c>
      <c r="AN27" s="217"/>
      <c r="AO27" s="217"/>
      <c r="AP27" s="217"/>
      <c r="AQ27" s="216" t="s">
        <v>77</v>
      </c>
      <c r="AR27" s="217"/>
      <c r="AS27" s="217"/>
      <c r="AT27" s="217"/>
      <c r="AU27" s="216" t="s">
        <v>77</v>
      </c>
      <c r="AV27" s="217"/>
      <c r="AW27" s="217"/>
      <c r="AX27" s="217"/>
      <c r="AY27" s="216" t="s">
        <v>77</v>
      </c>
      <c r="AZ27" s="217"/>
      <c r="BA27" s="217"/>
      <c r="BB27" s="217"/>
      <c r="BC27" s="216" t="s">
        <v>77</v>
      </c>
      <c r="BD27" s="217"/>
      <c r="BE27" s="217"/>
      <c r="BF27" s="217"/>
      <c r="BG27" s="216" t="s">
        <v>77</v>
      </c>
      <c r="BH27" s="217"/>
      <c r="BI27" s="217"/>
      <c r="BJ27" s="217"/>
      <c r="BK27" s="218" t="s">
        <v>77</v>
      </c>
      <c r="BL27" s="219"/>
      <c r="BM27" s="219"/>
      <c r="BN27" s="220"/>
      <c r="BO27" s="216" t="s">
        <v>77</v>
      </c>
      <c r="BP27" s="217"/>
      <c r="BQ27" s="217"/>
      <c r="BR27" s="217"/>
      <c r="BS27" s="221"/>
      <c r="BT27" s="221"/>
      <c r="BU27" s="221"/>
      <c r="BV27" s="221"/>
      <c r="BW27" s="216" t="s">
        <v>77</v>
      </c>
      <c r="BX27" s="217"/>
      <c r="BY27" s="217"/>
      <c r="BZ27" s="217"/>
      <c r="CA27" s="216" t="s">
        <v>77</v>
      </c>
      <c r="CB27" s="217"/>
      <c r="CC27" s="217"/>
      <c r="CD27" s="217"/>
    </row>
    <row r="28" spans="1:86" ht="26.25" hidden="1" customHeight="1" x14ac:dyDescent="0.15">
      <c r="A28" s="64" t="s">
        <v>78</v>
      </c>
      <c r="B28" s="222" t="s">
        <v>79</v>
      </c>
      <c r="C28" s="223" t="s">
        <v>80</v>
      </c>
      <c r="D28" s="224"/>
      <c r="E28" s="224"/>
      <c r="F28" s="224"/>
      <c r="G28" s="224" t="s">
        <v>81</v>
      </c>
      <c r="H28" s="224"/>
      <c r="I28" s="224"/>
      <c r="J28" s="224"/>
      <c r="K28" s="224" t="s">
        <v>82</v>
      </c>
      <c r="L28" s="224"/>
      <c r="M28" s="224"/>
      <c r="N28" s="224"/>
      <c r="O28" s="224" t="s">
        <v>83</v>
      </c>
      <c r="P28" s="224"/>
      <c r="Q28" s="224"/>
      <c r="R28" s="224"/>
      <c r="S28" s="224" t="s">
        <v>84</v>
      </c>
      <c r="T28" s="224"/>
      <c r="U28" s="224"/>
      <c r="V28" s="224"/>
      <c r="W28" s="224" t="s">
        <v>85</v>
      </c>
      <c r="X28" s="224"/>
      <c r="Y28" s="224"/>
      <c r="Z28" s="224"/>
      <c r="AA28" s="224" t="s">
        <v>86</v>
      </c>
      <c r="AB28" s="224"/>
      <c r="AC28" s="224"/>
      <c r="AD28" s="224"/>
      <c r="AE28" s="224" t="s">
        <v>87</v>
      </c>
      <c r="AF28" s="224"/>
      <c r="AG28" s="224"/>
      <c r="AH28" s="224"/>
      <c r="AI28" s="224" t="s">
        <v>88</v>
      </c>
      <c r="AJ28" s="224"/>
      <c r="AK28" s="224"/>
      <c r="AL28" s="224"/>
      <c r="AM28" s="225" t="s">
        <v>88</v>
      </c>
      <c r="AN28" s="225"/>
      <c r="AO28" s="225"/>
      <c r="AP28" s="225"/>
      <c r="AQ28" s="225" t="s">
        <v>88</v>
      </c>
      <c r="AR28" s="225"/>
      <c r="AS28" s="225"/>
      <c r="AT28" s="225"/>
      <c r="AU28" s="225" t="s">
        <v>88</v>
      </c>
      <c r="AV28" s="225"/>
      <c r="AW28" s="225"/>
      <c r="AX28" s="225"/>
      <c r="AY28" s="225" t="s">
        <v>88</v>
      </c>
      <c r="AZ28" s="225"/>
      <c r="BA28" s="225"/>
      <c r="BB28" s="225"/>
      <c r="BC28" s="225" t="s">
        <v>88</v>
      </c>
      <c r="BD28" s="225"/>
      <c r="BE28" s="225"/>
      <c r="BF28" s="225"/>
      <c r="BG28" s="225" t="s">
        <v>88</v>
      </c>
      <c r="BH28" s="225"/>
      <c r="BI28" s="225"/>
      <c r="BJ28" s="225"/>
      <c r="BK28" s="226" t="s">
        <v>88</v>
      </c>
      <c r="BL28" s="227"/>
      <c r="BM28" s="227"/>
      <c r="BN28" s="228"/>
      <c r="BO28" s="225" t="s">
        <v>88</v>
      </c>
      <c r="BP28" s="225"/>
      <c r="BQ28" s="225"/>
      <c r="BR28" s="225"/>
      <c r="BS28" s="229"/>
      <c r="BT28" s="229"/>
      <c r="BU28" s="229"/>
      <c r="BV28" s="229"/>
      <c r="BW28" s="225" t="s">
        <v>88</v>
      </c>
      <c r="BX28" s="225"/>
      <c r="BY28" s="225"/>
      <c r="BZ28" s="225"/>
      <c r="CA28" s="225" t="s">
        <v>88</v>
      </c>
      <c r="CB28" s="225"/>
      <c r="CC28" s="225"/>
      <c r="CD28" s="225"/>
    </row>
    <row r="29" spans="1:86" ht="26.25" hidden="1" customHeight="1" x14ac:dyDescent="0.15">
      <c r="A29" s="230"/>
      <c r="B29" s="84" t="s">
        <v>89</v>
      </c>
      <c r="C29" s="231" t="s">
        <v>90</v>
      </c>
      <c r="D29" s="232"/>
      <c r="E29" s="232"/>
      <c r="F29" s="232"/>
      <c r="G29" s="232" t="s">
        <v>91</v>
      </c>
      <c r="H29" s="232"/>
      <c r="I29" s="232"/>
      <c r="J29" s="232"/>
      <c r="K29" s="232" t="s">
        <v>92</v>
      </c>
      <c r="L29" s="232"/>
      <c r="M29" s="232"/>
      <c r="N29" s="232"/>
      <c r="O29" s="232" t="s">
        <v>86</v>
      </c>
      <c r="P29" s="232"/>
      <c r="Q29" s="232"/>
      <c r="R29" s="232"/>
      <c r="S29" s="232" t="s">
        <v>87</v>
      </c>
      <c r="T29" s="232"/>
      <c r="U29" s="232"/>
      <c r="V29" s="232"/>
      <c r="W29" s="232" t="s">
        <v>88</v>
      </c>
      <c r="X29" s="232"/>
      <c r="Y29" s="232"/>
      <c r="Z29" s="232"/>
      <c r="AA29" s="232" t="s">
        <v>93</v>
      </c>
      <c r="AB29" s="232"/>
      <c r="AC29" s="232"/>
      <c r="AD29" s="232"/>
      <c r="AE29" s="232" t="s">
        <v>80</v>
      </c>
      <c r="AF29" s="232"/>
      <c r="AG29" s="232"/>
      <c r="AH29" s="232"/>
      <c r="AI29" s="232" t="s">
        <v>94</v>
      </c>
      <c r="AJ29" s="232"/>
      <c r="AK29" s="232"/>
      <c r="AL29" s="232"/>
      <c r="AM29" s="233" t="s">
        <v>94</v>
      </c>
      <c r="AN29" s="233"/>
      <c r="AO29" s="233"/>
      <c r="AP29" s="233"/>
      <c r="AQ29" s="233" t="s">
        <v>94</v>
      </c>
      <c r="AR29" s="233"/>
      <c r="AS29" s="233"/>
      <c r="AT29" s="233"/>
      <c r="AU29" s="233" t="s">
        <v>94</v>
      </c>
      <c r="AV29" s="233"/>
      <c r="AW29" s="233"/>
      <c r="AX29" s="233"/>
      <c r="AY29" s="233" t="s">
        <v>94</v>
      </c>
      <c r="AZ29" s="233"/>
      <c r="BA29" s="233"/>
      <c r="BB29" s="233"/>
      <c r="BC29" s="233" t="s">
        <v>94</v>
      </c>
      <c r="BD29" s="233"/>
      <c r="BE29" s="233"/>
      <c r="BF29" s="233"/>
      <c r="BG29" s="233" t="s">
        <v>94</v>
      </c>
      <c r="BH29" s="233"/>
      <c r="BI29" s="233"/>
      <c r="BJ29" s="233"/>
      <c r="BK29" s="234" t="s">
        <v>94</v>
      </c>
      <c r="BL29" s="235"/>
      <c r="BM29" s="235"/>
      <c r="BN29" s="236"/>
      <c r="BO29" s="233" t="s">
        <v>94</v>
      </c>
      <c r="BP29" s="233"/>
      <c r="BQ29" s="233"/>
      <c r="BR29" s="233"/>
      <c r="BS29" s="237"/>
      <c r="BT29" s="237"/>
      <c r="BU29" s="237"/>
      <c r="BV29" s="237"/>
      <c r="BW29" s="233" t="s">
        <v>94</v>
      </c>
      <c r="BX29" s="233"/>
      <c r="BY29" s="233"/>
      <c r="BZ29" s="233"/>
      <c r="CA29" s="233" t="s">
        <v>94</v>
      </c>
      <c r="CB29" s="233"/>
      <c r="CC29" s="233"/>
      <c r="CD29" s="233"/>
    </row>
    <row r="30" spans="1:86" ht="26.25" hidden="1" customHeight="1" x14ac:dyDescent="0.15">
      <c r="A30" s="41" t="s">
        <v>95</v>
      </c>
      <c r="B30" s="238"/>
      <c r="C30" s="239" t="s">
        <v>96</v>
      </c>
      <c r="D30" s="240"/>
      <c r="E30" s="240"/>
      <c r="F30" s="240"/>
      <c r="G30" s="240" t="s">
        <v>97</v>
      </c>
      <c r="H30" s="240"/>
      <c r="I30" s="240"/>
      <c r="J30" s="240"/>
      <c r="K30" s="240" t="s">
        <v>98</v>
      </c>
      <c r="L30" s="240"/>
      <c r="M30" s="240"/>
      <c r="N30" s="240"/>
      <c r="O30" s="240" t="s">
        <v>99</v>
      </c>
      <c r="P30" s="240"/>
      <c r="Q30" s="240"/>
      <c r="R30" s="240"/>
      <c r="S30" s="240" t="s">
        <v>100</v>
      </c>
      <c r="T30" s="240"/>
      <c r="U30" s="240"/>
      <c r="V30" s="240"/>
      <c r="W30" s="240" t="s">
        <v>101</v>
      </c>
      <c r="X30" s="240"/>
      <c r="Y30" s="240"/>
      <c r="Z30" s="240"/>
      <c r="AA30" s="240" t="s">
        <v>102</v>
      </c>
      <c r="AB30" s="240"/>
      <c r="AC30" s="240"/>
      <c r="AD30" s="240"/>
      <c r="AE30" s="240" t="s">
        <v>103</v>
      </c>
      <c r="AF30" s="240"/>
      <c r="AG30" s="240"/>
      <c r="AH30" s="240"/>
      <c r="AI30" s="240" t="s">
        <v>103</v>
      </c>
      <c r="AJ30" s="240"/>
      <c r="AK30" s="240"/>
      <c r="AL30" s="240"/>
      <c r="AM30" s="241" t="s">
        <v>103</v>
      </c>
      <c r="AN30" s="241"/>
      <c r="AO30" s="241"/>
      <c r="AP30" s="241"/>
      <c r="AQ30" s="241" t="s">
        <v>103</v>
      </c>
      <c r="AR30" s="241"/>
      <c r="AS30" s="241"/>
      <c r="AT30" s="241"/>
      <c r="AU30" s="241" t="s">
        <v>103</v>
      </c>
      <c r="AV30" s="241"/>
      <c r="AW30" s="241"/>
      <c r="AX30" s="241"/>
      <c r="AY30" s="241" t="s">
        <v>103</v>
      </c>
      <c r="AZ30" s="241"/>
      <c r="BA30" s="241"/>
      <c r="BB30" s="241"/>
      <c r="BC30" s="241" t="s">
        <v>103</v>
      </c>
      <c r="BD30" s="241"/>
      <c r="BE30" s="241"/>
      <c r="BF30" s="241"/>
      <c r="BG30" s="241" t="s">
        <v>103</v>
      </c>
      <c r="BH30" s="241"/>
      <c r="BI30" s="241"/>
      <c r="BJ30" s="241"/>
      <c r="BK30" s="242" t="s">
        <v>103</v>
      </c>
      <c r="BL30" s="243"/>
      <c r="BM30" s="243"/>
      <c r="BN30" s="244"/>
      <c r="BO30" s="241" t="s">
        <v>103</v>
      </c>
      <c r="BP30" s="241"/>
      <c r="BQ30" s="241"/>
      <c r="BR30" s="241"/>
      <c r="BS30" s="245"/>
      <c r="BT30" s="245"/>
      <c r="BU30" s="245"/>
      <c r="BV30" s="245"/>
      <c r="BW30" s="241" t="s">
        <v>103</v>
      </c>
      <c r="BX30" s="241"/>
      <c r="BY30" s="241"/>
      <c r="BZ30" s="241"/>
      <c r="CA30" s="241" t="s">
        <v>103</v>
      </c>
      <c r="CB30" s="241"/>
      <c r="CC30" s="241"/>
      <c r="CD30" s="241"/>
    </row>
    <row r="31" spans="1:86" ht="26.25" hidden="1" customHeight="1" x14ac:dyDescent="0.15">
      <c r="A31" s="150" t="s">
        <v>104</v>
      </c>
      <c r="B31" s="151"/>
      <c r="C31" s="246" t="s">
        <v>105</v>
      </c>
      <c r="D31" s="247"/>
      <c r="E31" s="247"/>
      <c r="F31" s="247"/>
      <c r="G31" s="247" t="s">
        <v>106</v>
      </c>
      <c r="H31" s="247"/>
      <c r="I31" s="247"/>
      <c r="J31" s="247"/>
      <c r="K31" s="247" t="s">
        <v>107</v>
      </c>
      <c r="L31" s="247"/>
      <c r="M31" s="247"/>
      <c r="N31" s="247"/>
      <c r="O31" s="247" t="s">
        <v>108</v>
      </c>
      <c r="P31" s="247"/>
      <c r="Q31" s="247"/>
      <c r="R31" s="247"/>
      <c r="S31" s="247" t="s">
        <v>109</v>
      </c>
      <c r="T31" s="247"/>
      <c r="U31" s="247"/>
      <c r="V31" s="247"/>
      <c r="W31" s="247" t="s">
        <v>110</v>
      </c>
      <c r="X31" s="247"/>
      <c r="Y31" s="247"/>
      <c r="Z31" s="247"/>
      <c r="AA31" s="247" t="s">
        <v>111</v>
      </c>
      <c r="AB31" s="247"/>
      <c r="AC31" s="247"/>
      <c r="AD31" s="247"/>
      <c r="AE31" s="247" t="s">
        <v>112</v>
      </c>
      <c r="AF31" s="247"/>
      <c r="AG31" s="247"/>
      <c r="AH31" s="247"/>
      <c r="AI31" s="247" t="s">
        <v>113</v>
      </c>
      <c r="AJ31" s="247"/>
      <c r="AK31" s="247"/>
      <c r="AL31" s="247"/>
      <c r="AM31" s="248" t="s">
        <v>113</v>
      </c>
      <c r="AN31" s="248"/>
      <c r="AO31" s="248"/>
      <c r="AP31" s="248"/>
      <c r="AQ31" s="248" t="s">
        <v>113</v>
      </c>
      <c r="AR31" s="248"/>
      <c r="AS31" s="248"/>
      <c r="AT31" s="248"/>
      <c r="AU31" s="248" t="s">
        <v>113</v>
      </c>
      <c r="AV31" s="248"/>
      <c r="AW31" s="248"/>
      <c r="AX31" s="248"/>
      <c r="AY31" s="248" t="s">
        <v>113</v>
      </c>
      <c r="AZ31" s="248"/>
      <c r="BA31" s="248"/>
      <c r="BB31" s="248"/>
      <c r="BC31" s="248" t="s">
        <v>113</v>
      </c>
      <c r="BD31" s="248"/>
      <c r="BE31" s="248"/>
      <c r="BF31" s="248"/>
      <c r="BG31" s="248" t="s">
        <v>113</v>
      </c>
      <c r="BH31" s="248"/>
      <c r="BI31" s="248"/>
      <c r="BJ31" s="248"/>
      <c r="BK31" s="249" t="s">
        <v>113</v>
      </c>
      <c r="BL31" s="250"/>
      <c r="BM31" s="250"/>
      <c r="BN31" s="251"/>
      <c r="BO31" s="248" t="s">
        <v>113</v>
      </c>
      <c r="BP31" s="248"/>
      <c r="BQ31" s="248"/>
      <c r="BR31" s="248"/>
      <c r="BS31" s="252"/>
      <c r="BT31" s="252"/>
      <c r="BU31" s="252"/>
      <c r="BV31" s="252"/>
      <c r="BW31" s="248" t="s">
        <v>113</v>
      </c>
      <c r="BX31" s="248"/>
      <c r="BY31" s="248"/>
      <c r="BZ31" s="248"/>
      <c r="CA31" s="248" t="s">
        <v>113</v>
      </c>
      <c r="CB31" s="248"/>
      <c r="CC31" s="248"/>
      <c r="CD31" s="248"/>
    </row>
    <row r="32" spans="1:86" ht="10.5" hidden="1" customHeight="1" x14ac:dyDescent="0.15"/>
    <row r="33" spans="1:82" ht="14.25" customHeight="1" x14ac:dyDescent="0.15">
      <c r="A33" s="201"/>
      <c r="B33" s="201"/>
      <c r="C33" s="47"/>
      <c r="D33" s="44"/>
      <c r="E33" s="45"/>
      <c r="F33" s="47"/>
      <c r="G33" s="47"/>
      <c r="H33" s="44"/>
      <c r="I33" s="45"/>
      <c r="J33" s="47"/>
      <c r="K33" s="47"/>
      <c r="L33" s="44"/>
      <c r="M33" s="45"/>
      <c r="N33" s="47"/>
      <c r="O33" s="47"/>
      <c r="P33" s="44"/>
      <c r="Q33" s="45"/>
      <c r="R33" s="47"/>
      <c r="S33" s="47"/>
      <c r="T33" s="44"/>
      <c r="U33" s="45" t="s">
        <v>114</v>
      </c>
      <c r="V33" s="47"/>
      <c r="W33" s="47"/>
      <c r="X33" s="44"/>
      <c r="Y33" s="45"/>
      <c r="Z33" s="47"/>
      <c r="AA33" s="52"/>
      <c r="AB33" s="44"/>
      <c r="AC33" s="45"/>
      <c r="AD33" s="47"/>
      <c r="AE33" s="52"/>
      <c r="AF33" s="44"/>
      <c r="AG33" s="45"/>
      <c r="AH33" s="47"/>
      <c r="AI33" s="52"/>
      <c r="AJ33" s="44"/>
      <c r="AK33" s="45"/>
      <c r="AL33" s="47"/>
      <c r="AM33" s="53"/>
      <c r="AN33" s="54"/>
      <c r="AO33" s="55"/>
      <c r="AP33" s="202"/>
      <c r="AQ33" s="53"/>
      <c r="AR33" s="54"/>
      <c r="AS33" s="55"/>
      <c r="AT33" s="202"/>
      <c r="AU33" s="53"/>
      <c r="AV33" s="54"/>
      <c r="AW33" s="55"/>
      <c r="AX33" s="202"/>
      <c r="AY33" s="53"/>
      <c r="AZ33" s="54"/>
      <c r="BA33" s="55"/>
      <c r="BB33" s="202"/>
      <c r="BC33" s="53"/>
      <c r="BD33" s="54"/>
      <c r="BE33" s="55"/>
      <c r="BF33" s="202"/>
      <c r="BG33" s="53"/>
      <c r="BH33" s="54"/>
      <c r="BI33" s="55"/>
      <c r="BJ33" s="202"/>
      <c r="BK33" s="53"/>
      <c r="BL33" s="54"/>
      <c r="BM33" s="55"/>
      <c r="BN33" s="202"/>
      <c r="BO33" s="53"/>
      <c r="BP33" s="54"/>
      <c r="BQ33" s="55"/>
      <c r="BR33" s="202"/>
      <c r="BS33" s="53"/>
      <c r="BT33" s="53"/>
      <c r="BU33" s="53"/>
      <c r="BV33" s="53"/>
      <c r="BW33" s="53"/>
      <c r="BX33" s="54"/>
      <c r="BY33" s="55"/>
      <c r="BZ33" s="202"/>
      <c r="CA33" s="53"/>
      <c r="CB33" s="54"/>
      <c r="CC33" s="55"/>
      <c r="CD33" s="202"/>
    </row>
    <row r="34" spans="1:82" x14ac:dyDescent="0.15">
      <c r="A34" s="2" t="s">
        <v>115</v>
      </c>
    </row>
    <row r="35" spans="1:82" x14ac:dyDescent="0.15">
      <c r="A35" s="2" t="s">
        <v>116</v>
      </c>
    </row>
    <row r="36" spans="1:82" x14ac:dyDescent="0.15">
      <c r="A36" s="253" t="s">
        <v>117</v>
      </c>
    </row>
    <row r="37" spans="1:82" x14ac:dyDescent="0.15">
      <c r="B37" s="2" t="s">
        <v>118</v>
      </c>
    </row>
  </sheetData>
  <mergeCells count="190">
    <mergeCell ref="BW31:BZ31"/>
    <mergeCell ref="CA31:CD31"/>
    <mergeCell ref="AU31:AX31"/>
    <mergeCell ref="AY31:BB31"/>
    <mergeCell ref="BC31:BF31"/>
    <mergeCell ref="BG31:BJ31"/>
    <mergeCell ref="BK31:BN31"/>
    <mergeCell ref="BO31:BR31"/>
    <mergeCell ref="W31:Z31"/>
    <mergeCell ref="AA31:AD31"/>
    <mergeCell ref="AE31:AH31"/>
    <mergeCell ref="AI31:AL31"/>
    <mergeCell ref="AM31:AP31"/>
    <mergeCell ref="AQ31:AT31"/>
    <mergeCell ref="A31:B31"/>
    <mergeCell ref="C31:F31"/>
    <mergeCell ref="G31:J31"/>
    <mergeCell ref="K31:N31"/>
    <mergeCell ref="O31:R31"/>
    <mergeCell ref="S31:V31"/>
    <mergeCell ref="BC30:BF30"/>
    <mergeCell ref="BG30:BJ30"/>
    <mergeCell ref="BK30:BN30"/>
    <mergeCell ref="BO30:BR30"/>
    <mergeCell ref="BW30:BZ30"/>
    <mergeCell ref="CA30:CD30"/>
    <mergeCell ref="AE30:AH30"/>
    <mergeCell ref="AI30:AL30"/>
    <mergeCell ref="AM30:AP30"/>
    <mergeCell ref="AQ30:AT30"/>
    <mergeCell ref="AU30:AX30"/>
    <mergeCell ref="AY30:BB30"/>
    <mergeCell ref="BW29:BZ29"/>
    <mergeCell ref="CA29:CD29"/>
    <mergeCell ref="A30:B30"/>
    <mergeCell ref="C30:F30"/>
    <mergeCell ref="G30:J30"/>
    <mergeCell ref="K30:N30"/>
    <mergeCell ref="O30:R30"/>
    <mergeCell ref="S30:V30"/>
    <mergeCell ref="W30:Z30"/>
    <mergeCell ref="AA30:AD30"/>
    <mergeCell ref="AU29:AX29"/>
    <mergeCell ref="AY29:BB29"/>
    <mergeCell ref="BC29:BF29"/>
    <mergeCell ref="BG29:BJ29"/>
    <mergeCell ref="BK29:BN29"/>
    <mergeCell ref="BO29:BR29"/>
    <mergeCell ref="W29:Z29"/>
    <mergeCell ref="AA29:AD29"/>
    <mergeCell ref="AE29:AH29"/>
    <mergeCell ref="AI29:AL29"/>
    <mergeCell ref="AM29:AP29"/>
    <mergeCell ref="AQ29:AT29"/>
    <mergeCell ref="BG28:BJ28"/>
    <mergeCell ref="BK28:BN28"/>
    <mergeCell ref="BO28:BR28"/>
    <mergeCell ref="BW28:BZ28"/>
    <mergeCell ref="CA28:CD28"/>
    <mergeCell ref="C29:F29"/>
    <mergeCell ref="G29:J29"/>
    <mergeCell ref="K29:N29"/>
    <mergeCell ref="O29:R29"/>
    <mergeCell ref="S29:V29"/>
    <mergeCell ref="AI28:AL28"/>
    <mergeCell ref="AM28:AP28"/>
    <mergeCell ref="AQ28:AT28"/>
    <mergeCell ref="AU28:AX28"/>
    <mergeCell ref="AY28:BB28"/>
    <mergeCell ref="BC28:BF28"/>
    <mergeCell ref="BW27:BZ27"/>
    <mergeCell ref="CA27:CD27"/>
    <mergeCell ref="C28:F28"/>
    <mergeCell ref="G28:J28"/>
    <mergeCell ref="K28:N28"/>
    <mergeCell ref="O28:R28"/>
    <mergeCell ref="S28:V28"/>
    <mergeCell ref="W28:Z28"/>
    <mergeCell ref="AA28:AD28"/>
    <mergeCell ref="AE28:AH28"/>
    <mergeCell ref="AU27:AX27"/>
    <mergeCell ref="AY27:BB27"/>
    <mergeCell ref="BC27:BF27"/>
    <mergeCell ref="BG27:BJ27"/>
    <mergeCell ref="BK27:BN27"/>
    <mergeCell ref="BO27:BR27"/>
    <mergeCell ref="W27:Z27"/>
    <mergeCell ref="AA27:AD27"/>
    <mergeCell ref="AE27:AH27"/>
    <mergeCell ref="AI27:AL27"/>
    <mergeCell ref="AM27:AP27"/>
    <mergeCell ref="AQ27:AT27"/>
    <mergeCell ref="BG26:BJ26"/>
    <mergeCell ref="BK26:BN26"/>
    <mergeCell ref="BO26:BR26"/>
    <mergeCell ref="BW26:BZ26"/>
    <mergeCell ref="CA26:CD26"/>
    <mergeCell ref="C27:F27"/>
    <mergeCell ref="G27:J27"/>
    <mergeCell ref="K27:N27"/>
    <mergeCell ref="O27:R27"/>
    <mergeCell ref="S27:V27"/>
    <mergeCell ref="AI26:AL26"/>
    <mergeCell ref="AM26:AP26"/>
    <mergeCell ref="AQ26:AT26"/>
    <mergeCell ref="AU26:AX26"/>
    <mergeCell ref="AY26:BB26"/>
    <mergeCell ref="BC26:BF26"/>
    <mergeCell ref="K26:N26"/>
    <mergeCell ref="O26:R26"/>
    <mergeCell ref="S26:V26"/>
    <mergeCell ref="W26:Z26"/>
    <mergeCell ref="AA26:AD26"/>
    <mergeCell ref="AE26:AH26"/>
    <mergeCell ref="A21:B21"/>
    <mergeCell ref="A22:B22"/>
    <mergeCell ref="A23:B23"/>
    <mergeCell ref="A26:B26"/>
    <mergeCell ref="C26:F26"/>
    <mergeCell ref="G26:J26"/>
    <mergeCell ref="BS17:BV17"/>
    <mergeCell ref="BW17:BZ17"/>
    <mergeCell ref="CA17:CD17"/>
    <mergeCell ref="A18:B18"/>
    <mergeCell ref="A19:B19"/>
    <mergeCell ref="A20:B20"/>
    <mergeCell ref="AU17:AX17"/>
    <mergeCell ref="AY17:BB17"/>
    <mergeCell ref="BC17:BF17"/>
    <mergeCell ref="BG17:BJ17"/>
    <mergeCell ref="BK17:BN17"/>
    <mergeCell ref="BO17:BR17"/>
    <mergeCell ref="W17:Z17"/>
    <mergeCell ref="AA17:AD17"/>
    <mergeCell ref="AE17:AH17"/>
    <mergeCell ref="AI17:AL17"/>
    <mergeCell ref="AM17:AP17"/>
    <mergeCell ref="AQ17:AT17"/>
    <mergeCell ref="BS10:BV10"/>
    <mergeCell ref="BW10:BZ10"/>
    <mergeCell ref="CA10:CD10"/>
    <mergeCell ref="A11:B11"/>
    <mergeCell ref="A17:B17"/>
    <mergeCell ref="C17:F17"/>
    <mergeCell ref="G17:J17"/>
    <mergeCell ref="K17:N17"/>
    <mergeCell ref="O17:R17"/>
    <mergeCell ref="S17:V17"/>
    <mergeCell ref="AU10:AX10"/>
    <mergeCell ref="AY10:BB10"/>
    <mergeCell ref="BC10:BF10"/>
    <mergeCell ref="BG10:BJ10"/>
    <mergeCell ref="BK10:BN10"/>
    <mergeCell ref="BO10:BR10"/>
    <mergeCell ref="W10:Z10"/>
    <mergeCell ref="AA10:AD10"/>
    <mergeCell ref="AE10:AH10"/>
    <mergeCell ref="AI10:AL10"/>
    <mergeCell ref="AM10:AP10"/>
    <mergeCell ref="AQ10:AT10"/>
    <mergeCell ref="A10:B10"/>
    <mergeCell ref="C10:F10"/>
    <mergeCell ref="G10:J10"/>
    <mergeCell ref="K10:N10"/>
    <mergeCell ref="O10:R10"/>
    <mergeCell ref="S10:V10"/>
    <mergeCell ref="BS3:BV3"/>
    <mergeCell ref="BW3:BZ3"/>
    <mergeCell ref="CA3:CD3"/>
    <mergeCell ref="CE3:CF3"/>
    <mergeCell ref="CG3:CH3"/>
    <mergeCell ref="A4:B4"/>
    <mergeCell ref="AU3:AX3"/>
    <mergeCell ref="AY3:BB3"/>
    <mergeCell ref="BC3:BF3"/>
    <mergeCell ref="BG3:BJ3"/>
    <mergeCell ref="BK3:BN3"/>
    <mergeCell ref="BO3:BR3"/>
    <mergeCell ref="W3:Z3"/>
    <mergeCell ref="AA3:AD3"/>
    <mergeCell ref="AE3:AH3"/>
    <mergeCell ref="AI3:AL3"/>
    <mergeCell ref="AM3:AP3"/>
    <mergeCell ref="AQ3:AT3"/>
    <mergeCell ref="A3:B3"/>
    <mergeCell ref="C3:F3"/>
    <mergeCell ref="G3:J3"/>
    <mergeCell ref="K3:N3"/>
    <mergeCell ref="O3:R3"/>
    <mergeCell ref="S3:V3"/>
  </mergeCells>
  <phoneticPr fontId="2"/>
  <pageMargins left="0.7" right="0.7" top="0.75" bottom="0.75" header="0.3" footer="0.3"/>
  <pageSetup paperSize="9" scale="33" orientation="portrait" r:id="rId1"/>
  <colBreaks count="1" manualBreakCount="1">
    <brk id="8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分野別就職内定率</vt:lpstr>
      <vt:lpstr>Sheet2</vt:lpstr>
      <vt:lpstr>Sheet3</vt:lpstr>
      <vt:lpstr>分野別就職内定率!Print_Area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
  <dcterms:created xsi:type="dcterms:W3CDTF">2006-09-16T00:00:00Z</dcterms:created>
  <dcterms:modified xsi:type="dcterms:W3CDTF">2016-06-08T07:33:32Z</dcterms:modified>
</cp:coreProperties>
</file>