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45" windowWidth="20610" windowHeight="9570"/>
  </bookViews>
  <sheets>
    <sheet name="16-00-1" sheetId="1" r:id="rId1"/>
  </sheets>
  <definedNames>
    <definedName name="b">#REF!</definedName>
    <definedName name="GOUKEI">#REF!</definedName>
    <definedName name="JK">#REF!</definedName>
    <definedName name="_xlnm.Print_Titles" localSheetId="0">'16-00-1'!$A:$E</definedName>
    <definedName name="SISETSUMEI">#REF!</definedName>
    <definedName name="TEIIN">#REF!</definedName>
    <definedName name="TENSO">#REF!</definedName>
  </definedNames>
  <calcPr calcId="145621" calcMode="manual"/>
</workbook>
</file>

<file path=xl/calcChain.xml><?xml version="1.0" encoding="utf-8"?>
<calcChain xmlns="http://schemas.openxmlformats.org/spreadsheetml/2006/main">
  <c r="C7" i="1" l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A1" i="1" s="1"/>
</calcChain>
</file>

<file path=xl/sharedStrings.xml><?xml version="1.0" encoding="utf-8"?>
<sst xmlns="http://schemas.openxmlformats.org/spreadsheetml/2006/main" count="108" uniqueCount="34">
  <si>
    <t>年次</t>
    <rPh sb="0" eb="1">
      <t>ネン</t>
    </rPh>
    <rPh sb="1" eb="2">
      <t>ツギ</t>
    </rPh>
    <phoneticPr fontId="2"/>
  </si>
  <si>
    <t>総数</t>
    <rPh sb="0" eb="1">
      <t>フサ</t>
    </rPh>
    <rPh sb="1" eb="2">
      <t>カズ</t>
    </rPh>
    <phoneticPr fontId="2"/>
  </si>
  <si>
    <t>不動産登記</t>
    <rPh sb="0" eb="1">
      <t>フ</t>
    </rPh>
    <rPh sb="1" eb="2">
      <t>ドウ</t>
    </rPh>
    <rPh sb="2" eb="3">
      <t>サン</t>
    </rPh>
    <rPh sb="3" eb="4">
      <t>ノボル</t>
    </rPh>
    <rPh sb="4" eb="5">
      <t>キ</t>
    </rPh>
    <phoneticPr fontId="2"/>
  </si>
  <si>
    <t>立木及び
財団登記</t>
    <rPh sb="0" eb="1">
      <t>タテ</t>
    </rPh>
    <rPh sb="1" eb="2">
      <t>キ</t>
    </rPh>
    <rPh sb="2" eb="3">
      <t>オヨ</t>
    </rPh>
    <rPh sb="5" eb="6">
      <t>ザイ</t>
    </rPh>
    <rPh sb="6" eb="7">
      <t>ダン</t>
    </rPh>
    <rPh sb="7" eb="8">
      <t>ノボル</t>
    </rPh>
    <rPh sb="8" eb="9">
      <t>キ</t>
    </rPh>
    <phoneticPr fontId="2"/>
  </si>
  <si>
    <t>船舶登記</t>
    <rPh sb="0" eb="1">
      <t>フネ</t>
    </rPh>
    <rPh sb="1" eb="2">
      <t>オオブネ</t>
    </rPh>
    <rPh sb="2" eb="3">
      <t>ノボル</t>
    </rPh>
    <rPh sb="3" eb="4">
      <t>キ</t>
    </rPh>
    <phoneticPr fontId="2"/>
  </si>
  <si>
    <t>商業登記</t>
    <rPh sb="0" eb="1">
      <t>ショウ</t>
    </rPh>
    <rPh sb="1" eb="2">
      <t>ギョウ</t>
    </rPh>
    <rPh sb="2" eb="3">
      <t>ノボル</t>
    </rPh>
    <rPh sb="3" eb="4">
      <t>キ</t>
    </rPh>
    <phoneticPr fontId="2"/>
  </si>
  <si>
    <t>一般社団・財団法人登記</t>
    <rPh sb="0" eb="2">
      <t>イッパン</t>
    </rPh>
    <rPh sb="2" eb="4">
      <t>シャダン</t>
    </rPh>
    <rPh sb="5" eb="7">
      <t>ザイダン</t>
    </rPh>
    <rPh sb="7" eb="9">
      <t>ホウジン</t>
    </rPh>
    <rPh sb="9" eb="11">
      <t>トウキ</t>
    </rPh>
    <phoneticPr fontId="2"/>
  </si>
  <si>
    <t>組合その他の法人登記</t>
    <rPh sb="0" eb="2">
      <t>クミアイ</t>
    </rPh>
    <rPh sb="4" eb="5">
      <t>タ</t>
    </rPh>
    <rPh sb="6" eb="8">
      <t>ホウジン</t>
    </rPh>
    <rPh sb="8" eb="10">
      <t>ト</t>
    </rPh>
    <phoneticPr fontId="2"/>
  </si>
  <si>
    <t>動産譲渡登記</t>
    <rPh sb="0" eb="1">
      <t>ドウ</t>
    </rPh>
    <rPh sb="1" eb="2">
      <t>サン</t>
    </rPh>
    <phoneticPr fontId="2"/>
  </si>
  <si>
    <t>債権譲渡登記</t>
    <rPh sb="0" eb="1">
      <t>サイ</t>
    </rPh>
    <rPh sb="1" eb="2">
      <t>ケン</t>
    </rPh>
    <phoneticPr fontId="2"/>
  </si>
  <si>
    <t>筆界特定</t>
    <rPh sb="0" eb="1">
      <t>ヒツ</t>
    </rPh>
    <rPh sb="1" eb="2">
      <t>カイ</t>
    </rPh>
    <rPh sb="2" eb="4">
      <t>トクテイ</t>
    </rPh>
    <phoneticPr fontId="2"/>
  </si>
  <si>
    <t>計</t>
    <rPh sb="0" eb="1">
      <t>ケイ</t>
    </rPh>
    <phoneticPr fontId="2"/>
  </si>
  <si>
    <t>土　　　　　地</t>
    <rPh sb="0" eb="1">
      <t>ツチ</t>
    </rPh>
    <rPh sb="6" eb="7">
      <t>チ</t>
    </rPh>
    <phoneticPr fontId="2"/>
  </si>
  <si>
    <t>建物</t>
    <rPh sb="0" eb="1">
      <t>ダテ</t>
    </rPh>
    <rPh sb="1" eb="2">
      <t>モノ</t>
    </rPh>
    <phoneticPr fontId="2"/>
  </si>
  <si>
    <t>会   社</t>
    <rPh sb="0" eb="1">
      <t>カイ</t>
    </rPh>
    <rPh sb="4" eb="5">
      <t>シャ</t>
    </rPh>
    <phoneticPr fontId="2"/>
  </si>
  <si>
    <t>件数</t>
    <rPh sb="0" eb="1">
      <t>ケン</t>
    </rPh>
    <rPh sb="1" eb="2">
      <t>カズ</t>
    </rPh>
    <phoneticPr fontId="2"/>
  </si>
  <si>
    <t>個数</t>
    <rPh sb="0" eb="1">
      <t>コ</t>
    </rPh>
    <rPh sb="1" eb="2">
      <t>カズ</t>
    </rPh>
    <phoneticPr fontId="2"/>
  </si>
  <si>
    <t>新受</t>
    <rPh sb="0" eb="1">
      <t>シン</t>
    </rPh>
    <rPh sb="1" eb="2">
      <t>ウ</t>
    </rPh>
    <phoneticPr fontId="2"/>
  </si>
  <si>
    <t>処理</t>
    <rPh sb="0" eb="2">
      <t>ショリ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</si>
  <si>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</si>
  <si>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</si>
  <si>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そ の 他</t>
    <phoneticPr fontId="2"/>
  </si>
  <si>
    <t>投資事業
有限責任組合
契約登記</t>
    <phoneticPr fontId="2"/>
  </si>
  <si>
    <t>中間法人
登記</t>
    <rPh sb="0" eb="1">
      <t>ナカ</t>
    </rPh>
    <rPh sb="1" eb="2">
      <t>アイダ</t>
    </rPh>
    <rPh sb="2" eb="3">
      <t>ホウ</t>
    </rPh>
    <rPh sb="3" eb="4">
      <t>ジン</t>
    </rPh>
    <rPh sb="5" eb="6">
      <t>ノボル</t>
    </rPh>
    <rPh sb="6" eb="7">
      <t>キ</t>
    </rPh>
    <phoneticPr fontId="2"/>
  </si>
  <si>
    <t>限定責任
信託登記</t>
    <rPh sb="0" eb="2">
      <t>ゲンテイ</t>
    </rPh>
    <rPh sb="2" eb="4">
      <t>セキニン</t>
    </rPh>
    <rPh sb="5" eb="7">
      <t>シンタク</t>
    </rPh>
    <rPh sb="7" eb="9">
      <t>トウキ</t>
    </rPh>
    <phoneticPr fontId="2"/>
  </si>
  <si>
    <t>成年後見
登記</t>
    <phoneticPr fontId="2"/>
  </si>
  <si>
    <t>有限責任
事業組合
契約登記</t>
    <rPh sb="5" eb="6">
      <t>コト</t>
    </rPh>
    <rPh sb="6" eb="7">
      <t>ギョウ</t>
    </rPh>
    <phoneticPr fontId="2"/>
  </si>
  <si>
    <t>相互会社，特定
目的会社及び
投資法人登記</t>
    <rPh sb="0" eb="1">
      <t>ソウ</t>
    </rPh>
    <rPh sb="1" eb="2">
      <t>ゴ</t>
    </rPh>
    <rPh sb="2" eb="3">
      <t>カイ</t>
    </rPh>
    <rPh sb="3" eb="4">
      <t>シャ</t>
    </rPh>
    <rPh sb="5" eb="6">
      <t>トク</t>
    </rPh>
    <rPh sb="6" eb="7">
      <t>サダム</t>
    </rPh>
    <rPh sb="8" eb="9">
      <t>メ</t>
    </rPh>
    <rPh sb="9" eb="10">
      <t>マト</t>
    </rPh>
    <rPh sb="10" eb="11">
      <t>カイ</t>
    </rPh>
    <rPh sb="11" eb="12">
      <t>シャ</t>
    </rPh>
    <rPh sb="12" eb="13">
      <t>オヨ</t>
    </rPh>
    <rPh sb="15" eb="17">
      <t>トウシ</t>
    </rPh>
    <rPh sb="17" eb="19">
      <t>ホウジン</t>
    </rPh>
    <rPh sb="19" eb="21">
      <t>ト</t>
    </rPh>
    <phoneticPr fontId="2"/>
  </si>
  <si>
    <t>民法上の
法人登記</t>
    <rPh sb="0" eb="1">
      <t>タミ</t>
    </rPh>
    <rPh sb="1" eb="2">
      <t>ホウ</t>
    </rPh>
    <rPh sb="2" eb="3">
      <t>ジョウ</t>
    </rPh>
    <rPh sb="5" eb="6">
      <t>ホウ</t>
    </rPh>
    <rPh sb="6" eb="7">
      <t>リ</t>
    </rPh>
    <rPh sb="7" eb="8">
      <t>ノボル</t>
    </rPh>
    <rPh sb="8" eb="9">
      <t>キ</t>
    </rPh>
    <phoneticPr fontId="2"/>
  </si>
  <si>
    <t>農業用動産抵当，建
設機械，企業担保権
，夫婦財産契約登記
及び鉱害賠償登録</t>
    <rPh sb="0" eb="3">
      <t>ノウギョウヨウ</t>
    </rPh>
    <rPh sb="3" eb="5">
      <t>ドウサン</t>
    </rPh>
    <rPh sb="5" eb="7">
      <t>テイトウ</t>
    </rPh>
    <rPh sb="8" eb="9">
      <t>ケン</t>
    </rPh>
    <rPh sb="10" eb="11">
      <t>セツ</t>
    </rPh>
    <rPh sb="11" eb="13">
      <t>キカイ</t>
    </rPh>
    <rPh sb="14" eb="16">
      <t>キギョウ</t>
    </rPh>
    <rPh sb="16" eb="19">
      <t>タンポケン</t>
    </rPh>
    <rPh sb="21" eb="23">
      <t>フウフ</t>
    </rPh>
    <rPh sb="23" eb="25">
      <t>ザイサン</t>
    </rPh>
    <rPh sb="25" eb="27">
      <t>ケイヤク</t>
    </rPh>
    <rPh sb="27" eb="28">
      <t>ノボリ</t>
    </rPh>
    <rPh sb="28" eb="29">
      <t>キ</t>
    </rPh>
    <rPh sb="30" eb="31">
      <t>オヨ</t>
    </rPh>
    <rPh sb="32" eb="34">
      <t>コウガイ</t>
    </rPh>
    <rPh sb="34" eb="36">
      <t>バイショウ</t>
    </rPh>
    <rPh sb="36" eb="38">
      <t>トウロク</t>
    </rPh>
    <phoneticPr fontId="2"/>
  </si>
  <si>
    <t>　　２　「商業登記」から「限定責任信託登記」欄には，職権による登記を計上していない。</t>
    <rPh sb="5" eb="7">
      <t>ショウギョウ</t>
    </rPh>
    <rPh sb="7" eb="9">
      <t>トウキ</t>
    </rPh>
    <rPh sb="13" eb="15">
      <t>ゲンテイ</t>
    </rPh>
    <rPh sb="15" eb="17">
      <t>セキニン</t>
    </rPh>
    <rPh sb="17" eb="19">
      <t>シンタク</t>
    </rPh>
    <rPh sb="19" eb="21">
      <t>トウキ</t>
    </rPh>
    <rPh sb="22" eb="23">
      <t>ラン</t>
    </rPh>
    <rPh sb="26" eb="28">
      <t>ショッケン</t>
    </rPh>
    <rPh sb="31" eb="33">
      <t>トウキ</t>
    </rPh>
    <rPh sb="34" eb="36">
      <t>ケイジョウ</t>
    </rPh>
    <phoneticPr fontId="2"/>
  </si>
  <si>
    <t>…</t>
  </si>
  <si>
    <t>-</t>
  </si>
  <si>
    <t>(注)１　「商業登記」の「その他」欄には，商号の登記，商号の仮登記，未成年者の登記，後見人の登記及び支配人の登記を計上している。</t>
    <rPh sb="1" eb="2">
      <t>チュウ</t>
    </rPh>
    <rPh sb="27" eb="29">
      <t>ショウゴウ</t>
    </rPh>
    <rPh sb="30" eb="31">
      <t>カリ</t>
    </rPh>
    <rPh sb="31" eb="33">
      <t>トウキ</t>
    </rPh>
    <rPh sb="34" eb="35">
      <t>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</si>
</sst>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_(* #,##0_);_(* \(#,##0\);_(* &quot;-&quot;_);_(@_)"/>
    <numFmt numFmtId="177" formatCode="_(* #,##0.00_);_(* \(#,##0.00\);_(* &quot;-&quot;??_);_(@_)"/>
    <numFmt numFmtId="178" formatCode="#,###,##0;;\-"/>
    <numFmt numFmtId="179" formatCode="&quot;第１表　登記事件の件数及び個数（平成&quot;##&quot;年～&quot;##&quot;年）&quot;"/>
    <numFmt numFmtId="180" formatCode="#,##0;\-#,##0;&quot;-&quot;"/>
    <numFmt numFmtId="181" formatCode="[$-411]g/&quot;標&quot;&quot;準&quot;"/>
    <numFmt numFmtId="182" formatCode="&quot;｣&quot;#,##0;[Red]\-&quot;｣&quot;#,##0"/>
    <numFmt numFmtId="183" formatCode="_ &quot;SFr.&quot;* #,##0.00_ ;_ &quot;SFr.&quot;* \-#,##0.00_ ;_ &quot;SFr.&quot;* &quot;-&quot;??_ ;_ @_ "/>
    <numFmt numFmtId="184" formatCode="[$-411]e"/>
  </numFmts>
  <fonts count="35"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</borders>
  <cellStyleXfs count="63">
    <xf numFmtId="0" fontId="0" fillId="0" borderId="0">
      <alignment horizontal="center"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180" fontId="10" fillId="0" borderId="0" applyFill="0" applyBorder="0" applyAlignment="0"/>
    <xf numFmtId="176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12" fillId="0" borderId="0">
      <alignment horizontal="left"/>
    </xf>
    <xf numFmtId="38" fontId="13" fillId="16" borderId="0" applyNumberFormat="0" applyBorder="0" applyAlignment="0" applyProtection="0"/>
    <xf numFmtId="0" fontId="14" fillId="0" borderId="1" applyNumberFormat="0" applyAlignment="0" applyProtection="0">
      <alignment horizontal="left" vertical="center"/>
    </xf>
    <xf numFmtId="0" fontId="14" fillId="0" borderId="2">
      <alignment horizontal="left" vertical="center"/>
    </xf>
    <xf numFmtId="10" fontId="13" fillId="17" borderId="3" applyNumberFormat="0" applyBorder="0" applyAlignment="0" applyProtection="0"/>
    <xf numFmtId="183" fontId="4" fillId="0" borderId="0"/>
    <xf numFmtId="0" fontId="11" fillId="0" borderId="0"/>
    <xf numFmtId="10" fontId="11" fillId="0" borderId="0" applyFont="0" applyFill="0" applyBorder="0" applyAlignment="0" applyProtection="0"/>
    <xf numFmtId="4" fontId="12" fillId="0" borderId="0">
      <alignment horizontal="right"/>
    </xf>
    <xf numFmtId="4" fontId="15" fillId="0" borderId="0">
      <alignment horizontal="right"/>
    </xf>
    <xf numFmtId="0" fontId="16" fillId="0" borderId="0">
      <alignment horizontal="left"/>
    </xf>
    <xf numFmtId="0" fontId="17" fillId="0" borderId="0"/>
    <xf numFmtId="0" fontId="18" fillId="0" borderId="0">
      <alignment horizont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2" borderId="4" applyNumberFormat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5" fillId="24" borderId="5" applyNumberFormat="0" applyFon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25" borderId="12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3" fillId="0" borderId="0"/>
    <xf numFmtId="0" fontId="3" fillId="0" borderId="0"/>
    <xf numFmtId="0" fontId="34" fillId="4" borderId="0" applyNumberFormat="0" applyBorder="0" applyAlignment="0" applyProtection="0">
      <alignment vertical="center"/>
    </xf>
  </cellStyleXfs>
  <cellXfs count="80">
    <xf numFmtId="0" fontId="0" fillId="0" borderId="0" xfId="0">
      <alignment horizontal="center" vertical="center"/>
    </xf>
    <xf numFmtId="178" fontId="4" fillId="0" borderId="0" xfId="0" applyNumberFormat="1" applyFont="1" applyAlignment="1">
      <alignment vertical="center"/>
    </xf>
    <xf numFmtId="178" fontId="4" fillId="0" borderId="0" xfId="0" applyNumberFormat="1" applyFont="1" applyBorder="1" applyAlignment="1">
      <alignment vertical="center"/>
    </xf>
    <xf numFmtId="178" fontId="4" fillId="0" borderId="0" xfId="0" applyNumberFormat="1" applyFont="1" applyAlignment="1">
      <alignment horizontal="center" vertical="center"/>
    </xf>
    <xf numFmtId="178" fontId="4" fillId="0" borderId="13" xfId="0" applyNumberFormat="1" applyFont="1" applyBorder="1" applyAlignment="1">
      <alignment horizontal="center" vertical="center"/>
    </xf>
    <xf numFmtId="178" fontId="4" fillId="0" borderId="13" xfId="0" applyNumberFormat="1" applyFont="1" applyBorder="1" applyAlignment="1">
      <alignment horizontal="distributed" vertical="center" wrapText="1" justifyLastLine="1"/>
    </xf>
    <xf numFmtId="178" fontId="4" fillId="0" borderId="13" xfId="0" applyNumberFormat="1" applyFont="1" applyBorder="1" applyAlignment="1">
      <alignment horizontal="distributed" vertical="center" justifyLastLine="1"/>
    </xf>
    <xf numFmtId="178" fontId="4" fillId="0" borderId="13" xfId="0" applyNumberFormat="1" applyFont="1" applyFill="1" applyBorder="1" applyAlignment="1">
      <alignment horizontal="distributed" vertical="center" wrapText="1" justifyLastLine="1"/>
    </xf>
    <xf numFmtId="178" fontId="4" fillId="0" borderId="14" xfId="0" applyNumberFormat="1" applyFont="1" applyBorder="1" applyAlignment="1">
      <alignment horizontal="distributed" vertical="center" wrapText="1" justifyLastLine="1"/>
    </xf>
    <xf numFmtId="178" fontId="6" fillId="0" borderId="15" xfId="0" applyNumberFormat="1" applyFont="1" applyBorder="1" applyAlignment="1">
      <alignment vertical="center"/>
    </xf>
    <xf numFmtId="178" fontId="7" fillId="0" borderId="15" xfId="0" applyNumberFormat="1" applyFont="1" applyBorder="1" applyAlignment="1">
      <alignment horizontal="center" vertical="center"/>
    </xf>
    <xf numFmtId="178" fontId="6" fillId="0" borderId="15" xfId="0" applyNumberFormat="1" applyFont="1" applyBorder="1" applyAlignment="1">
      <alignment horizontal="distributed" vertical="center"/>
    </xf>
    <xf numFmtId="178" fontId="6" fillId="0" borderId="16" xfId="0" applyNumberFormat="1" applyFont="1" applyBorder="1" applyAlignment="1">
      <alignment horizontal="distributed" vertical="center" wrapText="1"/>
    </xf>
    <xf numFmtId="178" fontId="4" fillId="0" borderId="0" xfId="0" applyNumberFormat="1" applyFont="1" applyAlignment="1">
      <alignment horizontal="right" vertical="center"/>
    </xf>
    <xf numFmtId="178" fontId="6" fillId="0" borderId="15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178" fontId="6" fillId="0" borderId="0" xfId="0" applyNumberFormat="1" applyFont="1" applyAlignment="1">
      <alignment vertical="center"/>
    </xf>
    <xf numFmtId="178" fontId="4" fillId="0" borderId="0" xfId="0" applyNumberFormat="1" applyFont="1" applyBorder="1" applyAlignment="1">
      <alignment horizontal="center" vertical="center"/>
    </xf>
    <xf numFmtId="178" fontId="4" fillId="0" borderId="17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18" xfId="0" applyNumberFormat="1" applyFont="1" applyBorder="1" applyAlignment="1">
      <alignment vertical="center"/>
    </xf>
    <xf numFmtId="178" fontId="4" fillId="0" borderId="19" xfId="0" applyNumberFormat="1" applyFont="1" applyBorder="1" applyAlignment="1">
      <alignment vertical="center"/>
    </xf>
    <xf numFmtId="178" fontId="4" fillId="0" borderId="18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distributed" vertical="center" wrapText="1"/>
    </xf>
    <xf numFmtId="178" fontId="4" fillId="0" borderId="0" xfId="0" applyNumberFormat="1" applyFont="1" applyAlignment="1">
      <alignment vertical="top"/>
    </xf>
    <xf numFmtId="178" fontId="4" fillId="0" borderId="0" xfId="0" applyNumberFormat="1" applyFont="1" applyAlignment="1">
      <alignment wrapText="1"/>
    </xf>
    <xf numFmtId="178" fontId="4" fillId="0" borderId="0" xfId="0" applyNumberFormat="1" applyFont="1" applyBorder="1" applyAlignment="1">
      <alignment vertical="top"/>
    </xf>
    <xf numFmtId="178" fontId="6" fillId="0" borderId="20" xfId="0" applyNumberFormat="1" applyFont="1" applyBorder="1" applyAlignment="1">
      <alignment horizontal="right" vertical="center"/>
    </xf>
    <xf numFmtId="178" fontId="4" fillId="0" borderId="21" xfId="0" applyNumberFormat="1" applyFont="1" applyBorder="1" applyAlignment="1">
      <alignment horizontal="right" vertical="center"/>
    </xf>
    <xf numFmtId="178" fontId="4" fillId="0" borderId="22" xfId="0" applyNumberFormat="1" applyFont="1" applyBorder="1" applyAlignment="1">
      <alignment horizontal="right" vertical="center"/>
    </xf>
    <xf numFmtId="184" fontId="6" fillId="0" borderId="15" xfId="0" applyNumberFormat="1" applyFont="1" applyBorder="1" applyAlignment="1">
      <alignment horizontal="center" vertical="center"/>
    </xf>
    <xf numFmtId="184" fontId="4" fillId="0" borderId="0" xfId="0" applyNumberFormat="1" applyFont="1" applyBorder="1" applyAlignment="1">
      <alignment horizontal="center" vertical="center"/>
    </xf>
    <xf numFmtId="184" fontId="4" fillId="0" borderId="18" xfId="0" applyNumberFormat="1" applyFont="1" applyBorder="1" applyAlignment="1">
      <alignment horizontal="center" vertical="center"/>
    </xf>
    <xf numFmtId="179" fontId="3" fillId="0" borderId="0" xfId="0" applyNumberFormat="1" applyFont="1" applyAlignment="1">
      <alignment horizontal="center" vertical="center"/>
    </xf>
    <xf numFmtId="178" fontId="4" fillId="0" borderId="13" xfId="0" applyNumberFormat="1" applyFont="1" applyBorder="1" applyAlignment="1">
      <alignment horizontal="center" vertical="center" wrapText="1"/>
    </xf>
    <xf numFmtId="178" fontId="4" fillId="0" borderId="33" xfId="0" applyNumberFormat="1" applyFont="1" applyBorder="1" applyAlignment="1">
      <alignment horizontal="center" vertical="center"/>
    </xf>
    <xf numFmtId="178" fontId="4" fillId="0" borderId="29" xfId="0" applyNumberFormat="1" applyFont="1" applyBorder="1" applyAlignment="1">
      <alignment horizontal="distributed" vertical="center" wrapText="1" indent="2"/>
    </xf>
    <xf numFmtId="178" fontId="4" fillId="0" borderId="29" xfId="0" applyNumberFormat="1" applyFont="1" applyBorder="1" applyAlignment="1">
      <alignment horizontal="distributed" vertical="center" indent="2"/>
    </xf>
    <xf numFmtId="178" fontId="4" fillId="0" borderId="31" xfId="0" applyNumberFormat="1" applyFont="1" applyBorder="1" applyAlignment="1">
      <alignment horizontal="distributed" vertical="center" indent="2"/>
    </xf>
    <xf numFmtId="178" fontId="4" fillId="0" borderId="0" xfId="0" applyNumberFormat="1" applyFont="1" applyBorder="1" applyAlignment="1">
      <alignment horizontal="distributed" vertical="center" indent="2"/>
    </xf>
    <xf numFmtId="178" fontId="4" fillId="0" borderId="17" xfId="0" applyNumberFormat="1" applyFont="1" applyBorder="1" applyAlignment="1">
      <alignment horizontal="distributed" vertical="center" indent="2"/>
    </xf>
    <xf numFmtId="178" fontId="4" fillId="0" borderId="30" xfId="0" applyNumberFormat="1" applyFont="1" applyBorder="1" applyAlignment="1">
      <alignment horizontal="distributed" vertical="center" indent="2"/>
    </xf>
    <xf numFmtId="178" fontId="4" fillId="0" borderId="32" xfId="0" applyNumberFormat="1" applyFont="1" applyBorder="1" applyAlignment="1">
      <alignment horizontal="distributed" vertical="center" indent="2"/>
    </xf>
    <xf numFmtId="178" fontId="4" fillId="0" borderId="25" xfId="0" applyNumberFormat="1" applyFont="1" applyBorder="1" applyAlignment="1">
      <alignment horizontal="distributed" vertical="center" wrapText="1" indent="1"/>
    </xf>
    <xf numFmtId="178" fontId="4" fillId="0" borderId="31" xfId="0" applyNumberFormat="1" applyFont="1" applyBorder="1" applyAlignment="1">
      <alignment horizontal="distributed" vertical="center" wrapText="1" indent="1"/>
    </xf>
    <xf numFmtId="178" fontId="4" fillId="0" borderId="26" xfId="0" applyNumberFormat="1" applyFont="1" applyBorder="1" applyAlignment="1">
      <alignment horizontal="distributed" vertical="center" wrapText="1" indent="1"/>
    </xf>
    <xf numFmtId="178" fontId="4" fillId="0" borderId="32" xfId="0" applyNumberFormat="1" applyFont="1" applyBorder="1" applyAlignment="1">
      <alignment horizontal="distributed" vertical="center" wrapText="1" indent="1"/>
    </xf>
    <xf numFmtId="178" fontId="0" fillId="0" borderId="25" xfId="0" applyNumberFormat="1" applyBorder="1" applyAlignment="1">
      <alignment horizontal="distributed" vertical="center" wrapText="1" indent="1"/>
    </xf>
    <xf numFmtId="178" fontId="0" fillId="0" borderId="29" xfId="0" applyNumberFormat="1" applyFont="1" applyBorder="1" applyAlignment="1">
      <alignment horizontal="distributed" vertical="center" indent="1"/>
    </xf>
    <xf numFmtId="178" fontId="0" fillId="0" borderId="26" xfId="0" applyNumberFormat="1" applyFont="1" applyBorder="1" applyAlignment="1">
      <alignment horizontal="distributed" vertical="center" wrapText="1" indent="1"/>
    </xf>
    <xf numFmtId="178" fontId="0" fillId="0" borderId="30" xfId="0" applyNumberFormat="1" applyFont="1" applyBorder="1" applyAlignment="1">
      <alignment horizontal="distributed" vertical="center" indent="1"/>
    </xf>
    <xf numFmtId="178" fontId="4" fillId="0" borderId="34" xfId="0" applyNumberFormat="1" applyFont="1" applyBorder="1" applyAlignment="1">
      <alignment horizontal="distributed" vertical="center" wrapText="1" justifyLastLine="1"/>
    </xf>
    <xf numFmtId="178" fontId="4" fillId="0" borderId="26" xfId="0" applyNumberFormat="1" applyFont="1" applyBorder="1" applyAlignment="1">
      <alignment horizontal="center" vertical="center" wrapText="1"/>
    </xf>
    <xf numFmtId="178" fontId="4" fillId="0" borderId="30" xfId="0" applyNumberFormat="1" applyFont="1" applyBorder="1" applyAlignment="1">
      <alignment horizontal="center" vertical="center" wrapText="1"/>
    </xf>
    <xf numFmtId="178" fontId="4" fillId="0" borderId="25" xfId="0" applyNumberFormat="1" applyFont="1" applyBorder="1" applyAlignment="1">
      <alignment horizontal="distributed" vertical="center" wrapText="1" indent="2"/>
    </xf>
    <xf numFmtId="178" fontId="4" fillId="0" borderId="31" xfId="0" applyNumberFormat="1" applyFont="1" applyBorder="1" applyAlignment="1">
      <alignment horizontal="distributed" vertical="center" wrapText="1" indent="2"/>
    </xf>
    <xf numFmtId="178" fontId="4" fillId="0" borderId="26" xfId="0" applyNumberFormat="1" applyFont="1" applyBorder="1" applyAlignment="1">
      <alignment horizontal="distributed" vertical="center" wrapText="1" indent="2"/>
    </xf>
    <xf numFmtId="178" fontId="4" fillId="0" borderId="32" xfId="0" applyNumberFormat="1" applyFont="1" applyBorder="1" applyAlignment="1">
      <alignment horizontal="distributed" vertical="center" wrapText="1" indent="2"/>
    </xf>
    <xf numFmtId="178" fontId="4" fillId="0" borderId="27" xfId="0" applyNumberFormat="1" applyFont="1" applyBorder="1" applyAlignment="1">
      <alignment horizontal="distributed" vertical="center" wrapText="1" indent="6"/>
    </xf>
    <xf numFmtId="178" fontId="4" fillId="0" borderId="35" xfId="0" applyNumberFormat="1" applyFont="1" applyBorder="1" applyAlignment="1">
      <alignment horizontal="distributed" vertical="center" wrapText="1" indent="6"/>
    </xf>
    <xf numFmtId="178" fontId="4" fillId="0" borderId="28" xfId="0" applyNumberFormat="1" applyFont="1" applyBorder="1" applyAlignment="1">
      <alignment horizontal="distributed" vertical="center" wrapText="1" indent="6"/>
    </xf>
    <xf numFmtId="178" fontId="4" fillId="0" borderId="23" xfId="0" applyNumberFormat="1" applyFont="1" applyBorder="1" applyAlignment="1">
      <alignment horizontal="center" vertical="center" wrapText="1"/>
    </xf>
    <xf numFmtId="178" fontId="4" fillId="0" borderId="24" xfId="0" applyNumberFormat="1" applyFont="1" applyBorder="1" applyAlignment="1">
      <alignment horizontal="center" vertical="center"/>
    </xf>
    <xf numFmtId="178" fontId="4" fillId="0" borderId="26" xfId="0" applyNumberFormat="1" applyFont="1" applyBorder="1" applyAlignment="1">
      <alignment horizontal="distributed" vertical="center" indent="2"/>
    </xf>
    <xf numFmtId="178" fontId="4" fillId="0" borderId="31" xfId="0" applyNumberFormat="1" applyFont="1" applyBorder="1" applyAlignment="1">
      <alignment horizontal="distributed" vertical="center" indent="1"/>
    </xf>
    <xf numFmtId="178" fontId="4" fillId="0" borderId="26" xfId="0" applyNumberFormat="1" applyFont="1" applyBorder="1" applyAlignment="1">
      <alignment horizontal="distributed" vertical="center" indent="1"/>
    </xf>
    <xf numFmtId="178" fontId="4" fillId="0" borderId="32" xfId="0" applyNumberFormat="1" applyFont="1" applyBorder="1" applyAlignment="1">
      <alignment horizontal="distributed" vertical="center" indent="1"/>
    </xf>
    <xf numFmtId="178" fontId="4" fillId="0" borderId="23" xfId="0" applyNumberFormat="1" applyFont="1" applyBorder="1" applyAlignment="1">
      <alignment horizontal="distributed" vertical="center" wrapText="1"/>
    </xf>
    <xf numFmtId="178" fontId="4" fillId="0" borderId="24" xfId="0" applyNumberFormat="1" applyFont="1" applyBorder="1" applyAlignment="1">
      <alignment horizontal="distributed" vertical="center" wrapText="1"/>
    </xf>
    <xf numFmtId="178" fontId="5" fillId="0" borderId="23" xfId="0" applyNumberFormat="1" applyFont="1" applyBorder="1" applyAlignment="1">
      <alignment horizontal="distributed" vertical="center" wrapText="1"/>
    </xf>
    <xf numFmtId="178" fontId="5" fillId="0" borderId="24" xfId="0" applyNumberFormat="1" applyFont="1" applyBorder="1" applyAlignment="1">
      <alignment horizontal="distributed" vertical="center" wrapText="1"/>
    </xf>
    <xf numFmtId="178" fontId="4" fillId="0" borderId="24" xfId="0" applyNumberFormat="1" applyFont="1" applyBorder="1" applyAlignment="1">
      <alignment horizontal="distributed" vertical="center"/>
    </xf>
    <xf numFmtId="178" fontId="5" fillId="0" borderId="23" xfId="0" applyNumberFormat="1" applyFont="1" applyFill="1" applyBorder="1" applyAlignment="1">
      <alignment horizontal="distributed" vertical="center" wrapText="1"/>
    </xf>
    <xf numFmtId="178" fontId="5" fillId="0" borderId="24" xfId="0" applyNumberFormat="1" applyFont="1" applyFill="1" applyBorder="1" applyAlignment="1">
      <alignment horizontal="distributed" vertical="center"/>
    </xf>
    <xf numFmtId="178" fontId="0" fillId="0" borderId="25" xfId="0" applyNumberFormat="1" applyBorder="1" applyAlignment="1">
      <alignment horizontal="distributed" vertical="center" wrapText="1"/>
    </xf>
    <xf numFmtId="178" fontId="0" fillId="0" borderId="26" xfId="0" applyNumberFormat="1" applyFont="1" applyBorder="1" applyAlignment="1">
      <alignment horizontal="distributed" vertical="center"/>
    </xf>
    <xf numFmtId="178" fontId="4" fillId="0" borderId="0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 wrapText="1"/>
    </xf>
    <xf numFmtId="178" fontId="4" fillId="0" borderId="27" xfId="0" applyNumberFormat="1" applyFont="1" applyBorder="1" applyAlignment="1">
      <alignment horizontal="distributed" vertical="center" wrapText="1" indent="2"/>
    </xf>
    <xf numFmtId="178" fontId="4" fillId="0" borderId="28" xfId="0" applyNumberFormat="1" applyFont="1" applyBorder="1" applyAlignment="1">
      <alignment horizontal="distributed" vertical="center" wrapText="1" indent="2"/>
    </xf>
  </cellXfs>
  <cellStyles count="6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メモ" xfId="47" builtinId="10" customBuiltin="1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見出し 1" xfId="52" builtinId="16" customBuiltin="1"/>
    <cellStyle name="見出し 2" xfId="53" builtinId="17" customBuiltin="1"/>
    <cellStyle name="見出し 3" xfId="54" builtinId="18" customBuiltin="1"/>
    <cellStyle name="見出し 4" xfId="55" builtinId="19" customBuiltin="1"/>
    <cellStyle name="集計" xfId="56" builtinId="25" customBuiltin="1"/>
    <cellStyle name="出力" xfId="57" builtinId="21" customBuiltin="1"/>
    <cellStyle name="説明文" xfId="58" builtinId="53" customBuiltin="1"/>
    <cellStyle name="入力" xfId="59" builtinId="20" customBuiltin="1"/>
    <cellStyle name="標準" xfId="0" builtinId="0"/>
    <cellStyle name="標準 2" xfId="60"/>
    <cellStyle name="標準 3" xfId="61"/>
    <cellStyle name="良い" xfId="6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L29"/>
  <sheetViews>
    <sheetView tabSelected="1" zoomScale="85" zoomScaleNormal="85" zoomScaleSheetLayoutView="100" workbookViewId="0">
      <pane xSplit="5" ySplit="5" topLeftCell="F6" activePane="bottomRight" state="frozen"/>
      <selection pane="topRight"/>
      <selection pane="bottomLeft"/>
      <selection pane="bottomRight" sqref="A1:S1"/>
    </sheetView>
  </sheetViews>
  <sheetFormatPr defaultRowHeight="12"/>
  <cols>
    <col min="1" max="1" width="3.83203125" style="1" customWidth="1"/>
    <col min="2" max="3" width="6.83203125" style="1" customWidth="1"/>
    <col min="4" max="4" width="4.83203125" style="1" customWidth="1"/>
    <col min="5" max="5" width="3.83203125" style="1" customWidth="1"/>
    <col min="6" max="13" width="16.83203125" style="1" customWidth="1"/>
    <col min="14" max="19" width="14.83203125" style="1" customWidth="1"/>
    <col min="20" max="21" width="16.83203125" style="1" customWidth="1"/>
    <col min="22" max="36" width="14.83203125" style="1" customWidth="1"/>
    <col min="37" max="16384" width="9.33203125" style="1"/>
  </cols>
  <sheetData>
    <row r="1" spans="1:36" ht="18" customHeight="1">
      <c r="A1" s="33">
        <f>VALUE(TEXT(C20,"e")&amp;TEXT(C6,"e"))</f>
        <v>1428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36" ht="12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36" s="3" customFormat="1" ht="24" customHeight="1" thickTop="1">
      <c r="A3" s="36" t="s">
        <v>0</v>
      </c>
      <c r="B3" s="36"/>
      <c r="C3" s="36"/>
      <c r="D3" s="37"/>
      <c r="E3" s="38"/>
      <c r="F3" s="54" t="s">
        <v>1</v>
      </c>
      <c r="G3" s="55"/>
      <c r="H3" s="58" t="s">
        <v>2</v>
      </c>
      <c r="I3" s="59"/>
      <c r="J3" s="59"/>
      <c r="K3" s="59"/>
      <c r="L3" s="59"/>
      <c r="M3" s="60"/>
      <c r="N3" s="43" t="s">
        <v>3</v>
      </c>
      <c r="O3" s="44"/>
      <c r="P3" s="43" t="s">
        <v>4</v>
      </c>
      <c r="Q3" s="44"/>
      <c r="R3" s="47" t="s">
        <v>29</v>
      </c>
      <c r="S3" s="48"/>
      <c r="T3" s="78" t="s">
        <v>5</v>
      </c>
      <c r="U3" s="79"/>
      <c r="V3" s="67" t="s">
        <v>28</v>
      </c>
      <c r="W3" s="67" t="s">
        <v>23</v>
      </c>
      <c r="X3" s="72" t="s">
        <v>6</v>
      </c>
      <c r="Y3" s="74" t="s">
        <v>27</v>
      </c>
      <c r="Z3" s="67" t="s">
        <v>7</v>
      </c>
      <c r="AA3" s="69" t="s">
        <v>22</v>
      </c>
      <c r="AB3" s="67" t="s">
        <v>26</v>
      </c>
      <c r="AC3" s="61" t="s">
        <v>24</v>
      </c>
      <c r="AD3" s="43" t="s">
        <v>8</v>
      </c>
      <c r="AE3" s="64"/>
      <c r="AF3" s="43" t="s">
        <v>9</v>
      </c>
      <c r="AG3" s="64"/>
      <c r="AH3" s="67" t="s">
        <v>25</v>
      </c>
      <c r="AI3" s="54" t="s">
        <v>10</v>
      </c>
      <c r="AJ3" s="37"/>
    </row>
    <row r="4" spans="1:36" s="3" customFormat="1" ht="24" customHeight="1">
      <c r="A4" s="39"/>
      <c r="B4" s="39"/>
      <c r="C4" s="39"/>
      <c r="D4" s="39"/>
      <c r="E4" s="40"/>
      <c r="F4" s="56"/>
      <c r="G4" s="57"/>
      <c r="H4" s="52" t="s">
        <v>11</v>
      </c>
      <c r="I4" s="53"/>
      <c r="J4" s="34" t="s">
        <v>12</v>
      </c>
      <c r="K4" s="35"/>
      <c r="L4" s="51" t="s">
        <v>13</v>
      </c>
      <c r="M4" s="51"/>
      <c r="N4" s="45"/>
      <c r="O4" s="46"/>
      <c r="P4" s="45"/>
      <c r="Q4" s="46"/>
      <c r="R4" s="49"/>
      <c r="S4" s="50"/>
      <c r="T4" s="4" t="s">
        <v>14</v>
      </c>
      <c r="U4" s="4" t="s">
        <v>21</v>
      </c>
      <c r="V4" s="68"/>
      <c r="W4" s="68"/>
      <c r="X4" s="73"/>
      <c r="Y4" s="75"/>
      <c r="Z4" s="68"/>
      <c r="AA4" s="70"/>
      <c r="AB4" s="71"/>
      <c r="AC4" s="62"/>
      <c r="AD4" s="65"/>
      <c r="AE4" s="66"/>
      <c r="AF4" s="65"/>
      <c r="AG4" s="66"/>
      <c r="AH4" s="71"/>
      <c r="AI4" s="63"/>
      <c r="AJ4" s="41"/>
    </row>
    <row r="5" spans="1:36" s="3" customFormat="1" ht="24" customHeight="1">
      <c r="A5" s="41"/>
      <c r="B5" s="41"/>
      <c r="C5" s="41"/>
      <c r="D5" s="41"/>
      <c r="E5" s="42"/>
      <c r="F5" s="5" t="s">
        <v>15</v>
      </c>
      <c r="G5" s="5" t="s">
        <v>16</v>
      </c>
      <c r="H5" s="5" t="s">
        <v>15</v>
      </c>
      <c r="I5" s="5" t="s">
        <v>16</v>
      </c>
      <c r="J5" s="5" t="s">
        <v>15</v>
      </c>
      <c r="K5" s="5" t="s">
        <v>16</v>
      </c>
      <c r="L5" s="5" t="s">
        <v>15</v>
      </c>
      <c r="M5" s="5" t="s">
        <v>16</v>
      </c>
      <c r="N5" s="5" t="s">
        <v>15</v>
      </c>
      <c r="O5" s="5" t="s">
        <v>16</v>
      </c>
      <c r="P5" s="5" t="s">
        <v>15</v>
      </c>
      <c r="Q5" s="5" t="s">
        <v>16</v>
      </c>
      <c r="R5" s="5" t="s">
        <v>15</v>
      </c>
      <c r="S5" s="6" t="s">
        <v>16</v>
      </c>
      <c r="T5" s="5" t="s">
        <v>15</v>
      </c>
      <c r="U5" s="5" t="s">
        <v>15</v>
      </c>
      <c r="V5" s="5" t="s">
        <v>15</v>
      </c>
      <c r="W5" s="5" t="s">
        <v>15</v>
      </c>
      <c r="X5" s="7" t="s">
        <v>15</v>
      </c>
      <c r="Y5" s="5" t="s">
        <v>15</v>
      </c>
      <c r="Z5" s="8" t="s">
        <v>15</v>
      </c>
      <c r="AA5" s="5" t="s">
        <v>15</v>
      </c>
      <c r="AB5" s="5" t="s">
        <v>15</v>
      </c>
      <c r="AC5" s="5" t="s">
        <v>15</v>
      </c>
      <c r="AD5" s="5" t="s">
        <v>15</v>
      </c>
      <c r="AE5" s="5" t="s">
        <v>16</v>
      </c>
      <c r="AF5" s="5" t="s">
        <v>15</v>
      </c>
      <c r="AG5" s="5" t="s">
        <v>16</v>
      </c>
      <c r="AH5" s="5" t="s">
        <v>15</v>
      </c>
      <c r="AI5" s="5" t="s">
        <v>17</v>
      </c>
      <c r="AJ5" s="5" t="s">
        <v>18</v>
      </c>
    </row>
    <row r="6" spans="1:36" s="16" customFormat="1" ht="23.25" customHeight="1">
      <c r="A6" s="9"/>
      <c r="B6" s="10" t="s">
        <v>19</v>
      </c>
      <c r="C6" s="30">
        <v>42377</v>
      </c>
      <c r="D6" s="11" t="s">
        <v>20</v>
      </c>
      <c r="E6" s="12"/>
      <c r="F6" s="27">
        <v>13410152</v>
      </c>
      <c r="G6" s="14">
        <v>81033602</v>
      </c>
      <c r="H6" s="14">
        <v>11639618</v>
      </c>
      <c r="I6" s="14">
        <v>27582257</v>
      </c>
      <c r="J6" s="14">
        <v>8200517</v>
      </c>
      <c r="K6" s="14">
        <v>20193986</v>
      </c>
      <c r="L6" s="14">
        <v>3439101</v>
      </c>
      <c r="M6" s="14">
        <v>7388271</v>
      </c>
      <c r="N6" s="14">
        <v>3470</v>
      </c>
      <c r="O6" s="14">
        <v>4138</v>
      </c>
      <c r="P6" s="14">
        <v>2315</v>
      </c>
      <c r="Q6" s="14">
        <v>2364</v>
      </c>
      <c r="R6" s="14">
        <v>1133</v>
      </c>
      <c r="S6" s="14">
        <v>1238</v>
      </c>
      <c r="T6" s="27">
        <v>1261476</v>
      </c>
      <c r="U6" s="14">
        <v>2485</v>
      </c>
      <c r="V6" s="13" t="s">
        <v>31</v>
      </c>
      <c r="W6" s="13" t="s">
        <v>31</v>
      </c>
      <c r="X6" s="14">
        <v>49118</v>
      </c>
      <c r="Y6" s="14">
        <v>2591</v>
      </c>
      <c r="Z6" s="14">
        <v>234521</v>
      </c>
      <c r="AA6" s="14">
        <v>1200</v>
      </c>
      <c r="AB6" s="14">
        <v>1462</v>
      </c>
      <c r="AC6" s="14">
        <v>10</v>
      </c>
      <c r="AD6" s="14">
        <v>7894</v>
      </c>
      <c r="AE6" s="14">
        <v>85793</v>
      </c>
      <c r="AF6" s="14">
        <v>34406</v>
      </c>
      <c r="AG6" s="15">
        <v>53357812</v>
      </c>
      <c r="AH6" s="14">
        <v>165834</v>
      </c>
      <c r="AI6" s="14">
        <v>2619</v>
      </c>
      <c r="AJ6" s="14">
        <v>2680</v>
      </c>
    </row>
    <row r="7" spans="1:36" ht="23.25" customHeight="1">
      <c r="A7" s="2"/>
      <c r="B7" s="2"/>
      <c r="C7" s="31">
        <f>DATE(YEAR(C6)-1,1,8)</f>
        <v>42012</v>
      </c>
      <c r="D7" s="2"/>
      <c r="E7" s="18"/>
      <c r="F7" s="28">
        <v>13489489</v>
      </c>
      <c r="G7" s="19">
        <v>102046411</v>
      </c>
      <c r="H7" s="13">
        <v>11744602</v>
      </c>
      <c r="I7" s="13">
        <v>28010943</v>
      </c>
      <c r="J7" s="13">
        <v>8287977</v>
      </c>
      <c r="K7" s="19">
        <v>20652845</v>
      </c>
      <c r="L7" s="13">
        <v>3456625</v>
      </c>
      <c r="M7" s="13">
        <v>7358098</v>
      </c>
      <c r="N7" s="13">
        <v>3286</v>
      </c>
      <c r="O7" s="13">
        <v>4249</v>
      </c>
      <c r="P7" s="13">
        <v>2544</v>
      </c>
      <c r="Q7" s="13">
        <v>2685</v>
      </c>
      <c r="R7" s="13">
        <v>1258</v>
      </c>
      <c r="S7" s="19">
        <v>1385</v>
      </c>
      <c r="T7" s="28">
        <v>1241610</v>
      </c>
      <c r="U7" s="13">
        <v>2808</v>
      </c>
      <c r="V7" s="13" t="s">
        <v>31</v>
      </c>
      <c r="W7" s="19" t="s">
        <v>31</v>
      </c>
      <c r="X7" s="13">
        <v>47146</v>
      </c>
      <c r="Y7" s="13">
        <v>3022</v>
      </c>
      <c r="Z7" s="13">
        <v>231901</v>
      </c>
      <c r="AA7" s="13">
        <v>1183</v>
      </c>
      <c r="AB7" s="13">
        <v>1438</v>
      </c>
      <c r="AC7" s="13">
        <v>3</v>
      </c>
      <c r="AD7" s="13">
        <v>7734</v>
      </c>
      <c r="AE7" s="13">
        <v>18888</v>
      </c>
      <c r="AF7" s="13">
        <v>33356</v>
      </c>
      <c r="AG7" s="13">
        <v>74008261</v>
      </c>
      <c r="AH7" s="13">
        <v>164997</v>
      </c>
      <c r="AI7" s="13">
        <v>2601</v>
      </c>
      <c r="AJ7" s="13">
        <v>2831</v>
      </c>
    </row>
    <row r="8" spans="1:36" ht="23.25" customHeight="1">
      <c r="A8" s="2"/>
      <c r="B8" s="2"/>
      <c r="C8" s="31">
        <f t="shared" ref="C8:C19" si="0">DATE(YEAR(C7)-1,1,8)</f>
        <v>41647</v>
      </c>
      <c r="D8" s="2"/>
      <c r="E8" s="18"/>
      <c r="F8" s="28">
        <v>14093079</v>
      </c>
      <c r="G8" s="13">
        <v>91848406</v>
      </c>
      <c r="H8" s="13">
        <v>12453990</v>
      </c>
      <c r="I8" s="13">
        <v>29002432</v>
      </c>
      <c r="J8" s="13">
        <v>8870563</v>
      </c>
      <c r="K8" s="19">
        <v>21369422</v>
      </c>
      <c r="L8" s="13">
        <v>3583427</v>
      </c>
      <c r="M8" s="13">
        <v>7633010</v>
      </c>
      <c r="N8" s="13">
        <v>3832</v>
      </c>
      <c r="O8" s="13">
        <v>4960</v>
      </c>
      <c r="P8" s="13">
        <v>2755</v>
      </c>
      <c r="Q8" s="13">
        <v>2909</v>
      </c>
      <c r="R8" s="13">
        <v>1171</v>
      </c>
      <c r="S8" s="19">
        <v>1411</v>
      </c>
      <c r="T8" s="28">
        <v>1160289</v>
      </c>
      <c r="U8" s="13">
        <v>2753</v>
      </c>
      <c r="V8" s="13" t="s">
        <v>31</v>
      </c>
      <c r="W8" s="19" t="s">
        <v>31</v>
      </c>
      <c r="X8" s="13">
        <v>48693</v>
      </c>
      <c r="Y8" s="13">
        <v>2769</v>
      </c>
      <c r="Z8" s="13">
        <v>227189</v>
      </c>
      <c r="AA8" s="13">
        <v>1233</v>
      </c>
      <c r="AB8" s="13">
        <v>1391</v>
      </c>
      <c r="AC8" s="13">
        <v>2</v>
      </c>
      <c r="AD8" s="13">
        <v>5851</v>
      </c>
      <c r="AE8" s="13">
        <v>20931</v>
      </c>
      <c r="AF8" s="13">
        <v>31647</v>
      </c>
      <c r="AG8" s="13">
        <v>62815763</v>
      </c>
      <c r="AH8" s="13">
        <v>146830</v>
      </c>
      <c r="AI8" s="13">
        <v>2684</v>
      </c>
      <c r="AJ8" s="13">
        <v>2516</v>
      </c>
    </row>
    <row r="9" spans="1:36" ht="23.25" customHeight="1">
      <c r="A9" s="2"/>
      <c r="B9" s="2"/>
      <c r="C9" s="31">
        <f t="shared" si="0"/>
        <v>41282</v>
      </c>
      <c r="D9" s="2"/>
      <c r="E9" s="18"/>
      <c r="F9" s="28">
        <v>14527670</v>
      </c>
      <c r="G9" s="13">
        <v>104109295</v>
      </c>
      <c r="H9" s="13">
        <v>12897182</v>
      </c>
      <c r="I9" s="13">
        <v>29996477</v>
      </c>
      <c r="J9" s="13">
        <v>9148462</v>
      </c>
      <c r="K9" s="19">
        <v>21889256</v>
      </c>
      <c r="L9" s="13">
        <v>3748720</v>
      </c>
      <c r="M9" s="13">
        <v>8107221</v>
      </c>
      <c r="N9" s="13">
        <v>4339</v>
      </c>
      <c r="O9" s="13">
        <v>5483</v>
      </c>
      <c r="P9" s="13">
        <v>2778</v>
      </c>
      <c r="Q9" s="13">
        <v>2843</v>
      </c>
      <c r="R9" s="13">
        <v>1241</v>
      </c>
      <c r="S9" s="19">
        <v>1450</v>
      </c>
      <c r="T9" s="28">
        <v>1154979</v>
      </c>
      <c r="U9" s="13">
        <v>2907</v>
      </c>
      <c r="V9" s="13" t="s">
        <v>31</v>
      </c>
      <c r="W9" s="19" t="s">
        <v>31</v>
      </c>
      <c r="X9" s="13">
        <v>64382</v>
      </c>
      <c r="Y9" s="13">
        <v>2826</v>
      </c>
      <c r="Z9" s="13">
        <v>225981</v>
      </c>
      <c r="AA9" s="13">
        <v>1371</v>
      </c>
      <c r="AB9" s="13">
        <v>1378</v>
      </c>
      <c r="AC9" s="13" t="s">
        <v>32</v>
      </c>
      <c r="AD9" s="13">
        <v>4035</v>
      </c>
      <c r="AE9" s="13">
        <v>37220</v>
      </c>
      <c r="AF9" s="13">
        <v>30382</v>
      </c>
      <c r="AG9" s="13">
        <v>74065822</v>
      </c>
      <c r="AH9" s="13">
        <v>131538</v>
      </c>
      <c r="AI9" s="13">
        <v>2351</v>
      </c>
      <c r="AJ9" s="13">
        <v>2429</v>
      </c>
    </row>
    <row r="10" spans="1:36" ht="23.25" customHeight="1">
      <c r="A10" s="2"/>
      <c r="B10" s="2"/>
      <c r="C10" s="31">
        <f t="shared" si="0"/>
        <v>40916</v>
      </c>
      <c r="D10" s="2"/>
      <c r="E10" s="18"/>
      <c r="F10" s="28">
        <v>14537160</v>
      </c>
      <c r="G10" s="13">
        <v>125143212</v>
      </c>
      <c r="H10" s="13">
        <v>12886040</v>
      </c>
      <c r="I10" s="13">
        <v>30011511</v>
      </c>
      <c r="J10" s="13">
        <v>9050038</v>
      </c>
      <c r="K10" s="19">
        <v>21712437</v>
      </c>
      <c r="L10" s="13">
        <v>3836002</v>
      </c>
      <c r="M10" s="13">
        <v>8299074</v>
      </c>
      <c r="N10" s="13">
        <v>3926</v>
      </c>
      <c r="O10" s="13">
        <v>5159</v>
      </c>
      <c r="P10" s="13">
        <v>2743</v>
      </c>
      <c r="Q10" s="13">
        <v>2918</v>
      </c>
      <c r="R10" s="13">
        <v>1255</v>
      </c>
      <c r="S10" s="19">
        <v>1574</v>
      </c>
      <c r="T10" s="28">
        <v>1168260</v>
      </c>
      <c r="U10" s="13">
        <v>3149</v>
      </c>
      <c r="V10" s="13" t="s">
        <v>31</v>
      </c>
      <c r="W10" s="19" t="s">
        <v>31</v>
      </c>
      <c r="X10" s="13">
        <v>53887</v>
      </c>
      <c r="Y10" s="13">
        <v>2963</v>
      </c>
      <c r="Z10" s="13">
        <v>248922</v>
      </c>
      <c r="AA10" s="13">
        <v>1207</v>
      </c>
      <c r="AB10" s="13">
        <v>1458</v>
      </c>
      <c r="AC10" s="13" t="s">
        <v>32</v>
      </c>
      <c r="AD10" s="13">
        <v>3710</v>
      </c>
      <c r="AE10" s="13">
        <v>66112</v>
      </c>
      <c r="AF10" s="13">
        <v>38020</v>
      </c>
      <c r="AG10" s="13">
        <v>95055938</v>
      </c>
      <c r="AH10" s="13">
        <v>119181</v>
      </c>
      <c r="AI10" s="13">
        <v>2439</v>
      </c>
      <c r="AJ10" s="13">
        <v>2191</v>
      </c>
    </row>
    <row r="11" spans="1:36" ht="23.25" customHeight="1">
      <c r="A11" s="2"/>
      <c r="B11" s="2"/>
      <c r="C11" s="31">
        <f t="shared" si="0"/>
        <v>40551</v>
      </c>
      <c r="D11" s="2"/>
      <c r="E11" s="18"/>
      <c r="F11" s="28">
        <v>13821911</v>
      </c>
      <c r="G11" s="13">
        <v>108753481</v>
      </c>
      <c r="H11" s="13">
        <v>12210797</v>
      </c>
      <c r="I11" s="13">
        <v>28568529</v>
      </c>
      <c r="J11" s="13">
        <v>8781915</v>
      </c>
      <c r="K11" s="19">
        <v>20949310</v>
      </c>
      <c r="L11" s="13">
        <v>3428882</v>
      </c>
      <c r="M11" s="13">
        <v>7619219</v>
      </c>
      <c r="N11" s="13">
        <v>4120</v>
      </c>
      <c r="O11" s="13">
        <v>6150</v>
      </c>
      <c r="P11" s="13">
        <v>2717</v>
      </c>
      <c r="Q11" s="13">
        <v>2856</v>
      </c>
      <c r="R11" s="13">
        <v>1201</v>
      </c>
      <c r="S11" s="19">
        <v>1638</v>
      </c>
      <c r="T11" s="28">
        <v>1188990</v>
      </c>
      <c r="U11" s="13">
        <v>3183</v>
      </c>
      <c r="V11" s="13" t="s">
        <v>31</v>
      </c>
      <c r="W11" s="19" t="s">
        <v>31</v>
      </c>
      <c r="X11" s="13">
        <v>43168</v>
      </c>
      <c r="Y11" s="13">
        <v>2890</v>
      </c>
      <c r="Z11" s="13">
        <v>212930</v>
      </c>
      <c r="AA11" s="13">
        <v>1190</v>
      </c>
      <c r="AB11" s="13">
        <v>1537</v>
      </c>
      <c r="AC11" s="13">
        <v>3</v>
      </c>
      <c r="AD11" s="13">
        <v>3611</v>
      </c>
      <c r="AE11" s="13">
        <v>135568</v>
      </c>
      <c r="AF11" s="13">
        <v>37622</v>
      </c>
      <c r="AG11" s="13">
        <v>80038740</v>
      </c>
      <c r="AH11" s="13">
        <v>105626</v>
      </c>
      <c r="AI11" s="13">
        <v>2326</v>
      </c>
      <c r="AJ11" s="13">
        <v>2351</v>
      </c>
    </row>
    <row r="12" spans="1:36" ht="23.25" customHeight="1">
      <c r="A12" s="2"/>
      <c r="B12" s="2"/>
      <c r="C12" s="31">
        <f t="shared" si="0"/>
        <v>40186</v>
      </c>
      <c r="D12" s="2"/>
      <c r="E12" s="18"/>
      <c r="F12" s="28">
        <v>13834560</v>
      </c>
      <c r="G12" s="13">
        <v>123353305</v>
      </c>
      <c r="H12" s="13">
        <v>12187620</v>
      </c>
      <c r="I12" s="13">
        <v>29052560</v>
      </c>
      <c r="J12" s="13">
        <v>8823282</v>
      </c>
      <c r="K12" s="19">
        <v>21502024</v>
      </c>
      <c r="L12" s="13">
        <v>3364338</v>
      </c>
      <c r="M12" s="13">
        <v>7550536</v>
      </c>
      <c r="N12" s="13">
        <v>6082</v>
      </c>
      <c r="O12" s="13">
        <v>10699</v>
      </c>
      <c r="P12" s="13">
        <v>3044</v>
      </c>
      <c r="Q12" s="13">
        <v>3208</v>
      </c>
      <c r="R12" s="13">
        <v>1182</v>
      </c>
      <c r="S12" s="19">
        <v>1367</v>
      </c>
      <c r="T12" s="28">
        <v>1227601</v>
      </c>
      <c r="U12" s="13">
        <v>3181</v>
      </c>
      <c r="V12" s="13" t="s">
        <v>31</v>
      </c>
      <c r="W12" s="19" t="s">
        <v>31</v>
      </c>
      <c r="X12" s="13">
        <v>37321</v>
      </c>
      <c r="Y12" s="13">
        <v>3082</v>
      </c>
      <c r="Z12" s="13">
        <v>215024</v>
      </c>
      <c r="AA12" s="13">
        <v>1284</v>
      </c>
      <c r="AB12" s="13">
        <v>1540</v>
      </c>
      <c r="AC12" s="13">
        <v>1</v>
      </c>
      <c r="AD12" s="13">
        <v>4702</v>
      </c>
      <c r="AE12" s="13">
        <v>133648</v>
      </c>
      <c r="AF12" s="13">
        <v>41332</v>
      </c>
      <c r="AG12" s="13">
        <v>94151823</v>
      </c>
      <c r="AH12" s="13">
        <v>99262</v>
      </c>
      <c r="AI12" s="13">
        <v>2302</v>
      </c>
      <c r="AJ12" s="13">
        <v>2636</v>
      </c>
    </row>
    <row r="13" spans="1:36" ht="23.25" customHeight="1">
      <c r="A13" s="2"/>
      <c r="B13" s="2"/>
      <c r="C13" s="31">
        <f t="shared" si="0"/>
        <v>39821</v>
      </c>
      <c r="D13" s="2"/>
      <c r="E13" s="18"/>
      <c r="F13" s="28">
        <v>14529317</v>
      </c>
      <c r="G13" s="13">
        <v>119433327</v>
      </c>
      <c r="H13" s="13">
        <v>12805110</v>
      </c>
      <c r="I13" s="13">
        <v>29583368</v>
      </c>
      <c r="J13" s="13">
        <v>9281782</v>
      </c>
      <c r="K13" s="19">
        <v>21805510</v>
      </c>
      <c r="L13" s="13">
        <v>3523328</v>
      </c>
      <c r="M13" s="13">
        <v>7777858</v>
      </c>
      <c r="N13" s="13">
        <v>5639</v>
      </c>
      <c r="O13" s="13">
        <v>7533</v>
      </c>
      <c r="P13" s="13">
        <v>3885</v>
      </c>
      <c r="Q13" s="13">
        <v>4103</v>
      </c>
      <c r="R13" s="13">
        <v>1399</v>
      </c>
      <c r="S13" s="19">
        <v>1653</v>
      </c>
      <c r="T13" s="28">
        <v>1310297</v>
      </c>
      <c r="U13" s="13">
        <v>3353</v>
      </c>
      <c r="V13" s="13" t="s">
        <v>31</v>
      </c>
      <c r="W13" s="19" t="s">
        <v>31</v>
      </c>
      <c r="X13" s="13">
        <v>42149</v>
      </c>
      <c r="Y13" s="13">
        <v>3391</v>
      </c>
      <c r="Z13" s="13">
        <v>212476</v>
      </c>
      <c r="AA13" s="13">
        <v>991</v>
      </c>
      <c r="AB13" s="13">
        <v>1650</v>
      </c>
      <c r="AC13" s="13" t="s">
        <v>32</v>
      </c>
      <c r="AD13" s="13">
        <v>3459</v>
      </c>
      <c r="AE13" s="13">
        <v>50549</v>
      </c>
      <c r="AF13" s="13">
        <v>45961</v>
      </c>
      <c r="AG13" s="13">
        <v>89786121</v>
      </c>
      <c r="AH13" s="13">
        <v>86978</v>
      </c>
      <c r="AI13" s="13">
        <v>2579</v>
      </c>
      <c r="AJ13" s="13">
        <v>2476</v>
      </c>
    </row>
    <row r="14" spans="1:36" ht="23.25" customHeight="1">
      <c r="A14" s="2"/>
      <c r="B14" s="2"/>
      <c r="C14" s="31">
        <f t="shared" si="0"/>
        <v>39455</v>
      </c>
      <c r="D14" s="2"/>
      <c r="E14" s="18"/>
      <c r="F14" s="28">
        <v>15958962</v>
      </c>
      <c r="G14" s="13">
        <v>111893719</v>
      </c>
      <c r="H14" s="13">
        <v>14115266</v>
      </c>
      <c r="I14" s="13">
        <v>31960206</v>
      </c>
      <c r="J14" s="13">
        <v>10390303</v>
      </c>
      <c r="K14" s="19">
        <v>24007314</v>
      </c>
      <c r="L14" s="13">
        <v>3724963</v>
      </c>
      <c r="M14" s="13">
        <v>7952892</v>
      </c>
      <c r="N14" s="13">
        <v>5913</v>
      </c>
      <c r="O14" s="13">
        <v>7045</v>
      </c>
      <c r="P14" s="13">
        <v>3793</v>
      </c>
      <c r="Q14" s="13">
        <v>4013</v>
      </c>
      <c r="R14" s="13">
        <v>1574</v>
      </c>
      <c r="S14" s="19">
        <v>1837</v>
      </c>
      <c r="T14" s="28">
        <v>1409486</v>
      </c>
      <c r="U14" s="13">
        <v>3526</v>
      </c>
      <c r="V14" s="13">
        <v>45088</v>
      </c>
      <c r="W14" s="19">
        <v>4878</v>
      </c>
      <c r="X14" s="13">
        <v>2235</v>
      </c>
      <c r="Y14" s="13">
        <v>4195</v>
      </c>
      <c r="Z14" s="13">
        <v>226503</v>
      </c>
      <c r="AA14" s="13">
        <v>955</v>
      </c>
      <c r="AB14" s="13">
        <v>1715</v>
      </c>
      <c r="AC14" s="13" t="s">
        <v>32</v>
      </c>
      <c r="AD14" s="13">
        <v>2699</v>
      </c>
      <c r="AE14" s="13">
        <v>36443</v>
      </c>
      <c r="AF14" s="13">
        <v>48578</v>
      </c>
      <c r="AG14" s="13">
        <v>79884175</v>
      </c>
      <c r="AH14" s="13">
        <v>80066</v>
      </c>
      <c r="AI14" s="13">
        <v>2492</v>
      </c>
      <c r="AJ14" s="13">
        <v>2758</v>
      </c>
    </row>
    <row r="15" spans="1:36" ht="23.25" customHeight="1">
      <c r="A15" s="2"/>
      <c r="B15" s="2"/>
      <c r="C15" s="31">
        <f t="shared" si="0"/>
        <v>39090</v>
      </c>
      <c r="D15" s="2"/>
      <c r="E15" s="18"/>
      <c r="F15" s="28">
        <v>16915056</v>
      </c>
      <c r="G15" s="13">
        <v>103322156</v>
      </c>
      <c r="H15" s="13">
        <v>14851042</v>
      </c>
      <c r="I15" s="13">
        <v>33770153</v>
      </c>
      <c r="J15" s="13">
        <v>10923598</v>
      </c>
      <c r="K15" s="19">
        <v>25520358</v>
      </c>
      <c r="L15" s="13">
        <v>3927444</v>
      </c>
      <c r="M15" s="13">
        <v>8249795</v>
      </c>
      <c r="N15" s="13">
        <v>5953</v>
      </c>
      <c r="O15" s="13">
        <v>6797</v>
      </c>
      <c r="P15" s="13">
        <v>3576</v>
      </c>
      <c r="Q15" s="13">
        <v>3755</v>
      </c>
      <c r="R15" s="13">
        <v>1848</v>
      </c>
      <c r="S15" s="19">
        <v>2144</v>
      </c>
      <c r="T15" s="28">
        <v>1647660</v>
      </c>
      <c r="U15" s="13">
        <v>3627</v>
      </c>
      <c r="V15" s="13">
        <v>47936</v>
      </c>
      <c r="W15" s="19">
        <v>5391</v>
      </c>
      <c r="X15" s="13" t="s">
        <v>31</v>
      </c>
      <c r="Y15" s="13">
        <v>3791</v>
      </c>
      <c r="Z15" s="13">
        <v>216806</v>
      </c>
      <c r="AA15" s="13">
        <v>1279</v>
      </c>
      <c r="AB15" s="13">
        <v>1725</v>
      </c>
      <c r="AC15" s="13" t="s">
        <v>32</v>
      </c>
      <c r="AD15" s="13">
        <v>1583</v>
      </c>
      <c r="AE15" s="13">
        <v>50924</v>
      </c>
      <c r="AF15" s="13">
        <v>44413</v>
      </c>
      <c r="AG15" s="13">
        <v>69488383</v>
      </c>
      <c r="AH15" s="13">
        <v>75736</v>
      </c>
      <c r="AI15" s="13">
        <v>2690</v>
      </c>
      <c r="AJ15" s="13">
        <v>2426</v>
      </c>
    </row>
    <row r="16" spans="1:36" ht="23.25" customHeight="1">
      <c r="A16" s="2"/>
      <c r="B16" s="2"/>
      <c r="C16" s="31">
        <f t="shared" si="0"/>
        <v>38725</v>
      </c>
      <c r="D16" s="2"/>
      <c r="E16" s="18"/>
      <c r="F16" s="28">
        <v>18658359</v>
      </c>
      <c r="G16" s="13">
        <v>101377637</v>
      </c>
      <c r="H16" s="13">
        <v>16391028</v>
      </c>
      <c r="I16" s="13">
        <v>46383260</v>
      </c>
      <c r="J16" s="13">
        <v>12255216</v>
      </c>
      <c r="K16" s="19">
        <v>36711942</v>
      </c>
      <c r="L16" s="13">
        <v>4135812</v>
      </c>
      <c r="M16" s="13">
        <v>9671318</v>
      </c>
      <c r="N16" s="13">
        <v>7318</v>
      </c>
      <c r="O16" s="13">
        <v>8362</v>
      </c>
      <c r="P16" s="13">
        <v>4232</v>
      </c>
      <c r="Q16" s="13">
        <v>4434</v>
      </c>
      <c r="R16" s="13">
        <v>1743</v>
      </c>
      <c r="S16" s="19">
        <v>2100</v>
      </c>
      <c r="T16" s="28">
        <v>1841937</v>
      </c>
      <c r="U16" s="13">
        <v>4678</v>
      </c>
      <c r="V16" s="13">
        <v>49805</v>
      </c>
      <c r="W16" s="19">
        <v>4000</v>
      </c>
      <c r="X16" s="13" t="s">
        <v>31</v>
      </c>
      <c r="Y16" s="13">
        <v>3049</v>
      </c>
      <c r="Z16" s="13">
        <v>217173</v>
      </c>
      <c r="AA16" s="13">
        <v>1061</v>
      </c>
      <c r="AB16" s="13">
        <v>1781</v>
      </c>
      <c r="AC16" s="13" t="s">
        <v>31</v>
      </c>
      <c r="AD16" s="13">
        <v>897</v>
      </c>
      <c r="AE16" s="13">
        <v>30780</v>
      </c>
      <c r="AF16" s="13">
        <v>46207</v>
      </c>
      <c r="AG16" s="13">
        <v>54948701</v>
      </c>
      <c r="AH16" s="13">
        <v>80660</v>
      </c>
      <c r="AI16" s="13">
        <v>2790</v>
      </c>
      <c r="AJ16" s="13">
        <v>731</v>
      </c>
    </row>
    <row r="17" spans="1:38" ht="23.25" customHeight="1">
      <c r="A17" s="2"/>
      <c r="B17" s="2"/>
      <c r="C17" s="31">
        <f t="shared" si="0"/>
        <v>38360</v>
      </c>
      <c r="D17" s="2"/>
      <c r="E17" s="18"/>
      <c r="F17" s="28">
        <v>19669998</v>
      </c>
      <c r="G17" s="13">
        <v>126159982</v>
      </c>
      <c r="H17" s="13">
        <v>17572614</v>
      </c>
      <c r="I17" s="13">
        <v>57347968</v>
      </c>
      <c r="J17" s="13">
        <v>13307405</v>
      </c>
      <c r="K17" s="19">
        <v>46628742</v>
      </c>
      <c r="L17" s="13">
        <v>4265209</v>
      </c>
      <c r="M17" s="13">
        <v>10719226</v>
      </c>
      <c r="N17" s="13">
        <v>8873</v>
      </c>
      <c r="O17" s="13">
        <v>10569</v>
      </c>
      <c r="P17" s="13">
        <v>4283</v>
      </c>
      <c r="Q17" s="13">
        <v>4549</v>
      </c>
      <c r="R17" s="13">
        <v>1611</v>
      </c>
      <c r="S17" s="19">
        <v>1768</v>
      </c>
      <c r="T17" s="28">
        <v>1705920</v>
      </c>
      <c r="U17" s="13">
        <v>8112</v>
      </c>
      <c r="V17" s="13">
        <v>49928</v>
      </c>
      <c r="W17" s="19">
        <v>2942</v>
      </c>
      <c r="X17" s="19" t="s">
        <v>31</v>
      </c>
      <c r="Y17" s="13">
        <v>1386</v>
      </c>
      <c r="Z17" s="13">
        <v>216881</v>
      </c>
      <c r="AA17" s="13">
        <v>749</v>
      </c>
      <c r="AB17" s="13">
        <v>366</v>
      </c>
      <c r="AC17" s="13" t="s">
        <v>31</v>
      </c>
      <c r="AD17" s="13">
        <v>230</v>
      </c>
      <c r="AE17" s="13">
        <v>14774</v>
      </c>
      <c r="AF17" s="13">
        <v>45232</v>
      </c>
      <c r="AG17" s="13">
        <v>68780354</v>
      </c>
      <c r="AH17" s="13">
        <v>50871</v>
      </c>
      <c r="AI17" s="13" t="s">
        <v>31</v>
      </c>
      <c r="AJ17" s="13" t="s">
        <v>31</v>
      </c>
    </row>
    <row r="18" spans="1:38" ht="23.25" customHeight="1">
      <c r="A18" s="2"/>
      <c r="B18" s="2"/>
      <c r="C18" s="31">
        <f t="shared" si="0"/>
        <v>37994</v>
      </c>
      <c r="D18" s="2"/>
      <c r="E18" s="18"/>
      <c r="F18" s="28">
        <v>18863584</v>
      </c>
      <c r="G18" s="13">
        <v>130471722</v>
      </c>
      <c r="H18" s="13">
        <v>16803501</v>
      </c>
      <c r="I18" s="13">
        <v>41455752</v>
      </c>
      <c r="J18" s="13">
        <v>12574693</v>
      </c>
      <c r="K18" s="19">
        <v>32320471</v>
      </c>
      <c r="L18" s="13">
        <v>4228808</v>
      </c>
      <c r="M18" s="13">
        <v>9135281</v>
      </c>
      <c r="N18" s="13">
        <v>12312</v>
      </c>
      <c r="O18" s="13">
        <v>16244</v>
      </c>
      <c r="P18" s="13">
        <v>4615</v>
      </c>
      <c r="Q18" s="13">
        <v>4992</v>
      </c>
      <c r="R18" s="13">
        <v>2230</v>
      </c>
      <c r="S18" s="19">
        <v>2639</v>
      </c>
      <c r="T18" s="28">
        <v>1696394</v>
      </c>
      <c r="U18" s="13">
        <v>8967</v>
      </c>
      <c r="V18" s="13">
        <v>48345</v>
      </c>
      <c r="W18" s="19">
        <v>1981</v>
      </c>
      <c r="X18" s="19" t="s">
        <v>31</v>
      </c>
      <c r="Y18" s="13">
        <v>1029</v>
      </c>
      <c r="Z18" s="13">
        <v>200139</v>
      </c>
      <c r="AA18" s="13">
        <v>447</v>
      </c>
      <c r="AB18" s="13" t="s">
        <v>31</v>
      </c>
      <c r="AC18" s="13" t="s">
        <v>31</v>
      </c>
      <c r="AD18" s="13" t="s">
        <v>31</v>
      </c>
      <c r="AE18" s="13" t="s">
        <v>31</v>
      </c>
      <c r="AF18" s="13">
        <v>42024</v>
      </c>
      <c r="AG18" s="13">
        <v>88992095</v>
      </c>
      <c r="AH18" s="13">
        <v>41600</v>
      </c>
      <c r="AI18" s="13" t="s">
        <v>31</v>
      </c>
      <c r="AJ18" s="13" t="s">
        <v>31</v>
      </c>
    </row>
    <row r="19" spans="1:38" ht="23.25" customHeight="1">
      <c r="A19" s="2"/>
      <c r="B19" s="2"/>
      <c r="C19" s="31">
        <f t="shared" si="0"/>
        <v>37629</v>
      </c>
      <c r="D19" s="2"/>
      <c r="E19" s="18"/>
      <c r="F19" s="28">
        <v>20402695</v>
      </c>
      <c r="G19" s="13">
        <v>119658817</v>
      </c>
      <c r="H19" s="13">
        <v>18283839</v>
      </c>
      <c r="I19" s="13">
        <v>39749146</v>
      </c>
      <c r="J19" s="13">
        <v>13438583</v>
      </c>
      <c r="K19" s="19">
        <v>29799383</v>
      </c>
      <c r="L19" s="13">
        <v>4845256</v>
      </c>
      <c r="M19" s="13">
        <v>9949763</v>
      </c>
      <c r="N19" s="13">
        <v>13075</v>
      </c>
      <c r="O19" s="13">
        <v>15081</v>
      </c>
      <c r="P19" s="13">
        <v>4807</v>
      </c>
      <c r="Q19" s="13">
        <v>5267</v>
      </c>
      <c r="R19" s="13">
        <v>2238</v>
      </c>
      <c r="S19" s="19">
        <v>2576</v>
      </c>
      <c r="T19" s="28">
        <v>1776395</v>
      </c>
      <c r="U19" s="13">
        <v>9199</v>
      </c>
      <c r="V19" s="13">
        <v>50228</v>
      </c>
      <c r="W19" s="19">
        <v>889</v>
      </c>
      <c r="X19" s="19" t="s">
        <v>31</v>
      </c>
      <c r="Y19" s="13">
        <v>895</v>
      </c>
      <c r="Z19" s="13">
        <v>194652</v>
      </c>
      <c r="AA19" s="13">
        <v>352</v>
      </c>
      <c r="AB19" s="13" t="s">
        <v>31</v>
      </c>
      <c r="AC19" s="13" t="s">
        <v>31</v>
      </c>
      <c r="AD19" s="13" t="s">
        <v>31</v>
      </c>
      <c r="AE19" s="13" t="s">
        <v>31</v>
      </c>
      <c r="AF19" s="13">
        <v>37475</v>
      </c>
      <c r="AG19" s="13">
        <v>79886747</v>
      </c>
      <c r="AH19" s="13">
        <v>28651</v>
      </c>
      <c r="AI19" s="13" t="s">
        <v>31</v>
      </c>
      <c r="AJ19" s="13" t="s">
        <v>31</v>
      </c>
    </row>
    <row r="20" spans="1:38" ht="23.25" customHeight="1">
      <c r="A20" s="20"/>
      <c r="B20" s="20"/>
      <c r="C20" s="32">
        <f>DATE(YEAR(C19)-1,1,8)</f>
        <v>37264</v>
      </c>
      <c r="D20" s="20"/>
      <c r="E20" s="21"/>
      <c r="F20" s="29">
        <v>19226440</v>
      </c>
      <c r="G20" s="22">
        <v>110729154</v>
      </c>
      <c r="H20" s="22">
        <v>17290291</v>
      </c>
      <c r="I20" s="22">
        <v>38039513</v>
      </c>
      <c r="J20" s="22">
        <v>12904712</v>
      </c>
      <c r="K20" s="22">
        <v>28526927</v>
      </c>
      <c r="L20" s="22">
        <v>4385579</v>
      </c>
      <c r="M20" s="22">
        <v>9512586</v>
      </c>
      <c r="N20" s="22">
        <v>14035</v>
      </c>
      <c r="O20" s="22">
        <v>16495</v>
      </c>
      <c r="P20" s="22">
        <v>4983</v>
      </c>
      <c r="Q20" s="22">
        <v>5272</v>
      </c>
      <c r="R20" s="22">
        <v>2295</v>
      </c>
      <c r="S20" s="22">
        <v>2674</v>
      </c>
      <c r="T20" s="29">
        <v>1620985</v>
      </c>
      <c r="U20" s="22">
        <v>8732</v>
      </c>
      <c r="V20" s="22">
        <v>48357</v>
      </c>
      <c r="W20" s="22">
        <v>247</v>
      </c>
      <c r="X20" s="22" t="s">
        <v>31</v>
      </c>
      <c r="Y20" s="22">
        <v>586</v>
      </c>
      <c r="Z20" s="22">
        <v>183387</v>
      </c>
      <c r="AA20" s="22">
        <v>297</v>
      </c>
      <c r="AB20" s="22" t="s">
        <v>31</v>
      </c>
      <c r="AC20" s="22" t="s">
        <v>31</v>
      </c>
      <c r="AD20" s="22" t="s">
        <v>31</v>
      </c>
      <c r="AE20" s="22" t="s">
        <v>31</v>
      </c>
      <c r="AF20" s="22">
        <v>31644</v>
      </c>
      <c r="AG20" s="22">
        <v>72665200</v>
      </c>
      <c r="AH20" s="22">
        <v>20601</v>
      </c>
      <c r="AI20" s="22" t="s">
        <v>31</v>
      </c>
      <c r="AJ20" s="22" t="s">
        <v>31</v>
      </c>
    </row>
    <row r="21" spans="1:38" ht="6.95" customHeight="1">
      <c r="A21" s="2"/>
      <c r="B21" s="2"/>
      <c r="C21" s="17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19"/>
      <c r="AA21" s="2"/>
      <c r="AB21" s="2"/>
      <c r="AC21" s="2"/>
      <c r="AD21" s="2"/>
      <c r="AE21" s="2"/>
      <c r="AF21" s="2"/>
      <c r="AG21" s="19"/>
      <c r="AH21" s="2"/>
      <c r="AI21" s="2"/>
      <c r="AJ21" s="2"/>
    </row>
    <row r="22" spans="1:38" ht="12" customHeight="1">
      <c r="A22" s="2"/>
      <c r="B22" s="2"/>
      <c r="C22" s="2"/>
      <c r="D22" s="2"/>
      <c r="E22" s="23"/>
      <c r="F22" s="77" t="s">
        <v>33</v>
      </c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12" customHeight="1">
      <c r="A23" s="2"/>
      <c r="B23" s="2"/>
      <c r="C23" s="2"/>
      <c r="D23" s="2"/>
      <c r="E23" s="23"/>
      <c r="F23" s="76" t="s">
        <v>30</v>
      </c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8" ht="12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s="24" customFormat="1" ht="12" customHeight="1">
      <c r="B25" s="25"/>
      <c r="C25" s="25"/>
      <c r="D25" s="25"/>
      <c r="E25" s="25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</row>
    <row r="26" spans="1:38" ht="16.5" customHeight="1"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ht="16.5" customHeight="1"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</sheetData>
  <mergeCells count="25">
    <mergeCell ref="V3:V4"/>
    <mergeCell ref="Y3:Y4"/>
    <mergeCell ref="F23:S23"/>
    <mergeCell ref="F22:S22"/>
    <mergeCell ref="T3:U3"/>
    <mergeCell ref="AC3:AC4"/>
    <mergeCell ref="AI3:AJ4"/>
    <mergeCell ref="AD3:AE4"/>
    <mergeCell ref="W3:W4"/>
    <mergeCell ref="Z3:Z4"/>
    <mergeCell ref="AA3:AA4"/>
    <mergeCell ref="AB3:AB4"/>
    <mergeCell ref="AF3:AG4"/>
    <mergeCell ref="AH3:AH4"/>
    <mergeCell ref="X3:X4"/>
    <mergeCell ref="A1:S1"/>
    <mergeCell ref="J4:K4"/>
    <mergeCell ref="A3:E5"/>
    <mergeCell ref="N3:O4"/>
    <mergeCell ref="P3:Q4"/>
    <mergeCell ref="R3:S4"/>
    <mergeCell ref="L4:M4"/>
    <mergeCell ref="H4:I4"/>
    <mergeCell ref="F3:G4"/>
    <mergeCell ref="H3:M3"/>
  </mergeCells>
  <phoneticPr fontId="2"/>
  <pageMargins left="0.59055118110236227" right="0.39370078740157483" top="0.59055118110236227" bottom="0.39370078740157483" header="0.51181102362204722" footer="0.51181102362204722"/>
  <pageSetup paperSize="9" scale="65" orientation="landscape" r:id="rId1"/>
  <headerFooter alignWithMargins="0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16-00-1</vt:lpstr>
      <vt:lpstr>'16-00-1'!Print_Titles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maintenance</cp:lastModifiedBy>
  <cp:lastPrinted>2012-05-21T00:26:51Z</cp:lastPrinted>
  <dcterms:created xsi:type="dcterms:W3CDTF">2011-10-05T02:13:10Z</dcterms:created>
  <dcterms:modified xsi:type="dcterms:W3CDTF">2017-04-21T04:22:42Z</dcterms:modified>
  <cp:category/>
</cp:coreProperties>
</file>