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300" windowWidth="16485" windowHeight="9315"/>
  </bookViews>
  <sheets>
    <sheet name="20-00-08" sheetId="13" r:id="rId1"/>
  </sheets>
  <definedNames>
    <definedName name="b">#REF!</definedName>
    <definedName name="GOUKEI">#REF!</definedName>
    <definedName name="JK">#REF!</definedName>
    <definedName name="_xlnm.Print_Area" localSheetId="0">'20-00-08'!$A$1:$O$38</definedName>
    <definedName name="SISETSUMEI">#REF!</definedName>
    <definedName name="TEIIN">#REF!</definedName>
    <definedName name="TENSO">#REF!</definedName>
  </definedNames>
  <calcPr calcId="162913" calcMode="manual"/>
</workbook>
</file>

<file path=xl/calcChain.xml><?xml version="1.0" encoding="utf-8"?>
<calcChain xmlns="http://schemas.openxmlformats.org/spreadsheetml/2006/main">
  <c r="C10" i="13" l="1"/>
  <c r="D9" i="13"/>
  <c r="A9" i="13"/>
  <c r="B9" i="13" s="1"/>
  <c r="D10" i="13"/>
  <c r="C9" i="13"/>
  <c r="B10" i="13" l="1"/>
</calcChain>
</file>

<file path=xl/sharedStrings.xml><?xml version="1.0" encoding="utf-8"?>
<sst xmlns="http://schemas.openxmlformats.org/spreadsheetml/2006/main" count="42" uniqueCount="36">
  <si>
    <t>韓国・朝鮮</t>
  </si>
  <si>
    <t>中国</t>
  </si>
  <si>
    <t>イラン</t>
  </si>
  <si>
    <t>インド</t>
  </si>
  <si>
    <t>インドネシア</t>
  </si>
  <si>
    <t>シンガポール</t>
  </si>
  <si>
    <t>スリランカ</t>
  </si>
  <si>
    <t>タイ</t>
  </si>
  <si>
    <t>パキスタン</t>
  </si>
  <si>
    <t>バングラデシュ</t>
  </si>
  <si>
    <t>フィリピン</t>
  </si>
  <si>
    <t>ベトナム</t>
  </si>
  <si>
    <t>マレーシア</t>
  </si>
  <si>
    <t>英国</t>
  </si>
  <si>
    <t>ドイツ</t>
  </si>
  <si>
    <t>フランス</t>
  </si>
  <si>
    <t>ロシア</t>
  </si>
  <si>
    <t>アメリカ合衆国</t>
  </si>
  <si>
    <t>コロンビア</t>
  </si>
  <si>
    <t>ブラジル</t>
  </si>
  <si>
    <t>ぺルー</t>
  </si>
  <si>
    <t>ナイジェリア</t>
  </si>
  <si>
    <t>その他</t>
  </si>
  <si>
    <t>無国籍</t>
  </si>
  <si>
    <t>国籍不詳</t>
  </si>
  <si>
    <t>8　年末在所外国人被収容者の国籍（総数）</t>
    <rPh sb="2" eb="4">
      <t>ネンマツ</t>
    </rPh>
    <rPh sb="4" eb="6">
      <t>ザイショ</t>
    </rPh>
    <rPh sb="6" eb="8">
      <t>ガイコク</t>
    </rPh>
    <rPh sb="8" eb="9">
      <t>ジン</t>
    </rPh>
    <rPh sb="9" eb="10">
      <t>ヒ</t>
    </rPh>
    <rPh sb="10" eb="13">
      <t>シュウヨウシャ</t>
    </rPh>
    <rPh sb="14" eb="16">
      <t>コクセキ</t>
    </rPh>
    <rPh sb="17" eb="19">
      <t>ソウスウ</t>
    </rPh>
    <phoneticPr fontId="31"/>
  </si>
  <si>
    <t>国籍</t>
    <rPh sb="0" eb="1">
      <t>クニ</t>
    </rPh>
    <rPh sb="1" eb="2">
      <t>セキ</t>
    </rPh>
    <phoneticPr fontId="31"/>
  </si>
  <si>
    <t>総　　　　　数</t>
    <rPh sb="0" eb="1">
      <t>フサ</t>
    </rPh>
    <rPh sb="6" eb="7">
      <t>カズ</t>
    </rPh>
    <phoneticPr fontId="31"/>
  </si>
  <si>
    <t>既　決　拘　禁　者</t>
    <rPh sb="0" eb="1">
      <t>キ</t>
    </rPh>
    <rPh sb="2" eb="3">
      <t>ケツ</t>
    </rPh>
    <rPh sb="4" eb="5">
      <t>カカ</t>
    </rPh>
    <rPh sb="6" eb="7">
      <t>キン</t>
    </rPh>
    <rPh sb="8" eb="9">
      <t>シャ</t>
    </rPh>
    <phoneticPr fontId="31"/>
  </si>
  <si>
    <t>未決拘禁者</t>
    <rPh sb="0" eb="2">
      <t>ミケツ</t>
    </rPh>
    <rPh sb="2" eb="5">
      <t>コウキンシャ</t>
    </rPh>
    <phoneticPr fontId="31"/>
  </si>
  <si>
    <t>受　刑　者</t>
    <rPh sb="0" eb="1">
      <t>ウケ</t>
    </rPh>
    <rPh sb="2" eb="3">
      <t>ケイ</t>
    </rPh>
    <rPh sb="4" eb="5">
      <t>モノ</t>
    </rPh>
    <phoneticPr fontId="31"/>
  </si>
  <si>
    <t>そ　の　他</t>
    <rPh sb="4" eb="5">
      <t>タ</t>
    </rPh>
    <phoneticPr fontId="31"/>
  </si>
  <si>
    <t>計</t>
    <rPh sb="0" eb="1">
      <t>ケイ</t>
    </rPh>
    <phoneticPr fontId="31"/>
  </si>
  <si>
    <t>男</t>
    <rPh sb="0" eb="1">
      <t>オトコ</t>
    </rPh>
    <phoneticPr fontId="31"/>
  </si>
  <si>
    <t>女</t>
    <rPh sb="0" eb="1">
      <t>オンナ</t>
    </rPh>
    <phoneticPr fontId="31"/>
  </si>
  <si>
    <t>メキシコ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</si>
</sst>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76" formatCode="###,##0;\-###,##0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1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7" fontId="3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0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>
      <alignment vertical="center"/>
    </xf>
    <xf numFmtId="0" fontId="18" fillId="0" borderId="13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176" fontId="35" fillId="0" borderId="0" xfId="0" applyNumberFormat="1" applyFont="1" applyAlignment="1">
      <alignment horizontal="right" vertical="center"/>
    </xf>
    <xf numFmtId="176" fontId="18" fillId="0" borderId="0" xfId="0" applyNumberFormat="1" applyFont="1">
      <alignment vertical="center"/>
    </xf>
    <xf numFmtId="0" fontId="0" fillId="0" borderId="0" xfId="0" applyNumberFormat="1" applyFill="1" applyAlignment="1">
      <alignment horizontal="distributed" vertical="center"/>
    </xf>
    <xf numFmtId="0" fontId="35" fillId="0" borderId="0" xfId="0" applyNumberFormat="1" applyFont="1" applyBorder="1" applyAlignment="1">
      <alignment horizontal="right" vertical="center"/>
    </xf>
    <xf numFmtId="14" fontId="40" fillId="0" borderId="0" xfId="0" applyNumberFormat="1" applyFont="1">
      <alignment vertical="center"/>
    </xf>
    <xf numFmtId="0" fontId="35" fillId="0" borderId="0" xfId="0" applyNumberFormat="1" applyFont="1" applyBorder="1" applyAlignment="1">
      <alignment horizontal="distributed" vertical="center"/>
    </xf>
    <xf numFmtId="0" fontId="0" fillId="0" borderId="0" xfId="0" applyNumberFormat="1" applyFill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distributed" vertical="center" justifyLastLine="1"/>
    </xf>
    <xf numFmtId="0" fontId="18" fillId="0" borderId="21" xfId="0" applyFont="1" applyBorder="1" applyAlignment="1">
      <alignment horizontal="distributed" vertical="center" justifyLastLine="1"/>
    </xf>
    <xf numFmtId="0" fontId="18" fillId="0" borderId="23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 justifyLastLine="1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20"/>
  <sheetViews>
    <sheetView showGridLines="0" tabSelected="1" view="pageBreakPreview" zoomScaleNormal="100" zoomScaleSheetLayoutView="100" workbookViewId="0">
      <selection sqref="A1:N1"/>
    </sheetView>
  </sheetViews>
  <sheetFormatPr defaultColWidth="0" defaultRowHeight="11.25" zeroHeight="1"/>
  <cols>
    <col min="1" max="1" width="4" style="9" customWidth="1"/>
    <col min="2" max="2" width="10.83203125" style="9" customWidth="1"/>
    <col min="3" max="4" width="6.83203125" style="9" customWidth="1"/>
    <col min="5" max="5" width="4.6640625" style="9" customWidth="1"/>
    <col min="6" max="10" width="9.83203125" style="9" customWidth="1"/>
    <col min="11" max="13" width="8.83203125" style="9" customWidth="1"/>
    <col min="14" max="14" width="9.83203125" style="9" customWidth="1"/>
    <col min="15" max="15" width="3" style="9" customWidth="1"/>
    <col min="16" max="16384" width="0" style="9" hidden="1"/>
  </cols>
  <sheetData>
    <row r="1" spans="1:14" s="1" customFormat="1" ht="17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27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5" customFormat="1" ht="10.5" customHeight="1">
      <c r="B3" s="3"/>
      <c r="C3" s="6"/>
      <c r="D3" s="6"/>
      <c r="E3" s="6"/>
      <c r="F3" s="4"/>
      <c r="G3" s="4"/>
      <c r="H3" s="4"/>
      <c r="I3" s="4"/>
      <c r="J3" s="4"/>
      <c r="K3" s="7"/>
      <c r="L3" s="4"/>
    </row>
    <row r="4" spans="1:14" s="5" customFormat="1" ht="2.1" customHeight="1">
      <c r="A4" s="8"/>
      <c r="B4" s="14"/>
      <c r="C4" s="14"/>
      <c r="D4" s="14"/>
      <c r="E4" s="14"/>
      <c r="F4" s="14"/>
      <c r="G4" s="14"/>
      <c r="H4" s="15"/>
      <c r="I4" s="14"/>
      <c r="J4" s="8"/>
      <c r="K4" s="8"/>
      <c r="L4" s="8"/>
      <c r="M4" s="8"/>
      <c r="N4" s="8"/>
    </row>
    <row r="5" spans="1:14" s="7" customFormat="1" ht="19.899999999999999" customHeight="1">
      <c r="B5" s="37" t="s">
        <v>26</v>
      </c>
      <c r="C5" s="37"/>
      <c r="D5" s="37"/>
      <c r="E5" s="17"/>
      <c r="F5" s="43" t="s">
        <v>27</v>
      </c>
      <c r="G5" s="43"/>
      <c r="H5" s="44"/>
      <c r="I5" s="40" t="s">
        <v>28</v>
      </c>
      <c r="J5" s="41"/>
      <c r="K5" s="41"/>
      <c r="L5" s="42"/>
      <c r="M5" s="36" t="s">
        <v>29</v>
      </c>
      <c r="N5" s="37"/>
    </row>
    <row r="6" spans="1:14" s="7" customFormat="1" ht="19.899999999999999" customHeight="1">
      <c r="B6" s="48"/>
      <c r="C6" s="48"/>
      <c r="D6" s="48"/>
      <c r="E6" s="20"/>
      <c r="F6" s="45"/>
      <c r="G6" s="45"/>
      <c r="H6" s="46"/>
      <c r="I6" s="40" t="s">
        <v>30</v>
      </c>
      <c r="J6" s="42"/>
      <c r="K6" s="40" t="s">
        <v>31</v>
      </c>
      <c r="L6" s="42"/>
      <c r="M6" s="38"/>
      <c r="N6" s="39"/>
    </row>
    <row r="7" spans="1:14" s="7" customFormat="1" ht="19.899999999999999" customHeight="1">
      <c r="A7" s="21"/>
      <c r="B7" s="39"/>
      <c r="C7" s="39"/>
      <c r="D7" s="39"/>
      <c r="E7" s="22"/>
      <c r="F7" s="19" t="s">
        <v>32</v>
      </c>
      <c r="G7" s="23" t="s">
        <v>33</v>
      </c>
      <c r="H7" s="23" t="s">
        <v>34</v>
      </c>
      <c r="I7" s="23" t="s">
        <v>33</v>
      </c>
      <c r="J7" s="23" t="s">
        <v>34</v>
      </c>
      <c r="K7" s="23" t="s">
        <v>33</v>
      </c>
      <c r="L7" s="23" t="s">
        <v>34</v>
      </c>
      <c r="M7" s="23" t="s">
        <v>33</v>
      </c>
      <c r="N7" s="18" t="s">
        <v>34</v>
      </c>
    </row>
    <row r="8" spans="1:14" ht="5.0999999999999996" customHeight="1">
      <c r="B8" s="13"/>
      <c r="C8" s="13"/>
      <c r="D8" s="13"/>
      <c r="E8" s="12"/>
      <c r="F8" s="4"/>
      <c r="G8" s="4"/>
      <c r="H8" s="4"/>
      <c r="I8" s="4"/>
      <c r="J8" s="4"/>
      <c r="K8" s="4"/>
      <c r="L8" s="4"/>
      <c r="M8" s="4"/>
      <c r="N8" s="4"/>
    </row>
    <row r="9" spans="1:14" ht="26.25" customHeight="1">
      <c r="A9" s="31">
        <f>DATE(YEAR(A10)-1,5,1)</f>
        <v>43586</v>
      </c>
      <c r="B9" s="29" t="str">
        <f>TEXT(A9,"ggg")</f>
        <v>令和</v>
      </c>
      <c r="C9" s="33" t="str">
        <f>IF(TEXT(A9,"e")="1","元",TEXT(A9,"e"))</f>
        <v>元</v>
      </c>
      <c r="D9" s="33" t="str">
        <f>"年"</f>
        <v>年</v>
      </c>
      <c r="E9" s="24"/>
      <c r="F9" s="26">
        <v>2862</v>
      </c>
      <c r="G9" s="26">
        <v>2443</v>
      </c>
      <c r="H9" s="26">
        <v>419</v>
      </c>
      <c r="I9" s="26">
        <v>1892</v>
      </c>
      <c r="J9" s="26">
        <v>282</v>
      </c>
      <c r="K9" s="26">
        <v>55</v>
      </c>
      <c r="L9" s="26">
        <v>17</v>
      </c>
      <c r="M9" s="26">
        <v>496</v>
      </c>
      <c r="N9" s="26">
        <v>120</v>
      </c>
    </row>
    <row r="10" spans="1:14" s="16" customFormat="1" ht="26.25" customHeight="1">
      <c r="A10" s="31">
        <v>43952</v>
      </c>
      <c r="B10" s="32" t="str">
        <f>IF(TEXT(A9,"ggg")=TEXT(A10,"ggg"),"",TEXT(A10,"ggg"))</f>
        <v/>
      </c>
      <c r="C10" s="30" t="str">
        <f>IF(TEXT(A10,"e")="1","元",TEXT(A10,"e"))</f>
        <v>2</v>
      </c>
      <c r="D10" s="30" t="str">
        <f>IF(TEXT(A9,"ggg")=TEXT(A10,"ggg"),"","年")</f>
        <v/>
      </c>
      <c r="E10" s="25"/>
      <c r="F10" s="27">
        <v>2888</v>
      </c>
      <c r="G10" s="27">
        <v>2456</v>
      </c>
      <c r="H10" s="27">
        <v>432</v>
      </c>
      <c r="I10" s="27">
        <v>1847</v>
      </c>
      <c r="J10" s="27">
        <v>303</v>
      </c>
      <c r="K10" s="27">
        <v>71</v>
      </c>
      <c r="L10" s="27">
        <v>25</v>
      </c>
      <c r="M10" s="27">
        <v>538</v>
      </c>
      <c r="N10" s="27">
        <v>104</v>
      </c>
    </row>
    <row r="11" spans="1:14" ht="27" customHeight="1">
      <c r="E11" s="24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6.25" customHeight="1">
      <c r="B12" s="47" t="s">
        <v>0</v>
      </c>
      <c r="C12" s="47"/>
      <c r="D12" s="47"/>
      <c r="E12" s="24"/>
      <c r="F12" s="26">
        <v>795</v>
      </c>
      <c r="G12" s="26">
        <v>710</v>
      </c>
      <c r="H12" s="26">
        <v>85</v>
      </c>
      <c r="I12" s="26">
        <v>603</v>
      </c>
      <c r="J12" s="26">
        <v>70</v>
      </c>
      <c r="K12" s="26">
        <v>6</v>
      </c>
      <c r="L12" s="26">
        <v>1</v>
      </c>
      <c r="M12" s="26">
        <v>101</v>
      </c>
      <c r="N12" s="26">
        <v>14</v>
      </c>
    </row>
    <row r="13" spans="1:14" ht="26.25" customHeight="1">
      <c r="B13" s="47" t="s">
        <v>1</v>
      </c>
      <c r="C13" s="47"/>
      <c r="D13" s="47"/>
      <c r="E13" s="24"/>
      <c r="F13" s="26">
        <v>571</v>
      </c>
      <c r="G13" s="26">
        <v>495</v>
      </c>
      <c r="H13" s="26">
        <v>76</v>
      </c>
      <c r="I13" s="26">
        <v>377</v>
      </c>
      <c r="J13" s="26">
        <v>53</v>
      </c>
      <c r="K13" s="26">
        <v>12</v>
      </c>
      <c r="L13" s="26">
        <v>1</v>
      </c>
      <c r="M13" s="26">
        <v>106</v>
      </c>
      <c r="N13" s="26">
        <v>22</v>
      </c>
    </row>
    <row r="14" spans="1:14" ht="26.25" customHeight="1">
      <c r="B14" s="47" t="s">
        <v>2</v>
      </c>
      <c r="C14" s="47"/>
      <c r="D14" s="47"/>
      <c r="E14" s="24"/>
      <c r="F14" s="26">
        <v>87</v>
      </c>
      <c r="G14" s="26">
        <v>87</v>
      </c>
      <c r="H14" s="26">
        <v>0</v>
      </c>
      <c r="I14" s="26">
        <v>72</v>
      </c>
      <c r="J14" s="26">
        <v>0</v>
      </c>
      <c r="K14" s="26">
        <v>2</v>
      </c>
      <c r="L14" s="26">
        <v>0</v>
      </c>
      <c r="M14" s="26">
        <v>13</v>
      </c>
      <c r="N14" s="26">
        <v>0</v>
      </c>
    </row>
    <row r="15" spans="1:14" ht="26.25" customHeight="1">
      <c r="B15" s="47" t="s">
        <v>3</v>
      </c>
      <c r="C15" s="47"/>
      <c r="D15" s="47"/>
      <c r="E15" s="24"/>
      <c r="F15" s="26">
        <v>9</v>
      </c>
      <c r="G15" s="26">
        <v>9</v>
      </c>
      <c r="H15" s="26">
        <v>0</v>
      </c>
      <c r="I15" s="26">
        <v>7</v>
      </c>
      <c r="J15" s="26">
        <v>0</v>
      </c>
      <c r="K15" s="26">
        <v>0</v>
      </c>
      <c r="L15" s="26">
        <v>0</v>
      </c>
      <c r="M15" s="26">
        <v>2</v>
      </c>
      <c r="N15" s="26">
        <v>0</v>
      </c>
    </row>
    <row r="16" spans="1:14" ht="26.25" customHeight="1">
      <c r="B16" s="47" t="s">
        <v>4</v>
      </c>
      <c r="C16" s="47"/>
      <c r="D16" s="47"/>
      <c r="E16" s="24"/>
      <c r="F16" s="26">
        <v>16</v>
      </c>
      <c r="G16" s="26">
        <v>11</v>
      </c>
      <c r="H16" s="26">
        <v>5</v>
      </c>
      <c r="I16" s="26">
        <v>4</v>
      </c>
      <c r="J16" s="26">
        <v>2</v>
      </c>
      <c r="K16" s="26">
        <v>0</v>
      </c>
      <c r="L16" s="26">
        <v>0</v>
      </c>
      <c r="M16" s="26">
        <v>7</v>
      </c>
      <c r="N16" s="26">
        <v>3</v>
      </c>
    </row>
    <row r="17" spans="2:14" ht="26.25" customHeight="1">
      <c r="B17" s="47" t="s">
        <v>5</v>
      </c>
      <c r="C17" s="47"/>
      <c r="D17" s="47"/>
      <c r="E17" s="24"/>
      <c r="F17" s="26">
        <v>7</v>
      </c>
      <c r="G17" s="26">
        <v>6</v>
      </c>
      <c r="H17" s="26">
        <v>1</v>
      </c>
      <c r="I17" s="26">
        <v>5</v>
      </c>
      <c r="J17" s="26">
        <v>1</v>
      </c>
      <c r="K17" s="26">
        <v>0</v>
      </c>
      <c r="L17" s="26">
        <v>0</v>
      </c>
      <c r="M17" s="26">
        <v>1</v>
      </c>
      <c r="N17" s="26">
        <v>0</v>
      </c>
    </row>
    <row r="18" spans="2:14" ht="26.25" customHeight="1">
      <c r="B18" s="47" t="s">
        <v>6</v>
      </c>
      <c r="C18" s="47"/>
      <c r="D18" s="47"/>
      <c r="E18" s="24"/>
      <c r="F18" s="26">
        <v>23</v>
      </c>
      <c r="G18" s="26">
        <v>23</v>
      </c>
      <c r="H18" s="26">
        <v>0</v>
      </c>
      <c r="I18" s="26">
        <v>12</v>
      </c>
      <c r="J18" s="26">
        <v>0</v>
      </c>
      <c r="K18" s="26">
        <v>0</v>
      </c>
      <c r="L18" s="26">
        <v>0</v>
      </c>
      <c r="M18" s="26">
        <v>11</v>
      </c>
      <c r="N18" s="26">
        <v>0</v>
      </c>
    </row>
    <row r="19" spans="2:14" ht="26.25" customHeight="1">
      <c r="B19" s="47" t="s">
        <v>7</v>
      </c>
      <c r="C19" s="47"/>
      <c r="D19" s="47"/>
      <c r="E19" s="24"/>
      <c r="F19" s="26">
        <v>136</v>
      </c>
      <c r="G19" s="26">
        <v>37</v>
      </c>
      <c r="H19" s="26">
        <v>99</v>
      </c>
      <c r="I19" s="26">
        <v>22</v>
      </c>
      <c r="J19" s="26">
        <v>60</v>
      </c>
      <c r="K19" s="26">
        <v>5</v>
      </c>
      <c r="L19" s="26">
        <v>13</v>
      </c>
      <c r="M19" s="26">
        <v>10</v>
      </c>
      <c r="N19" s="26">
        <v>26</v>
      </c>
    </row>
    <row r="20" spans="2:14" ht="26.25" customHeight="1">
      <c r="B20" s="47" t="s">
        <v>8</v>
      </c>
      <c r="C20" s="47"/>
      <c r="D20" s="47"/>
      <c r="E20" s="24"/>
      <c r="F20" s="26">
        <v>16</v>
      </c>
      <c r="G20" s="26">
        <v>16</v>
      </c>
      <c r="H20" s="26">
        <v>0</v>
      </c>
      <c r="I20" s="26">
        <v>15</v>
      </c>
      <c r="J20" s="26">
        <v>0</v>
      </c>
      <c r="K20" s="26">
        <v>0</v>
      </c>
      <c r="L20" s="26">
        <v>0</v>
      </c>
      <c r="M20" s="26">
        <v>1</v>
      </c>
      <c r="N20" s="26">
        <v>0</v>
      </c>
    </row>
    <row r="21" spans="2:14" ht="26.25" customHeight="1">
      <c r="B21" s="47" t="s">
        <v>9</v>
      </c>
      <c r="C21" s="47"/>
      <c r="D21" s="47"/>
      <c r="E21" s="24"/>
      <c r="F21" s="26">
        <v>7</v>
      </c>
      <c r="G21" s="26">
        <v>7</v>
      </c>
      <c r="H21" s="26">
        <v>0</v>
      </c>
      <c r="I21" s="26">
        <v>5</v>
      </c>
      <c r="J21" s="26">
        <v>0</v>
      </c>
      <c r="K21" s="26">
        <v>0</v>
      </c>
      <c r="L21" s="26">
        <v>0</v>
      </c>
      <c r="M21" s="26">
        <v>2</v>
      </c>
      <c r="N21" s="26">
        <v>0</v>
      </c>
    </row>
    <row r="22" spans="2:14" ht="26.25" customHeight="1">
      <c r="B22" s="47" t="s">
        <v>10</v>
      </c>
      <c r="C22" s="47"/>
      <c r="D22" s="47"/>
      <c r="E22" s="24"/>
      <c r="F22" s="26">
        <v>113</v>
      </c>
      <c r="G22" s="26">
        <v>82</v>
      </c>
      <c r="H22" s="26">
        <v>31</v>
      </c>
      <c r="I22" s="26">
        <v>70</v>
      </c>
      <c r="J22" s="26">
        <v>24</v>
      </c>
      <c r="K22" s="26">
        <v>0</v>
      </c>
      <c r="L22" s="26">
        <v>0</v>
      </c>
      <c r="M22" s="26">
        <v>12</v>
      </c>
      <c r="N22" s="26">
        <v>7</v>
      </c>
    </row>
    <row r="23" spans="2:14" ht="26.25" customHeight="1">
      <c r="B23" s="47" t="s">
        <v>11</v>
      </c>
      <c r="C23" s="47"/>
      <c r="D23" s="47"/>
      <c r="E23" s="24"/>
      <c r="F23" s="26">
        <v>257</v>
      </c>
      <c r="G23" s="26">
        <v>232</v>
      </c>
      <c r="H23" s="26">
        <v>25</v>
      </c>
      <c r="I23" s="26">
        <v>101</v>
      </c>
      <c r="J23" s="26">
        <v>12</v>
      </c>
      <c r="K23" s="26">
        <v>1</v>
      </c>
      <c r="L23" s="26">
        <v>0</v>
      </c>
      <c r="M23" s="26">
        <v>130</v>
      </c>
      <c r="N23" s="26">
        <v>13</v>
      </c>
    </row>
    <row r="24" spans="2:14" ht="26.25" customHeight="1">
      <c r="B24" s="47" t="s">
        <v>12</v>
      </c>
      <c r="C24" s="47"/>
      <c r="D24" s="47"/>
      <c r="E24" s="24"/>
      <c r="F24" s="26">
        <v>77</v>
      </c>
      <c r="G24" s="26">
        <v>52</v>
      </c>
      <c r="H24" s="26">
        <v>25</v>
      </c>
      <c r="I24" s="26">
        <v>35</v>
      </c>
      <c r="J24" s="26">
        <v>19</v>
      </c>
      <c r="K24" s="26">
        <v>7</v>
      </c>
      <c r="L24" s="26">
        <v>6</v>
      </c>
      <c r="M24" s="26">
        <v>10</v>
      </c>
      <c r="N24" s="26">
        <v>0</v>
      </c>
    </row>
    <row r="25" spans="2:14" ht="26.25" customHeight="1">
      <c r="B25" s="47" t="s">
        <v>13</v>
      </c>
      <c r="C25" s="47"/>
      <c r="D25" s="47"/>
      <c r="E25" s="24"/>
      <c r="F25" s="26">
        <v>16</v>
      </c>
      <c r="G25" s="26">
        <v>13</v>
      </c>
      <c r="H25" s="26">
        <v>3</v>
      </c>
      <c r="I25" s="26">
        <v>10</v>
      </c>
      <c r="J25" s="26">
        <v>2</v>
      </c>
      <c r="K25" s="26">
        <v>2</v>
      </c>
      <c r="L25" s="26">
        <v>0</v>
      </c>
      <c r="M25" s="26">
        <v>1</v>
      </c>
      <c r="N25" s="26">
        <v>1</v>
      </c>
    </row>
    <row r="26" spans="2:14" ht="25.5" customHeight="1">
      <c r="B26" s="47" t="s">
        <v>14</v>
      </c>
      <c r="C26" s="47"/>
      <c r="D26" s="47"/>
      <c r="E26" s="24"/>
      <c r="F26" s="26">
        <v>14</v>
      </c>
      <c r="G26" s="26">
        <v>11</v>
      </c>
      <c r="H26" s="26">
        <v>3</v>
      </c>
      <c r="I26" s="26">
        <v>7</v>
      </c>
      <c r="J26" s="26">
        <v>2</v>
      </c>
      <c r="K26" s="26">
        <v>3</v>
      </c>
      <c r="L26" s="26">
        <v>0</v>
      </c>
      <c r="M26" s="26">
        <v>1</v>
      </c>
      <c r="N26" s="26">
        <v>1</v>
      </c>
    </row>
    <row r="27" spans="2:14" ht="25.5" customHeight="1">
      <c r="B27" s="47" t="s">
        <v>15</v>
      </c>
      <c r="C27" s="47"/>
      <c r="D27" s="47"/>
      <c r="E27" s="24"/>
      <c r="F27" s="26">
        <v>6</v>
      </c>
      <c r="G27" s="26">
        <v>4</v>
      </c>
      <c r="H27" s="26">
        <v>2</v>
      </c>
      <c r="I27" s="26">
        <v>3</v>
      </c>
      <c r="J27" s="26">
        <v>1</v>
      </c>
      <c r="K27" s="26">
        <v>1</v>
      </c>
      <c r="L27" s="26">
        <v>0</v>
      </c>
      <c r="M27" s="26">
        <v>0</v>
      </c>
      <c r="N27" s="26">
        <v>1</v>
      </c>
    </row>
    <row r="28" spans="2:14" ht="25.5" customHeight="1">
      <c r="B28" s="47" t="s">
        <v>16</v>
      </c>
      <c r="C28" s="47"/>
      <c r="D28" s="47"/>
      <c r="E28" s="24"/>
      <c r="F28" s="26">
        <v>17</v>
      </c>
      <c r="G28" s="26">
        <v>17</v>
      </c>
      <c r="H28" s="26">
        <v>0</v>
      </c>
      <c r="I28" s="26">
        <v>13</v>
      </c>
      <c r="J28" s="26">
        <v>0</v>
      </c>
      <c r="K28" s="26">
        <v>1</v>
      </c>
      <c r="L28" s="26">
        <v>0</v>
      </c>
      <c r="M28" s="26">
        <v>3</v>
      </c>
      <c r="N28" s="26">
        <v>0</v>
      </c>
    </row>
    <row r="29" spans="2:14" ht="25.5" customHeight="1">
      <c r="B29" s="47" t="s">
        <v>17</v>
      </c>
      <c r="C29" s="47"/>
      <c r="D29" s="47"/>
      <c r="E29" s="24"/>
      <c r="F29" s="26">
        <v>70</v>
      </c>
      <c r="G29" s="26">
        <v>58</v>
      </c>
      <c r="H29" s="26">
        <v>12</v>
      </c>
      <c r="I29" s="26">
        <v>42</v>
      </c>
      <c r="J29" s="26">
        <v>8</v>
      </c>
      <c r="K29" s="26">
        <v>6</v>
      </c>
      <c r="L29" s="26">
        <v>1</v>
      </c>
      <c r="M29" s="26">
        <v>10</v>
      </c>
      <c r="N29" s="26">
        <v>3</v>
      </c>
    </row>
    <row r="30" spans="2:14" ht="25.5" customHeight="1">
      <c r="B30" s="47" t="s">
        <v>35</v>
      </c>
      <c r="C30" s="47"/>
      <c r="D30" s="47"/>
      <c r="E30" s="24"/>
      <c r="F30" s="26">
        <v>70</v>
      </c>
      <c r="G30" s="26">
        <v>58</v>
      </c>
      <c r="H30" s="26">
        <v>12</v>
      </c>
      <c r="I30" s="26">
        <v>52</v>
      </c>
      <c r="J30" s="26">
        <v>10</v>
      </c>
      <c r="K30" s="26">
        <v>3</v>
      </c>
      <c r="L30" s="26">
        <v>1</v>
      </c>
      <c r="M30" s="26">
        <v>3</v>
      </c>
      <c r="N30" s="26">
        <v>1</v>
      </c>
    </row>
    <row r="31" spans="2:14" ht="25.5" customHeight="1">
      <c r="B31" s="47" t="s">
        <v>18</v>
      </c>
      <c r="C31" s="47"/>
      <c r="D31" s="47"/>
      <c r="E31" s="24"/>
      <c r="F31" s="26">
        <v>16</v>
      </c>
      <c r="G31" s="26">
        <v>13</v>
      </c>
      <c r="H31" s="26">
        <v>3</v>
      </c>
      <c r="I31" s="26">
        <v>13</v>
      </c>
      <c r="J31" s="26">
        <v>3</v>
      </c>
      <c r="K31" s="26">
        <v>0</v>
      </c>
      <c r="L31" s="26">
        <v>0</v>
      </c>
      <c r="M31" s="26">
        <v>0</v>
      </c>
      <c r="N31" s="26">
        <v>0</v>
      </c>
    </row>
    <row r="32" spans="2:14" ht="25.5" customHeight="1">
      <c r="B32" s="47" t="s">
        <v>19</v>
      </c>
      <c r="C32" s="47"/>
      <c r="D32" s="47"/>
      <c r="E32" s="24"/>
      <c r="F32" s="26">
        <v>202</v>
      </c>
      <c r="G32" s="26">
        <v>183</v>
      </c>
      <c r="H32" s="26">
        <v>19</v>
      </c>
      <c r="I32" s="26">
        <v>140</v>
      </c>
      <c r="J32" s="26">
        <v>15</v>
      </c>
      <c r="K32" s="26">
        <v>6</v>
      </c>
      <c r="L32" s="26">
        <v>1</v>
      </c>
      <c r="M32" s="26">
        <v>37</v>
      </c>
      <c r="N32" s="26">
        <v>3</v>
      </c>
    </row>
    <row r="33" spans="1:14" ht="25.5" customHeight="1">
      <c r="B33" s="47" t="s">
        <v>20</v>
      </c>
      <c r="C33" s="47"/>
      <c r="D33" s="47"/>
      <c r="E33" s="24"/>
      <c r="F33" s="26">
        <v>46</v>
      </c>
      <c r="G33" s="26">
        <v>44</v>
      </c>
      <c r="H33" s="26">
        <v>2</v>
      </c>
      <c r="I33" s="26">
        <v>42</v>
      </c>
      <c r="J33" s="26">
        <v>2</v>
      </c>
      <c r="K33" s="26">
        <v>0</v>
      </c>
      <c r="L33" s="26">
        <v>0</v>
      </c>
      <c r="M33" s="26">
        <v>2</v>
      </c>
      <c r="N33" s="26">
        <v>0</v>
      </c>
    </row>
    <row r="34" spans="1:14" ht="25.5" customHeight="1">
      <c r="B34" s="47" t="s">
        <v>21</v>
      </c>
      <c r="C34" s="47"/>
      <c r="D34" s="47"/>
      <c r="E34" s="24"/>
      <c r="F34" s="26">
        <v>48</v>
      </c>
      <c r="G34" s="26">
        <v>48</v>
      </c>
      <c r="H34" s="26">
        <v>0</v>
      </c>
      <c r="I34" s="26">
        <v>41</v>
      </c>
      <c r="J34" s="26">
        <v>0</v>
      </c>
      <c r="K34" s="26">
        <v>1</v>
      </c>
      <c r="L34" s="26">
        <v>0</v>
      </c>
      <c r="M34" s="26">
        <v>6</v>
      </c>
      <c r="N34" s="26">
        <v>0</v>
      </c>
    </row>
    <row r="35" spans="1:14" ht="25.5" customHeight="1">
      <c r="B35" s="47" t="s">
        <v>22</v>
      </c>
      <c r="C35" s="47"/>
      <c r="D35" s="47"/>
      <c r="E35" s="24"/>
      <c r="F35" s="26">
        <v>269</v>
      </c>
      <c r="G35" s="26">
        <v>240</v>
      </c>
      <c r="H35" s="26">
        <v>29</v>
      </c>
      <c r="I35" s="26">
        <v>156</v>
      </c>
      <c r="J35" s="26">
        <v>19</v>
      </c>
      <c r="K35" s="26">
        <v>15</v>
      </c>
      <c r="L35" s="26">
        <v>1</v>
      </c>
      <c r="M35" s="26">
        <v>69</v>
      </c>
      <c r="N35" s="26">
        <v>9</v>
      </c>
    </row>
    <row r="36" spans="1:14" ht="25.5" customHeight="1">
      <c r="B36" s="47" t="s">
        <v>23</v>
      </c>
      <c r="C36" s="47"/>
      <c r="D36" s="47"/>
      <c r="E36" s="24"/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</row>
    <row r="37" spans="1:14" ht="25.5" customHeight="1">
      <c r="A37" s="13"/>
      <c r="B37" s="47" t="s">
        <v>24</v>
      </c>
      <c r="C37" s="47"/>
      <c r="D37" s="47"/>
      <c r="E37" s="24"/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5.0999999999999996" customHeight="1">
      <c r="A38" s="10"/>
      <c r="B38" s="10"/>
      <c r="C38" s="10"/>
      <c r="D38" s="10"/>
      <c r="E38" s="11"/>
      <c r="F38" s="10"/>
      <c r="G38" s="10"/>
      <c r="H38" s="10"/>
      <c r="I38" s="10"/>
      <c r="J38" s="10"/>
      <c r="K38" s="10"/>
      <c r="L38" s="10"/>
      <c r="M38" s="10"/>
      <c r="N38" s="10"/>
    </row>
    <row r="39" spans="1:14"/>
    <row r="49"/>
    <row r="193"/>
    <row r="209" spans="11:11"/>
    <row r="219" spans="11:11" hidden="1">
      <c r="K219" s="9">
        <v>217017</v>
      </c>
    </row>
    <row r="220" spans="11:11"/>
  </sheetData>
  <mergeCells count="34">
    <mergeCell ref="B36:D36"/>
    <mergeCell ref="B37:D37"/>
    <mergeCell ref="B5:D7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1:N1"/>
    <mergeCell ref="A2:N2"/>
    <mergeCell ref="M5:N6"/>
    <mergeCell ref="I5:L5"/>
    <mergeCell ref="F5:H6"/>
    <mergeCell ref="I6:J6"/>
    <mergeCell ref="K6:L6"/>
  </mergeCells>
  <phoneticPr fontId="31"/>
  <printOptions horizontalCentered="1"/>
  <pageMargins left="0.47244094488188981" right="0.35433070866141736" top="0.39370078740157483" bottom="0.55118110236220474" header="0.43307086614173229" footer="0.51181102362204722"/>
  <pageSetup paperSize="9" scale="97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20-00-08</vt:lpstr>
      <vt:lpstr>'20-00-08'!Print_Area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2014-06-17T04:24:51Z</cp:lastPrinted>
  <dcterms:created xsi:type="dcterms:W3CDTF">2012-05-24T14:25:00Z</dcterms:created>
  <dcterms:modified xsi:type="dcterms:W3CDTF">2021-07-11T04:13:16Z</dcterms:modified>
  <cp:category/>
</cp:coreProperties>
</file>